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PMI 2021-2023\"/>
    </mc:Choice>
  </mc:AlternateContent>
  <bookViews>
    <workbookView xWindow="0" yWindow="0" windowWidth="23040" windowHeight="9228"/>
  </bookViews>
  <sheets>
    <sheet name="PMI" sheetId="1" r:id="rId1"/>
  </sheets>
  <calcPr calcId="162913"/>
</workbook>
</file>

<file path=xl/calcChain.xml><?xml version="1.0" encoding="utf-8"?>
<calcChain xmlns="http://schemas.openxmlformats.org/spreadsheetml/2006/main">
  <c r="R79" i="1" l="1"/>
  <c r="R80" i="1" s="1"/>
  <c r="R78" i="1"/>
  <c r="Q79" i="1"/>
  <c r="Q80" i="1" s="1"/>
  <c r="Q78" i="1"/>
  <c r="P79" i="1"/>
  <c r="P80" i="1" s="1"/>
  <c r="Q74" i="1"/>
  <c r="R74" i="1"/>
  <c r="P74" i="1"/>
  <c r="P78" i="1"/>
</calcChain>
</file>

<file path=xl/sharedStrings.xml><?xml version="1.0" encoding="utf-8"?>
<sst xmlns="http://schemas.openxmlformats.org/spreadsheetml/2006/main" count="519" uniqueCount="175">
  <si>
    <t>CARTERA DE INVERSIONES DEL PROGRAMA MULTIANUAL DE INVERSIONES 2021 - 2023</t>
  </si>
  <si>
    <t>ORGANO ENCARGADO DEL PMI DE LA EMPRESA REGIONAL DE SERVICIO PÚBLICO DEELECTRICIDAD DEL SUR ESTE S.A.A. - ELECTRO SURESTE S.A.A.</t>
  </si>
  <si>
    <t>Fecha de generación de último reporte de cartera: 14/02/2020  18:53:34</t>
  </si>
  <si>
    <t>PRIORIDAD</t>
  </si>
  <si>
    <t>CÓDIGO ÚNICO</t>
  </si>
  <si>
    <t>CÓDIGO IDEA</t>
  </si>
  <si>
    <t>CÓDIGO PROGRAMA</t>
  </si>
  <si>
    <t>NOMBRE INVERSIÓN</t>
  </si>
  <si>
    <t>TIPO DE INVERSIÓN</t>
  </si>
  <si>
    <t>FUNCIÓN</t>
  </si>
  <si>
    <t>PLIEGO/UE PRESUPUESTAL</t>
  </si>
  <si>
    <t>CICLO DE INVERSIÓN</t>
  </si>
  <si>
    <t>ORDEN DE PRELACIÓN</t>
  </si>
  <si>
    <t>PUNTAJE</t>
  </si>
  <si>
    <t>COSTO DE INVERSIÓN ACTUALIZADO (S/)</t>
  </si>
  <si>
    <t>DEVENGADO ACUMULADO AL 31/12/2019 (S/)</t>
  </si>
  <si>
    <t>PIM 2020 (S/)</t>
  </si>
  <si>
    <t>SALDO PROGRAMABLE (S/)</t>
  </si>
  <si>
    <t>PROGRAMACIÓN 2021 (S/)</t>
  </si>
  <si>
    <t>PROGRAMACIÓN 2022 (S/)</t>
  </si>
  <si>
    <t>PROGRAMACIÓN 2023 (S/)</t>
  </si>
  <si>
    <t>SALDO PENDIENTE (S/)</t>
  </si>
  <si>
    <t>2378998</t>
  </si>
  <si>
    <t>AMPLIACION DE LA SET CHAHUARES, LINEA DE TRANSMISION 60 KV CHAHUARES - KITENI Y SUBESTACION KITENI DEL DISTRITO DE ECHARATI, PROVINCIA DE LA CONVENCION DEL DEPARTAMENTO DE CUSCO</t>
  </si>
  <si>
    <t>PROYECTO DE INVERSION</t>
  </si>
  <si>
    <t>EMPRESA REGIONAL DE SERVICIO PUBLICO DE ELECTRICIDAD DEL SUR ESTE S.A.</t>
  </si>
  <si>
    <t>EJECUCIÓN</t>
  </si>
  <si>
    <t>C</t>
  </si>
  <si>
    <t>2460024</t>
  </si>
  <si>
    <t>AMPLIACION DE REDES DE DISTRIBUCIÓN PRIMARIA Y SECUNDARIA DE 17 LOCALIDADES, DE 5 DISTRITOS DE LA PROVINCIA DE CUSCO - DEPARTAMENTO DE CUSCO</t>
  </si>
  <si>
    <t>FORMULACIÓN Y EVALUACIÓN</t>
  </si>
  <si>
    <t>F</t>
  </si>
  <si>
    <t>2383893</t>
  </si>
  <si>
    <t>AMPLIACION DE LA SET QUENCORO, LINEA DE TRANSMISIÓN 138 KV QUENCORO - PARQUE INDUSTRIAL Y SUBESTACION PARQUE INDUSTRIAL EN LOS DISTRITOS DE SAN JERONIMO, SAN SEBASTIAN Y  DISTRITO DE WANCHAQ - PROVINCIA DE CUSCO - DEPARTAMENTO DE CUSCO</t>
  </si>
  <si>
    <t>2286274</t>
  </si>
  <si>
    <t>MEJORAMIENTO DE LOS ALIMENTADORES DO01, DO09 Y ENLACES AUXILIARES DO01-DO02-1, DO01-DO02-2, DO01-DO09-1, DO01-DO09-2, DO09-DO12-3 Y DO02-DO08-1 DE LA SUBESTACIÓN DOLORESPATA EN LA CIUDAD DE CUSCO</t>
  </si>
  <si>
    <t>78824</t>
  </si>
  <si>
    <t>CREACION DEL NUEVO ALIMENTADOR EN LA SET MAZUKO Y REFORZAMIENTO DEL ALIMENTADOR MAZUKO MZ02, EN EL  DISTRITO DE INAMBARI - PROVINCIA DE TAMBOPATA - DEPARTAMENTO DE MADRE DE DIOS</t>
  </si>
  <si>
    <t>IDEA</t>
  </si>
  <si>
    <t>G</t>
  </si>
  <si>
    <t>2476294</t>
  </si>
  <si>
    <t>AMPLIACION DE REDES ELECTRICAS DE MEDIA TENSION , SUBESTACIONES DE DISTRIBUCION, REDES DE BAJA TENSION Y ALUMBRADO PUBLICO REGION  MADRE DE DIOS 2017  DISTRITO DE INAMBARI - PROVINCIA DE TAMBOPATA - DEPARTAMENTO DE MADRE DE DIOS</t>
  </si>
  <si>
    <t>2478070</t>
  </si>
  <si>
    <t>CREACION Y MEJORAMIENTO DE ELECTRIFICACION DE LAS COMUNIDADES DE CHILLIHUA, CCAPUPAMPA Y AYAPAMPA SECTOR TORNOPAMPA, DISTRITO DE PAMPACHIRI, COMUNIDAD ORCCONMARCA,  DISTRITO DE TALAVERA - PROVINCIA DE ANDAHUAYLAS - DEPARTAMENTO DE APURIMAC</t>
  </si>
  <si>
    <t>5929</t>
  </si>
  <si>
    <t xml:space="preserve"> MEJORAMIENTO A MEDIANO PLAZO DE LOS ALIMENTADORES TRONCALES Y LATERALES EN 10 KV DE LA SUBESTACIÓN DE POTENCIA ELÉCTRICA PUERTO MALDONADO</t>
  </si>
  <si>
    <t>INVERSIONES IOARR</t>
  </si>
  <si>
    <t>H</t>
  </si>
  <si>
    <t>111122</t>
  </si>
  <si>
    <t xml:space="preserve"> MEJORAMIENTO CANAL Y BOCATOMA CH HUANCARAY</t>
  </si>
  <si>
    <t>50456</t>
  </si>
  <si>
    <t xml:space="preserve"> REPOTENCIACION DE LA CH CUSCO, APURIMAC</t>
  </si>
  <si>
    <t>114647</t>
  </si>
  <si>
    <t xml:space="preserve"> MEJORAMIENTO CANAL Y BOCATOMA CH VILCABAMBA</t>
  </si>
  <si>
    <t>114866</t>
  </si>
  <si>
    <t xml:space="preserve"> MEJORAMIENTO DE GENERACIÃ¿N DE CHUMBAO</t>
  </si>
  <si>
    <t>55046</t>
  </si>
  <si>
    <t>AMPLIACION DE SUBESTACIONES, LINEA PRIMARIA, RED PRIMARIA Y REDES SECUNDARIAS DEL SISTEMA ELÉCTRICO VILCANOTA, DISTRITO DE SICUANI  DE LA PROVINCIA DE CANCHIS, DISTRITO DE YANAOCA DE LA PROVINCIA DE CANAS  Y EN LOS DISTRITOS DE CCARHUAYO Y QUIQUIJANA DE LA  PROVINCIA DE QUISPICANCHI - DEPARTAMENTO DE CUSCO</t>
  </si>
  <si>
    <t>55566</t>
  </si>
  <si>
    <t>AMPLIACION DE SUBESTACIONES, LINEAS PRIMARIAS, REDES SECUNDARIAS DE LAS SET TAMBURCO, SET ANDAHUAYLAS  Y SET LLUSCO EN LAS LOCALIDADES DE LOS DISTRITOS DE LUCRE DE LA PROVINCIA DE AYMARAES, DISTRITO DE CHALLHUAHUACHO DE LA PROVINCIA DE COTABAMBAS Y DEL  DISTRITO DE ABANCAY - PROVINCIA DE ABANCAY - DEPARTAMENTO DE APURIMAC</t>
  </si>
  <si>
    <t>54957</t>
  </si>
  <si>
    <t>AMPLIACION DE SUBESTACIONES, LINEA PRIMARIA, RED PRIMARIA Y REDES SECUNDARIAS  DE LOS SISTEMAS ELÉCTRICOS DE LA REGIÓN APURIMAC EN LAS LOCALIDADES DEL DISTRITO DE SAN JERÓNIMO - PROVINCIA DE ANDAHUAYLAS, DISTRITO DE CURPAHUASI - PROVINCIA DE GRAU, ,DISTRITO DE RANRACANCHA - PROVINCIA DE CHINCHEROS, DISTRITO DE CHALHUANCA - PROVINCIA DE AYMARAES Y  DISTRITO DE SAN PEDRO DE CACHORA - PROVINCIA DE ABANCAY - DEPARTAMENTO DE APURIMAC</t>
  </si>
  <si>
    <t>57525</t>
  </si>
  <si>
    <t>MEJORAMIENTO Y AMPLIACION DEL SERVICIO DE ENERGÍA ELÉCTRICA MEDIANTE SISTEMA CONVENCIONAL DE LAS SET TAMBURCO, SET  ANDAHUAYLAS  Y SET CACHIMAYO DEL DISTRITO DE COTABAMBAS - PROVINCIA DE COTABAMBAS,DISTRITO DE ANDAHUAYLAS - PROVINCIA DE ANDAHUAYLAS  Y  DISTRITO DE LAMBRAMA - PROVINCIA DE ABANCAY - DEPARTAMENTO DE APURIMAC</t>
  </si>
  <si>
    <t>55397</t>
  </si>
  <si>
    <t>AMPLIACION DE SUBESTACIONES, LINEA PRIMARIA, RED PRIMARIA Y REDES SECUNDARIAS DE LA SET PUERTO MALDONADO DE LA LOCALIDADES, EN LOS DISTRITOS DE LAS PIEDRAS Y TAMBOPATA DE LA  PROVINCIA DE TAMBOPATA - DEPARTAMENTO DE MADRE DE DIOS</t>
  </si>
  <si>
    <t>113116</t>
  </si>
  <si>
    <t>AMPLIACION DE REDES DE MT, SED, BT Y AP LOCALIDADES DE IBERIAS 2017,  DISTRITO DE IBERIA - PROVINCIA DE TAHUAMANU - DEPARTAMENTO DE MADRE DE DIOS</t>
  </si>
  <si>
    <t>113278</t>
  </si>
  <si>
    <t>AMPLIACION DE REDES DE MT, SED, BT Y AP LOCALIDADES DE MAZUKO 2017  DISTRITO DE INAMBARI - PROVINCIA DE TAMBOPATA - DEPARTAMENTO DE MADRE DE DIOS</t>
  </si>
  <si>
    <t>55549</t>
  </si>
  <si>
    <t>AMPLIACION DE SUBESTACIONES, LINEA PRIMARIA, RED PRIMARIA Y REDES SECUNDARIAS DEL SISTEMA ELÉCTRICO DE LA REGIÓN DE CUSCO EN LAS LOCALIDADES, EN LOS DISTRITOS DE ANTA DE LA PROVINCIA DE ANTA, DISTRITO DE URCOS Y  QUIQUIJANA DE LA PROVINCIA DE QUISPICANCHI, DISTRITO DE PACCARITAMBO DE LA PROVINCIA DE PARURO, DISTRITO DE OLLANTAYTAMBO DE LA PROVINCIA DE URUBAMBA, DISTRITO DE PISAC DELA PROVINCIA DE CALCA Y EN LOS DISTRITOS DE CUSCO, POROY Y WANCHAQ DE LA  PROVINCIA DE CUSCO - DEPARTAMENTO DE CUSCO</t>
  </si>
  <si>
    <t>56658</t>
  </si>
  <si>
    <t>MEJORAMIENTO Y AMPLIACION DE RED PRIMARIA Y RED SECUNDARIA  DEL SISTEMA ELÉCTRICO DE VILCANOTA, DEL DISTRITO DE QUIÑOTA Y  SANTO TOMAS DE LA PROVINCIA DE CHUMBIVILCAS, DISTRITO DE KUNTURKANKI - PROVINCIA DE CANAS,  DISTRITO DE TINTA - PROVINCIA DE CANCHIS - DEPARTAMENTO DE CUSCO</t>
  </si>
  <si>
    <t>55429</t>
  </si>
  <si>
    <t>AMPLIACION DE SUBESTACIONES, LINEA PRIMARIA, RED PRIMARIA Y REDES SECUNDARIAS EN LAS SET CHAHUARES Y LA SET URPIPATA DE LAS LOCALIDADES, EN LOS DISTRITOS DE SANTA ANA Y QUELLOUNO DE LA  PROVINCIA DE LA CONVENCION - DEPARTAMENTO DE CUSCO</t>
  </si>
  <si>
    <t>45689</t>
  </si>
  <si>
    <t xml:space="preserve"> MEJORAMIENTO A MEDIANO PLAZO DE LOS ALIMENTADORES TRONCALES DE LAS SUBESTACIONES DE POTENCIA APURIMAC</t>
  </si>
  <si>
    <t>111151</t>
  </si>
  <si>
    <t xml:space="preserve"> RENOVACION Y MEJORAMIENTO DEL SISTEMA DE DISTRIBUCION DE LA MARGEN IZQUIERDA DE LA CIUDAD DE SICUANI</t>
  </si>
  <si>
    <t>53198</t>
  </si>
  <si>
    <t xml:space="preserve"> REFORZAMIENTO E INDEPENDIZACION DE SUBESTACIONES, LINEA PRIMARIA, RED PRIMARIA Y REDES SECUNDARIAS MADRE DE DIOS</t>
  </si>
  <si>
    <t>53408</t>
  </si>
  <si>
    <t xml:space="preserve"> REFORZAMIENTO DE LINEA PRIMARIA CUSCO Y SECTORES</t>
  </si>
  <si>
    <t>51182</t>
  </si>
  <si>
    <t xml:space="preserve"> MEJORAMIENTO Y RENOVACIÓN DE REDES DE MEDIA TENSIÓN, SUBESTACIÓN DE DISTRIBUCIÓN, REDES SECUNDARIAS Y ALUMBRADO PUBLICO ALIMENTADORES</t>
  </si>
  <si>
    <t>111305</t>
  </si>
  <si>
    <t xml:space="preserve"> MEJORAMIENTO DEL ALIMENTADOR TRONCAL DO04 Y ALIMENTADORES LATERALES DE LA SUBESTACIÃ¿N DOLORESPATA EN LA CIUDAD DE CUSCO</t>
  </si>
  <si>
    <t>113029</t>
  </si>
  <si>
    <t xml:space="preserve"> MEJORAMIENTO A CORTO PLAZO DE LA TRONCAL DE LOS ALIMENTADORES EN 13.2 Y 22.9 KV DE LA SUBESTACION ELÃ¿CTRICA ANDAHUAYLAS</t>
  </si>
  <si>
    <t>114684</t>
  </si>
  <si>
    <t xml:space="preserve"> RENOVACION DE INFRAESTRUCTURA ELECTRICA DE BAJA TENSION EN LA LOCALIDAD DE HUARCOY - COTABAMBAS.</t>
  </si>
  <si>
    <t>113232</t>
  </si>
  <si>
    <t xml:space="preserve"> RENOVACION Y MEJORA DE CONFIABILIDAD DE TRAMOS CRITICOS DE LA PM-06 Y PM-O7 MADRE DE DIOS</t>
  </si>
  <si>
    <t>115693</t>
  </si>
  <si>
    <t xml:space="preserve"> MEJORAMIENTO Y CAMBIO DE NIVEL DE TENSION A 22.9 KV EN EL ALIMENTADOR UR-02 URUBAMBA - OLLANTAYTAMBO</t>
  </si>
  <si>
    <t>114722</t>
  </si>
  <si>
    <t xml:space="preserve"> RENOVACION DE REDES SUBTERRANEAS Y AEREAS EN 62 SEDS CUSCO Y SANTIAGO II ETAPA.</t>
  </si>
  <si>
    <t>111338</t>
  </si>
  <si>
    <t xml:space="preserve"> RENOVACION Y MEJORAMIENTO DE REDES SECUNDARIAS Y ALUMBRADO PUBLICO DEL BARRIO LOS ALAMOS DISTRITO DE CHALLHUAHUACHO REGION APURIMAC</t>
  </si>
  <si>
    <t>111363</t>
  </si>
  <si>
    <t xml:space="preserve"> RENOVACION DE REDES PRIMARIAS Y REDES SECUNDARIAS EN LAS LOCALIDADES DE HUAYRONCOYO, TIOPUNCU, ANCAPACHA, CHULLARACCAY, PERU RAIL, PACHAR Y TARAL - OLLANTAYTAMBO - URUBAMBA</t>
  </si>
  <si>
    <t>54137</t>
  </si>
  <si>
    <t xml:space="preserve"> RENOVACION Y MEJORAMIENTO ALIMENTADORES CUSCO Y DISTRITOS</t>
  </si>
  <si>
    <t>111445</t>
  </si>
  <si>
    <t xml:space="preserve"> MEJORAMIENTO A CORTO PLAZO DE LA TRONCAL DE LOS ALIMENTADORES EN 10 Y 22.9 KV DE LA SUBESTACION ELECTRICA PUERTO MALDONADO  DISTRITO DE TAMBOPATA - PROVINCIA DE TAMBOPATA - DEPARTAMENTO DE MADRE DE DIOS</t>
  </si>
  <si>
    <t>114804</t>
  </si>
  <si>
    <t xml:space="preserve"> RENOVACION DE LINEA PRIMARIA, RED PRIMARIA Y RED SECUNDARIA A SISTEMA TRIFASICO DEL ANEXO SURIHUAYLLA COMUNIDAD INCAPARTE-SAN PABLO-CUSCO.</t>
  </si>
  <si>
    <t>45944</t>
  </si>
  <si>
    <t xml:space="preserve"> MEJORAMIENTO A LARGO PLAZO DE LOS ALIMENTADORES TRONCALES Y LATERALES EN 22,9 KV DE LA SUBESTACIÓN DE POTENCIA ELÉCTRICA PUERTO MALDONADO</t>
  </si>
  <si>
    <t>52853</t>
  </si>
  <si>
    <t xml:space="preserve"> RENOVACIÓN DE REDES PRIMARIAS Y REDES SECUNDARIAS VALLE SAGRADO</t>
  </si>
  <si>
    <t>54349</t>
  </si>
  <si>
    <t xml:space="preserve"> AFIANZAMIENTO DE LOS ALIMENTADORES "CA03" DE LA SUBESTACIÓN CACHIMAYO, "OR03" DE LA SUBESTACIÓN OROPESA Y DERIVACIONES LATERALES EN EL SISTEMA ELÉCTRICO CUSCO</t>
  </si>
  <si>
    <t>5925</t>
  </si>
  <si>
    <t xml:space="preserve"> MEJORAMIENTO A MEDIANO PLAZO DE LOS ALIMENTADORES TRONCALES Y LATERALES EN 10 Y 22,9 KV DE LA SUBESTACIÓN DE POTENCIA PISAC</t>
  </si>
  <si>
    <t>111475</t>
  </si>
  <si>
    <t xml:space="preserve"> MEJORAMIENTO A CORTO PLAZO DE LA TRONCAL DE LOS ALIMENTADORES EN 10 Y 22.9 KV DE LA SUBESTACION ELECTRICA PISAC</t>
  </si>
  <si>
    <t>111492</t>
  </si>
  <si>
    <t xml:space="preserve"> MEJORAMIENTO DEL ALIMENTADOR DO03 Y AMPLIACIÃ¿N DE LOS ALIMETADORES DO10, DO11 Y DO12 DE LA SUBESTACIÃ¿N DOLORESPATA EN LA CIUDAD DE CUSCO</t>
  </si>
  <si>
    <t>114826</t>
  </si>
  <si>
    <t xml:space="preserve"> MEJORAMIENTO DE LOS ALIMENTADORES DO05 Y DO07 DE LA SUBESTACIÃ¿N DOLORESPATA EN LA CIUDAD DE CUSCO</t>
  </si>
  <si>
    <t>112405</t>
  </si>
  <si>
    <t xml:space="preserve"> REFORZAMIENTO DE REDES PRIMARIAS Y SECUNDARIAS E INCREMENTO DE SED POR CRECIMIENTO DE DEMANDA ELECTRICA CIUDAD PUERTO MALDONADO</t>
  </si>
  <si>
    <t>115191</t>
  </si>
  <si>
    <t xml:space="preserve"> RENOVACION Y AMPLIACION DE LA RED PRIMARIA Y SECUNDARIA DEL DISTRITO DE RONDOCAN Y COMUNIDAD DE SAN JUAN DE QUIHUARES</t>
  </si>
  <si>
    <t>45962</t>
  </si>
  <si>
    <t xml:space="preserve"> MEJORAMIENTO A LARGO PLAZO DE LOS ALIMENTADORES TRONCALES Y LATERALES EN SUBESTACIÓNES DE POTENCIA VALLE SAGRADO</t>
  </si>
  <si>
    <t>115102</t>
  </si>
  <si>
    <t xml:space="preserve"> REPOSICIÃ¿N DE INFRAESTRUCTURA ELÃ¿CTRICA DE REDES PRIMARIAS, SUB ESTACIONES Y REDES SECUNDARIAS DISTRITO DE HAQUIRA</t>
  </si>
  <si>
    <t>57333</t>
  </si>
  <si>
    <t xml:space="preserve"> MEJORAMIENTO A MEDIANO PLAZO DE LOS ALIMENTADORES TRONCALES REGIÓN MADRE DE DIOS</t>
  </si>
  <si>
    <t>57412</t>
  </si>
  <si>
    <t xml:space="preserve"> RENOVACION DE SUBESTACIONES, LINEA PRIMARIA, RED PRIMARIA Y REDES SECUNDARIAS MADRE DE DIOS</t>
  </si>
  <si>
    <t>115721</t>
  </si>
  <si>
    <t xml:space="preserve"> OBRAS CIVILES ELECTRO SUR ESTE</t>
  </si>
  <si>
    <t>5916</t>
  </si>
  <si>
    <t xml:space="preserve"> MEJORAMIENTO A MEDIANO PLAZO DE LOS ALIMENTADORES TRONCALES Y LATERALES EN 22,9 KV DE LA SUBESTACIÓN DE POTENCIA CHAHUARES</t>
  </si>
  <si>
    <t>57375</t>
  </si>
  <si>
    <t xml:space="preserve"> MEJORAMIENTO A MEDIANO PLAZO DE LOS ALIMENTADORES TRONCALES DE LAS SUBESTACIONES DE POTENCIA VALLE SAGRADO Y LA CONVENCIÓN</t>
  </si>
  <si>
    <t>5920</t>
  </si>
  <si>
    <t xml:space="preserve"> MEJORAMIENTO A MEDIANO PLAZO DE LOS ALIMENTADORES TRONCALES Y LATERALES EN 22,9 KV DE LA SUBESTACIÓN DE POTENCIA IBERIA</t>
  </si>
  <si>
    <t>5681</t>
  </si>
  <si>
    <t xml:space="preserve"> MEJORAMIENTO A LARGO PLAZO DE LOS ALIMENTADORES TRONCALES EN 22,9 KV DE LA SUBESTACIÓN DE POTENCIA CHAHUARES</t>
  </si>
  <si>
    <t>45741</t>
  </si>
  <si>
    <t xml:space="preserve"> MEJORAMIENTO A LARGO PLAZO DE LOS ALIMENTADORES TRONCALES DE LAS SUBESTACIÓNES DE POTENCIA APURIMAC</t>
  </si>
  <si>
    <t>6022</t>
  </si>
  <si>
    <t xml:space="preserve"> RENOVACIÓN Y MEJORAMIENTO DE REDES PRIMARIAS Y SECUNDARIAS DEL SECTOR ANGOSTURA NUEVA DEL DISTRITO DE SAYLLA</t>
  </si>
  <si>
    <t>115748</t>
  </si>
  <si>
    <t xml:space="preserve"> REFORZAMIENTO DE LINEA PRIMARIA YAURI-SUYKUTAMBO</t>
  </si>
  <si>
    <t>115075</t>
  </si>
  <si>
    <t xml:space="preserve"> RENOVACION DE REDES PRIMARIAS Y SECUNDARIAS DEL DISTRITO DE ALTO PICHIGUA</t>
  </si>
  <si>
    <t>114759</t>
  </si>
  <si>
    <t xml:space="preserve"> REFORZAMIENTO DE LINEA 22.9 KV TRAMO CHINCHAYPUJIO-SUMARO.</t>
  </si>
  <si>
    <t>115645</t>
  </si>
  <si>
    <t>CREACION DE ALIMENTADORES DE DISTRIBUCIÃ¿N PRIMARIA DE LA NUEVA SUBESTACIÃ¿N DE TRANSFORMACIÃ¿N PARQUE INDUSTRIAL, EN LOS DISTRITOS DE WANCHAQ Y SAN SEBASTIAN DE LA  PROVINCIA DE CUSCO - DEPARTAMENTO DE CUSCO</t>
  </si>
  <si>
    <t>115220</t>
  </si>
  <si>
    <t>MEJORAMIENTO Y AMPLIACION DE LAS REDES DE MEDIA TENSION Y BAJA TENSION Y CONEXIONES DOMICILIARIAS EN LAS AVENIDAS COLLASUYO, LOS MANTIALES Y AVENIDA REPÃ¿BLICA PERU- EN LOS DISTRITOS DE WANCHAQ Y CUSCO DE LA  PROVINCIA DE CUSCO - DEPARTAMENTO DE CUSCO</t>
  </si>
  <si>
    <t>115307</t>
  </si>
  <si>
    <t>AMPLIACION DE 29 SUBESTACIONES DE DISTRIBUCION Y REMODELACION DE REDES SECUNDARIAS EN LA CIUDAD DE CUSCO,  DISTRITO DE CUSCO - PROVINCIA DE CUSCO - DEPARTAMENTO DE CUSCO</t>
  </si>
  <si>
    <t>115505</t>
  </si>
  <si>
    <t>AMPLIACION Y MEJORAMIENTO DEL ALIMENTADOR H-01 PARA EL SISTEMA ELECTRICO QUIQUIJANA,  DISTRITO DE QUIQUIJANA - PROVINCIA DE QUISPICANCHI - DEPARTAMENTO DE CUSCO</t>
  </si>
  <si>
    <t>115144</t>
  </si>
  <si>
    <t>MEJORAMIENTO Y AMPLIACION DE LA RED SECUNDARIA DE LA COMUNIDAD DE QUEROMARCA,  DISTRITO DE TINTA - PROVINCIA DE CANCHIS - DEPARTAMENTO DE CUSCO</t>
  </si>
  <si>
    <t>115675</t>
  </si>
  <si>
    <t>AMPLIACION DE REDES DE MEDIA Y BAJA TENSION BARRIOS MARGINALES QUILLABAMBA,  DISTRITO DE SANTA ANA - PROVINCIA DE LA CONVENCION - DEPARTAMENTO DE CUSCO</t>
  </si>
  <si>
    <t>114933</t>
  </si>
  <si>
    <t>AMPLIACION Y MEJORAMIENTO DE LA FRONTERA ELECTRICA MEDIANTE EL SISTEMA CONVENCIONAL DENTRO DE LAS CUENCAS DE MERCEDESNIYOC, CHIRUMBA Y LACCO YEVERO, DEL  DISTRITO DE QUELLOUNO - PROVINCIA DE LA CONVENCION - DEPARTAMENTO DE CUSCO</t>
  </si>
  <si>
    <t>114973</t>
  </si>
  <si>
    <t>AMPLIACION DE LA CAPACIDAD INSTALADA Y NUEVAS SUBESTACIONES DE DISTRIBUCIÃ¿N EN LA CIUDAD DE CUSCO Y SISTEMAS ALEDAÃ¿OS 5 DISTRITOS DE LA PROVINCIA DE CUSCO - DEPARTAMENTO DE CUSCO</t>
  </si>
  <si>
    <t>115604</t>
  </si>
  <si>
    <t>AMPLIACION Y MEJORAMIENTO DEL SERVICIO DE ENERGIA ELECTRICA MEDIANTE SISTEMA CONVENCIONAL DE LA COMUNIDAD DE SECCEBAMBA,  DISTRITO DE LAMBRAMA - PROVINCIA DE ABANCAY - DEPARTAMENTO DE APURIMAC</t>
  </si>
  <si>
    <t>ENERGIA</t>
  </si>
  <si>
    <t>TOTAL S/.</t>
  </si>
  <si>
    <t>TIPO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</si>
</sst>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0.00"/>
    <numFmt numFmtId="165" formatCode="##0.000"/>
    <numFmt numFmtId="168" formatCode="###,###,###,##0"/>
  </numFmts>
  <fonts count="6" x14ac:knownFonts="1">
    <font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F70" zoomScale="70" zoomScaleNormal="70" workbookViewId="0">
      <selection activeCell="M82" sqref="M82"/>
    </sheetView>
  </sheetViews>
  <sheetFormatPr baseColWidth="10" defaultColWidth="8.88671875" defaultRowHeight="14.4" x14ac:dyDescent="0.3"/>
  <cols>
    <col min="1" max="1" width="12" style="2" customWidth="1"/>
    <col min="2" max="4" width="14" style="2" customWidth="1"/>
    <col min="5" max="5" width="102.88671875" customWidth="1"/>
    <col min="6" max="6" width="20" customWidth="1"/>
    <col min="7" max="7" width="25" style="5" customWidth="1"/>
    <col min="8" max="8" width="30" customWidth="1"/>
    <col min="9" max="9" width="20" style="5" customWidth="1"/>
    <col min="10" max="10" width="20" style="2" customWidth="1"/>
    <col min="11" max="11" width="10" customWidth="1"/>
    <col min="12" max="14" width="20" customWidth="1"/>
    <col min="15" max="15" width="20.5546875" customWidth="1"/>
    <col min="16" max="19" width="20" customWidth="1"/>
    <col min="20" max="20" width="10" customWidth="1"/>
  </cols>
  <sheetData>
    <row r="1" spans="1:19" ht="25.8" x14ac:dyDescent="0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 x14ac:dyDescent="0.35">
      <c r="A2" s="9" t="s">
        <v>1</v>
      </c>
      <c r="B2" s="9"/>
      <c r="C2" s="9"/>
      <c r="D2" s="9"/>
      <c r="E2" s="9"/>
      <c r="Q2" s="1" t="s">
        <v>2</v>
      </c>
    </row>
    <row r="3" spans="1:19" ht="43.2" x14ac:dyDescent="0.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</row>
    <row r="4" spans="1:19" s="19" customFormat="1" ht="43.2" x14ac:dyDescent="0.3">
      <c r="A4" s="13">
        <v>1</v>
      </c>
      <c r="B4" s="14" t="s">
        <v>22</v>
      </c>
      <c r="C4" s="14"/>
      <c r="D4" s="13"/>
      <c r="E4" s="15" t="s">
        <v>23</v>
      </c>
      <c r="F4" s="13" t="s">
        <v>24</v>
      </c>
      <c r="G4" s="14" t="s">
        <v>172</v>
      </c>
      <c r="H4" s="16" t="s">
        <v>25</v>
      </c>
      <c r="I4" s="14" t="s">
        <v>26</v>
      </c>
      <c r="J4" s="13" t="s">
        <v>27</v>
      </c>
      <c r="K4" s="17">
        <v>36.130000000000003</v>
      </c>
      <c r="L4" s="18">
        <v>35750062</v>
      </c>
      <c r="M4" s="18">
        <v>0</v>
      </c>
      <c r="N4" s="18">
        <v>32175056</v>
      </c>
      <c r="O4" s="18">
        <v>3575006</v>
      </c>
      <c r="P4" s="18">
        <v>3575006</v>
      </c>
      <c r="Q4" s="18">
        <v>0</v>
      </c>
      <c r="R4" s="18">
        <v>0</v>
      </c>
      <c r="S4" s="18">
        <v>0</v>
      </c>
    </row>
    <row r="5" spans="1:19" s="19" customFormat="1" ht="43.2" x14ac:dyDescent="0.3">
      <c r="A5" s="13">
        <v>2</v>
      </c>
      <c r="B5" s="14" t="s">
        <v>28</v>
      </c>
      <c r="C5" s="14"/>
      <c r="D5" s="13"/>
      <c r="E5" s="15" t="s">
        <v>29</v>
      </c>
      <c r="F5" s="13" t="s">
        <v>24</v>
      </c>
      <c r="G5" s="14" t="s">
        <v>172</v>
      </c>
      <c r="H5" s="16" t="s">
        <v>25</v>
      </c>
      <c r="I5" s="14" t="s">
        <v>30</v>
      </c>
      <c r="J5" s="13" t="s">
        <v>31</v>
      </c>
      <c r="K5" s="17">
        <v>41.54</v>
      </c>
      <c r="L5" s="18">
        <v>7020576</v>
      </c>
      <c r="M5" s="18">
        <v>0</v>
      </c>
      <c r="N5" s="18">
        <v>5616461</v>
      </c>
      <c r="O5" s="18">
        <v>1404115</v>
      </c>
      <c r="P5" s="18">
        <v>1404115</v>
      </c>
      <c r="Q5" s="18">
        <v>0</v>
      </c>
      <c r="R5" s="18">
        <v>0</v>
      </c>
      <c r="S5" s="18">
        <v>0</v>
      </c>
    </row>
    <row r="6" spans="1:19" s="19" customFormat="1" ht="43.2" x14ac:dyDescent="0.3">
      <c r="A6" s="13">
        <v>3</v>
      </c>
      <c r="B6" s="14" t="s">
        <v>32</v>
      </c>
      <c r="C6" s="14"/>
      <c r="D6" s="13"/>
      <c r="E6" s="15" t="s">
        <v>33</v>
      </c>
      <c r="F6" s="13" t="s">
        <v>24</v>
      </c>
      <c r="G6" s="14" t="s">
        <v>172</v>
      </c>
      <c r="H6" s="16" t="s">
        <v>25</v>
      </c>
      <c r="I6" s="14" t="s">
        <v>30</v>
      </c>
      <c r="J6" s="13" t="s">
        <v>31</v>
      </c>
      <c r="K6" s="17">
        <v>37.700000000000003</v>
      </c>
      <c r="L6" s="18">
        <v>35297539</v>
      </c>
      <c r="M6" s="18">
        <v>0</v>
      </c>
      <c r="N6" s="18">
        <v>10589262</v>
      </c>
      <c r="O6" s="18">
        <v>24708277</v>
      </c>
      <c r="P6" s="18">
        <v>17648770</v>
      </c>
      <c r="Q6" s="18">
        <v>7059507</v>
      </c>
      <c r="R6" s="18">
        <v>0</v>
      </c>
      <c r="S6" s="18">
        <v>0</v>
      </c>
    </row>
    <row r="7" spans="1:19" s="19" customFormat="1" ht="43.2" x14ac:dyDescent="0.3">
      <c r="A7" s="13">
        <v>4</v>
      </c>
      <c r="B7" s="14" t="s">
        <v>34</v>
      </c>
      <c r="C7" s="14"/>
      <c r="D7" s="13"/>
      <c r="E7" s="15" t="s">
        <v>35</v>
      </c>
      <c r="F7" s="13" t="s">
        <v>24</v>
      </c>
      <c r="G7" s="14" t="s">
        <v>172</v>
      </c>
      <c r="H7" s="16" t="s">
        <v>25</v>
      </c>
      <c r="I7" s="14" t="s">
        <v>26</v>
      </c>
      <c r="J7" s="13" t="s">
        <v>31</v>
      </c>
      <c r="K7" s="17">
        <v>37.11</v>
      </c>
      <c r="L7" s="18">
        <v>7425331</v>
      </c>
      <c r="M7" s="18">
        <v>0</v>
      </c>
      <c r="N7" s="18">
        <v>742533</v>
      </c>
      <c r="O7" s="18">
        <v>6682798</v>
      </c>
      <c r="P7" s="18">
        <v>4455199</v>
      </c>
      <c r="Q7" s="18">
        <v>2227599</v>
      </c>
      <c r="R7" s="18">
        <v>0</v>
      </c>
      <c r="S7" s="18">
        <v>0</v>
      </c>
    </row>
    <row r="8" spans="1:19" s="19" customFormat="1" ht="43.2" x14ac:dyDescent="0.3">
      <c r="A8" s="13">
        <v>5</v>
      </c>
      <c r="B8" s="14"/>
      <c r="C8" s="14" t="s">
        <v>36</v>
      </c>
      <c r="D8" s="13"/>
      <c r="E8" s="15" t="s">
        <v>37</v>
      </c>
      <c r="F8" s="13" t="s">
        <v>24</v>
      </c>
      <c r="G8" s="14" t="s">
        <v>172</v>
      </c>
      <c r="H8" s="16" t="s">
        <v>25</v>
      </c>
      <c r="I8" s="14" t="s">
        <v>38</v>
      </c>
      <c r="J8" s="13" t="s">
        <v>39</v>
      </c>
      <c r="K8" s="17">
        <v>42.92</v>
      </c>
      <c r="L8" s="18">
        <v>4854936</v>
      </c>
      <c r="M8" s="18">
        <v>0</v>
      </c>
      <c r="N8" s="18">
        <v>3883949</v>
      </c>
      <c r="O8" s="18">
        <v>970987</v>
      </c>
      <c r="P8" s="18">
        <v>970987</v>
      </c>
      <c r="Q8" s="18">
        <v>0</v>
      </c>
      <c r="R8" s="18">
        <v>0</v>
      </c>
      <c r="S8" s="18">
        <v>0</v>
      </c>
    </row>
    <row r="9" spans="1:19" s="19" customFormat="1" ht="43.2" x14ac:dyDescent="0.3">
      <c r="A9" s="13">
        <v>6</v>
      </c>
      <c r="B9" s="14" t="s">
        <v>40</v>
      </c>
      <c r="C9" s="14"/>
      <c r="D9" s="13"/>
      <c r="E9" s="15" t="s">
        <v>41</v>
      </c>
      <c r="F9" s="13" t="s">
        <v>24</v>
      </c>
      <c r="G9" s="14" t="s">
        <v>172</v>
      </c>
      <c r="H9" s="16" t="s">
        <v>25</v>
      </c>
      <c r="I9" s="14" t="s">
        <v>30</v>
      </c>
      <c r="J9" s="13" t="s">
        <v>39</v>
      </c>
      <c r="K9" s="17">
        <v>27.62</v>
      </c>
      <c r="L9" s="18">
        <v>8432307</v>
      </c>
      <c r="M9" s="18">
        <v>0</v>
      </c>
      <c r="N9" s="18">
        <v>0</v>
      </c>
      <c r="O9" s="18">
        <v>8432307</v>
      </c>
      <c r="P9" s="18">
        <v>5902615</v>
      </c>
      <c r="Q9" s="18">
        <v>2529692</v>
      </c>
      <c r="R9" s="18">
        <v>0</v>
      </c>
      <c r="S9" s="18">
        <v>0</v>
      </c>
    </row>
    <row r="10" spans="1:19" s="19" customFormat="1" ht="43.2" x14ac:dyDescent="0.3">
      <c r="A10" s="13">
        <v>7</v>
      </c>
      <c r="B10" s="14" t="s">
        <v>42</v>
      </c>
      <c r="C10" s="14"/>
      <c r="D10" s="13"/>
      <c r="E10" s="15" t="s">
        <v>43</v>
      </c>
      <c r="F10" s="13" t="s">
        <v>24</v>
      </c>
      <c r="G10" s="14" t="s">
        <v>172</v>
      </c>
      <c r="H10" s="16" t="s">
        <v>25</v>
      </c>
      <c r="I10" s="14" t="s">
        <v>30</v>
      </c>
      <c r="J10" s="13" t="s">
        <v>39</v>
      </c>
      <c r="K10" s="17">
        <v>27.4</v>
      </c>
      <c r="L10" s="18">
        <v>2283958</v>
      </c>
      <c r="M10" s="18">
        <v>0</v>
      </c>
      <c r="N10" s="18">
        <v>0</v>
      </c>
      <c r="O10" s="18">
        <v>2283958</v>
      </c>
      <c r="P10" s="18">
        <v>2283958</v>
      </c>
      <c r="Q10" s="18">
        <v>0</v>
      </c>
      <c r="R10" s="18">
        <v>0</v>
      </c>
      <c r="S10" s="18">
        <v>0</v>
      </c>
    </row>
    <row r="11" spans="1:19" s="19" customFormat="1" ht="43.2" x14ac:dyDescent="0.3">
      <c r="A11" s="13">
        <v>8</v>
      </c>
      <c r="B11" s="14"/>
      <c r="C11" s="14" t="s">
        <v>44</v>
      </c>
      <c r="D11" s="13"/>
      <c r="E11" s="15" t="s">
        <v>45</v>
      </c>
      <c r="F11" s="13" t="s">
        <v>46</v>
      </c>
      <c r="G11" s="14" t="s">
        <v>172</v>
      </c>
      <c r="H11" s="16" t="s">
        <v>25</v>
      </c>
      <c r="I11" s="14" t="s">
        <v>38</v>
      </c>
      <c r="J11" s="13" t="s">
        <v>47</v>
      </c>
      <c r="K11" s="17">
        <v>56.43</v>
      </c>
      <c r="L11" s="18">
        <v>411627</v>
      </c>
      <c r="M11" s="18">
        <v>0</v>
      </c>
      <c r="N11" s="18">
        <v>0</v>
      </c>
      <c r="O11" s="18">
        <v>411627</v>
      </c>
      <c r="P11" s="18">
        <v>205813</v>
      </c>
      <c r="Q11" s="18">
        <v>205814</v>
      </c>
      <c r="R11" s="18">
        <v>0</v>
      </c>
      <c r="S11" s="18">
        <v>0</v>
      </c>
    </row>
    <row r="12" spans="1:19" s="19" customFormat="1" ht="43.2" x14ac:dyDescent="0.3">
      <c r="A12" s="13">
        <v>9</v>
      </c>
      <c r="B12" s="14"/>
      <c r="C12" s="14" t="s">
        <v>48</v>
      </c>
      <c r="D12" s="13"/>
      <c r="E12" s="15" t="s">
        <v>49</v>
      </c>
      <c r="F12" s="13" t="s">
        <v>46</v>
      </c>
      <c r="G12" s="14" t="s">
        <v>172</v>
      </c>
      <c r="H12" s="16" t="s">
        <v>25</v>
      </c>
      <c r="I12" s="14" t="s">
        <v>38</v>
      </c>
      <c r="J12" s="13" t="s">
        <v>47</v>
      </c>
      <c r="K12" s="17">
        <v>50.67</v>
      </c>
      <c r="L12" s="18">
        <v>1200000</v>
      </c>
      <c r="M12" s="18">
        <v>0</v>
      </c>
      <c r="N12" s="18">
        <v>0</v>
      </c>
      <c r="O12" s="18">
        <v>1200000</v>
      </c>
      <c r="P12" s="18">
        <v>240000</v>
      </c>
      <c r="Q12" s="18">
        <v>360000</v>
      </c>
      <c r="R12" s="18">
        <v>600000</v>
      </c>
      <c r="S12" s="18">
        <v>0</v>
      </c>
    </row>
    <row r="13" spans="1:19" s="19" customFormat="1" ht="43.2" x14ac:dyDescent="0.3">
      <c r="A13" s="13">
        <v>10</v>
      </c>
      <c r="B13" s="14"/>
      <c r="C13" s="14" t="s">
        <v>50</v>
      </c>
      <c r="D13" s="13"/>
      <c r="E13" s="15" t="s">
        <v>51</v>
      </c>
      <c r="F13" s="13" t="s">
        <v>46</v>
      </c>
      <c r="G13" s="14" t="s">
        <v>172</v>
      </c>
      <c r="H13" s="16" t="s">
        <v>25</v>
      </c>
      <c r="I13" s="14" t="s">
        <v>38</v>
      </c>
      <c r="J13" s="13" t="s">
        <v>47</v>
      </c>
      <c r="K13" s="17">
        <v>46.75</v>
      </c>
      <c r="L13" s="18">
        <v>15486246</v>
      </c>
      <c r="M13" s="18">
        <v>0</v>
      </c>
      <c r="N13" s="18">
        <v>0</v>
      </c>
      <c r="O13" s="18">
        <v>15486246</v>
      </c>
      <c r="P13" s="18">
        <v>3097249</v>
      </c>
      <c r="Q13" s="18">
        <v>4645874</v>
      </c>
      <c r="R13" s="18">
        <v>7743123</v>
      </c>
      <c r="S13" s="18">
        <v>0</v>
      </c>
    </row>
    <row r="14" spans="1:19" s="19" customFormat="1" ht="43.2" x14ac:dyDescent="0.3">
      <c r="A14" s="13">
        <v>11</v>
      </c>
      <c r="B14" s="14"/>
      <c r="C14" s="14" t="s">
        <v>52</v>
      </c>
      <c r="D14" s="13"/>
      <c r="E14" s="15" t="s">
        <v>53</v>
      </c>
      <c r="F14" s="13" t="s">
        <v>46</v>
      </c>
      <c r="G14" s="14" t="s">
        <v>172</v>
      </c>
      <c r="H14" s="16" t="s">
        <v>25</v>
      </c>
      <c r="I14" s="14" t="s">
        <v>38</v>
      </c>
      <c r="J14" s="13" t="s">
        <v>47</v>
      </c>
      <c r="K14" s="17">
        <v>45.18</v>
      </c>
      <c r="L14" s="18">
        <v>1500000</v>
      </c>
      <c r="M14" s="18">
        <v>0</v>
      </c>
      <c r="N14" s="18">
        <v>0</v>
      </c>
      <c r="O14" s="18">
        <v>1500000</v>
      </c>
      <c r="P14" s="18">
        <v>600000</v>
      </c>
      <c r="Q14" s="18">
        <v>900000</v>
      </c>
      <c r="R14" s="18">
        <v>0</v>
      </c>
      <c r="S14" s="18">
        <v>0</v>
      </c>
    </row>
    <row r="15" spans="1:19" s="19" customFormat="1" ht="43.2" x14ac:dyDescent="0.3">
      <c r="A15" s="13">
        <v>12</v>
      </c>
      <c r="B15" s="14"/>
      <c r="C15" s="14" t="s">
        <v>54</v>
      </c>
      <c r="D15" s="13"/>
      <c r="E15" s="15" t="s">
        <v>55</v>
      </c>
      <c r="F15" s="13" t="s">
        <v>46</v>
      </c>
      <c r="G15" s="14" t="s">
        <v>172</v>
      </c>
      <c r="H15" s="16" t="s">
        <v>25</v>
      </c>
      <c r="I15" s="14" t="s">
        <v>38</v>
      </c>
      <c r="J15" s="13" t="s">
        <v>47</v>
      </c>
      <c r="K15" s="17">
        <v>44.73</v>
      </c>
      <c r="L15" s="18">
        <v>7430246</v>
      </c>
      <c r="M15" s="18">
        <v>0</v>
      </c>
      <c r="N15" s="18">
        <v>0</v>
      </c>
      <c r="O15" s="18">
        <v>7430246</v>
      </c>
      <c r="P15" s="18">
        <v>0</v>
      </c>
      <c r="Q15" s="18">
        <v>4458148</v>
      </c>
      <c r="R15" s="18">
        <v>2972098</v>
      </c>
      <c r="S15" s="18">
        <v>0</v>
      </c>
    </row>
    <row r="16" spans="1:19" s="19" customFormat="1" ht="43.2" x14ac:dyDescent="0.3">
      <c r="A16" s="13">
        <v>13</v>
      </c>
      <c r="B16" s="14"/>
      <c r="C16" s="14" t="s">
        <v>56</v>
      </c>
      <c r="D16" s="13"/>
      <c r="E16" s="15" t="s">
        <v>57</v>
      </c>
      <c r="F16" s="13" t="s">
        <v>24</v>
      </c>
      <c r="G16" s="14" t="s">
        <v>172</v>
      </c>
      <c r="H16" s="16" t="s">
        <v>25</v>
      </c>
      <c r="I16" s="14" t="s">
        <v>38</v>
      </c>
      <c r="J16" s="13" t="s">
        <v>47</v>
      </c>
      <c r="K16" s="17">
        <v>42.81</v>
      </c>
      <c r="L16" s="18">
        <v>1781116</v>
      </c>
      <c r="M16" s="18">
        <v>0</v>
      </c>
      <c r="N16" s="18">
        <v>0</v>
      </c>
      <c r="O16" s="18">
        <v>1781116</v>
      </c>
      <c r="P16" s="18">
        <v>534335</v>
      </c>
      <c r="Q16" s="18">
        <v>1246781</v>
      </c>
      <c r="R16" s="18">
        <v>0</v>
      </c>
      <c r="S16" s="18">
        <v>0</v>
      </c>
    </row>
    <row r="17" spans="1:19" s="19" customFormat="1" ht="57.6" x14ac:dyDescent="0.3">
      <c r="A17" s="13">
        <v>14</v>
      </c>
      <c r="B17" s="14"/>
      <c r="C17" s="14" t="s">
        <v>58</v>
      </c>
      <c r="D17" s="13"/>
      <c r="E17" s="15" t="s">
        <v>59</v>
      </c>
      <c r="F17" s="13" t="s">
        <v>24</v>
      </c>
      <c r="G17" s="14" t="s">
        <v>172</v>
      </c>
      <c r="H17" s="16" t="s">
        <v>25</v>
      </c>
      <c r="I17" s="14" t="s">
        <v>38</v>
      </c>
      <c r="J17" s="13" t="s">
        <v>47</v>
      </c>
      <c r="K17" s="17">
        <v>41.94</v>
      </c>
      <c r="L17" s="18">
        <v>2089653</v>
      </c>
      <c r="M17" s="18">
        <v>0</v>
      </c>
      <c r="N17" s="18">
        <v>0</v>
      </c>
      <c r="O17" s="18">
        <v>2089653</v>
      </c>
      <c r="P17" s="18">
        <v>2089653</v>
      </c>
      <c r="Q17" s="18">
        <v>0</v>
      </c>
      <c r="R17" s="18">
        <v>0</v>
      </c>
      <c r="S17" s="18">
        <v>0</v>
      </c>
    </row>
    <row r="18" spans="1:19" s="19" customFormat="1" ht="72" x14ac:dyDescent="0.3">
      <c r="A18" s="13">
        <v>15</v>
      </c>
      <c r="B18" s="14"/>
      <c r="C18" s="14" t="s">
        <v>60</v>
      </c>
      <c r="D18" s="13"/>
      <c r="E18" s="15" t="s">
        <v>61</v>
      </c>
      <c r="F18" s="13" t="s">
        <v>24</v>
      </c>
      <c r="G18" s="14" t="s">
        <v>172</v>
      </c>
      <c r="H18" s="16" t="s">
        <v>25</v>
      </c>
      <c r="I18" s="14" t="s">
        <v>38</v>
      </c>
      <c r="J18" s="13" t="s">
        <v>47</v>
      </c>
      <c r="K18" s="17">
        <v>41.39</v>
      </c>
      <c r="L18" s="18">
        <v>5011104</v>
      </c>
      <c r="M18" s="18">
        <v>0</v>
      </c>
      <c r="N18" s="18">
        <v>0</v>
      </c>
      <c r="O18" s="18">
        <v>5011104</v>
      </c>
      <c r="P18" s="18">
        <v>3006662</v>
      </c>
      <c r="Q18" s="18">
        <v>2004442</v>
      </c>
      <c r="R18" s="18">
        <v>0</v>
      </c>
      <c r="S18" s="18">
        <v>0</v>
      </c>
    </row>
    <row r="19" spans="1:19" s="19" customFormat="1" ht="57.6" x14ac:dyDescent="0.3">
      <c r="A19" s="13">
        <v>16</v>
      </c>
      <c r="B19" s="14"/>
      <c r="C19" s="14" t="s">
        <v>62</v>
      </c>
      <c r="D19" s="13"/>
      <c r="E19" s="15" t="s">
        <v>63</v>
      </c>
      <c r="F19" s="13" t="s">
        <v>24</v>
      </c>
      <c r="G19" s="14" t="s">
        <v>172</v>
      </c>
      <c r="H19" s="16" t="s">
        <v>25</v>
      </c>
      <c r="I19" s="14" t="s">
        <v>38</v>
      </c>
      <c r="J19" s="13" t="s">
        <v>47</v>
      </c>
      <c r="K19" s="17">
        <v>41.38</v>
      </c>
      <c r="L19" s="18">
        <v>9881824</v>
      </c>
      <c r="M19" s="18">
        <v>0</v>
      </c>
      <c r="N19" s="18">
        <v>0</v>
      </c>
      <c r="O19" s="18">
        <v>9881824</v>
      </c>
      <c r="P19" s="18">
        <v>3952730</v>
      </c>
      <c r="Q19" s="18">
        <v>5929094</v>
      </c>
      <c r="R19" s="18">
        <v>0</v>
      </c>
      <c r="S19" s="18">
        <v>0</v>
      </c>
    </row>
    <row r="20" spans="1:19" s="19" customFormat="1" ht="43.2" x14ac:dyDescent="0.3">
      <c r="A20" s="13">
        <v>17</v>
      </c>
      <c r="B20" s="14"/>
      <c r="C20" s="14" t="s">
        <v>64</v>
      </c>
      <c r="D20" s="13"/>
      <c r="E20" s="15" t="s">
        <v>65</v>
      </c>
      <c r="F20" s="13" t="s">
        <v>24</v>
      </c>
      <c r="G20" s="14" t="s">
        <v>172</v>
      </c>
      <c r="H20" s="16" t="s">
        <v>25</v>
      </c>
      <c r="I20" s="14" t="s">
        <v>38</v>
      </c>
      <c r="J20" s="13" t="s">
        <v>47</v>
      </c>
      <c r="K20" s="17">
        <v>41.35</v>
      </c>
      <c r="L20" s="18">
        <v>31033211</v>
      </c>
      <c r="M20" s="18">
        <v>0</v>
      </c>
      <c r="N20" s="18">
        <v>0</v>
      </c>
      <c r="O20" s="18">
        <v>31033211</v>
      </c>
      <c r="P20" s="18">
        <v>18619927</v>
      </c>
      <c r="Q20" s="18">
        <v>12413284</v>
      </c>
      <c r="R20" s="18">
        <v>0</v>
      </c>
      <c r="S20" s="18">
        <v>0</v>
      </c>
    </row>
    <row r="21" spans="1:19" s="19" customFormat="1" ht="43.2" x14ac:dyDescent="0.3">
      <c r="A21" s="13">
        <v>18</v>
      </c>
      <c r="B21" s="14"/>
      <c r="C21" s="14" t="s">
        <v>66</v>
      </c>
      <c r="D21" s="13"/>
      <c r="E21" s="15" t="s">
        <v>67</v>
      </c>
      <c r="F21" s="13" t="s">
        <v>24</v>
      </c>
      <c r="G21" s="14" t="s">
        <v>172</v>
      </c>
      <c r="H21" s="16" t="s">
        <v>25</v>
      </c>
      <c r="I21" s="14" t="s">
        <v>38</v>
      </c>
      <c r="J21" s="13" t="s">
        <v>47</v>
      </c>
      <c r="K21" s="17">
        <v>41.34</v>
      </c>
      <c r="L21" s="18">
        <v>1061000</v>
      </c>
      <c r="M21" s="18">
        <v>0</v>
      </c>
      <c r="N21" s="18">
        <v>0</v>
      </c>
      <c r="O21" s="18">
        <v>1061000</v>
      </c>
      <c r="P21" s="18">
        <v>0</v>
      </c>
      <c r="Q21" s="18">
        <v>1061000</v>
      </c>
      <c r="R21" s="18">
        <v>0</v>
      </c>
      <c r="S21" s="18">
        <v>0</v>
      </c>
    </row>
    <row r="22" spans="1:19" s="19" customFormat="1" ht="43.2" x14ac:dyDescent="0.3">
      <c r="A22" s="13">
        <v>19</v>
      </c>
      <c r="B22" s="14"/>
      <c r="C22" s="14" t="s">
        <v>68</v>
      </c>
      <c r="D22" s="13"/>
      <c r="E22" s="15" t="s">
        <v>69</v>
      </c>
      <c r="F22" s="13" t="s">
        <v>24</v>
      </c>
      <c r="G22" s="14" t="s">
        <v>172</v>
      </c>
      <c r="H22" s="16" t="s">
        <v>25</v>
      </c>
      <c r="I22" s="14" t="s">
        <v>38</v>
      </c>
      <c r="J22" s="13" t="s">
        <v>47</v>
      </c>
      <c r="K22" s="17">
        <v>41.34</v>
      </c>
      <c r="L22" s="18">
        <v>2095000</v>
      </c>
      <c r="M22" s="18">
        <v>0</v>
      </c>
      <c r="N22" s="18">
        <v>0</v>
      </c>
      <c r="O22" s="18">
        <v>2095000</v>
      </c>
      <c r="P22" s="18">
        <v>0</v>
      </c>
      <c r="Q22" s="18">
        <v>1466500</v>
      </c>
      <c r="R22" s="18">
        <v>628500</v>
      </c>
      <c r="S22" s="18">
        <v>0</v>
      </c>
    </row>
    <row r="23" spans="1:19" s="19" customFormat="1" ht="72" x14ac:dyDescent="0.3">
      <c r="A23" s="13">
        <v>20</v>
      </c>
      <c r="B23" s="14"/>
      <c r="C23" s="14" t="s">
        <v>70</v>
      </c>
      <c r="D23" s="13"/>
      <c r="E23" s="15" t="s">
        <v>71</v>
      </c>
      <c r="F23" s="13" t="s">
        <v>24</v>
      </c>
      <c r="G23" s="14" t="s">
        <v>172</v>
      </c>
      <c r="H23" s="16" t="s">
        <v>25</v>
      </c>
      <c r="I23" s="14" t="s">
        <v>38</v>
      </c>
      <c r="J23" s="13" t="s">
        <v>47</v>
      </c>
      <c r="K23" s="17">
        <v>41.12</v>
      </c>
      <c r="L23" s="18">
        <v>31536520</v>
      </c>
      <c r="M23" s="18">
        <v>0</v>
      </c>
      <c r="N23" s="18">
        <v>0</v>
      </c>
      <c r="O23" s="18">
        <v>31536520</v>
      </c>
      <c r="P23" s="18">
        <v>6307304</v>
      </c>
      <c r="Q23" s="18">
        <v>12614608</v>
      </c>
      <c r="R23" s="18">
        <v>12614608</v>
      </c>
      <c r="S23" s="18">
        <v>0</v>
      </c>
    </row>
    <row r="24" spans="1:19" s="19" customFormat="1" ht="43.2" x14ac:dyDescent="0.3">
      <c r="A24" s="13">
        <v>21</v>
      </c>
      <c r="B24" s="14"/>
      <c r="C24" s="14" t="s">
        <v>72</v>
      </c>
      <c r="D24" s="13"/>
      <c r="E24" s="15" t="s">
        <v>73</v>
      </c>
      <c r="F24" s="13" t="s">
        <v>24</v>
      </c>
      <c r="G24" s="14" t="s">
        <v>172</v>
      </c>
      <c r="H24" s="16" t="s">
        <v>25</v>
      </c>
      <c r="I24" s="14" t="s">
        <v>38</v>
      </c>
      <c r="J24" s="13" t="s">
        <v>47</v>
      </c>
      <c r="K24" s="17">
        <v>41.1</v>
      </c>
      <c r="L24" s="18">
        <v>4134323</v>
      </c>
      <c r="M24" s="18">
        <v>0</v>
      </c>
      <c r="N24" s="18">
        <v>0</v>
      </c>
      <c r="O24" s="18">
        <v>4134323</v>
      </c>
      <c r="P24" s="18">
        <v>1653729</v>
      </c>
      <c r="Q24" s="18">
        <v>2480594</v>
      </c>
      <c r="R24" s="18">
        <v>0</v>
      </c>
      <c r="S24" s="18">
        <v>0</v>
      </c>
    </row>
    <row r="25" spans="1:19" s="19" customFormat="1" ht="43.2" x14ac:dyDescent="0.3">
      <c r="A25" s="13">
        <v>22</v>
      </c>
      <c r="B25" s="14"/>
      <c r="C25" s="14" t="s">
        <v>74</v>
      </c>
      <c r="D25" s="13"/>
      <c r="E25" s="15" t="s">
        <v>75</v>
      </c>
      <c r="F25" s="13" t="s">
        <v>24</v>
      </c>
      <c r="G25" s="14" t="s">
        <v>172</v>
      </c>
      <c r="H25" s="16" t="s">
        <v>25</v>
      </c>
      <c r="I25" s="14" t="s">
        <v>38</v>
      </c>
      <c r="J25" s="13" t="s">
        <v>47</v>
      </c>
      <c r="K25" s="17">
        <v>40.93</v>
      </c>
      <c r="L25" s="18">
        <v>16772370</v>
      </c>
      <c r="M25" s="18">
        <v>0</v>
      </c>
      <c r="N25" s="18">
        <v>0</v>
      </c>
      <c r="O25" s="18">
        <v>16772370</v>
      </c>
      <c r="P25" s="18">
        <v>3354474</v>
      </c>
      <c r="Q25" s="18">
        <v>6708948</v>
      </c>
      <c r="R25" s="18">
        <v>6708948</v>
      </c>
      <c r="S25" s="18">
        <v>0</v>
      </c>
    </row>
    <row r="26" spans="1:19" s="19" customFormat="1" ht="43.2" x14ac:dyDescent="0.3">
      <c r="A26" s="13">
        <v>23</v>
      </c>
      <c r="B26" s="14"/>
      <c r="C26" s="14" t="s">
        <v>76</v>
      </c>
      <c r="D26" s="13"/>
      <c r="E26" s="15" t="s">
        <v>77</v>
      </c>
      <c r="F26" s="13" t="s">
        <v>46</v>
      </c>
      <c r="G26" s="14" t="s">
        <v>172</v>
      </c>
      <c r="H26" s="16" t="s">
        <v>25</v>
      </c>
      <c r="I26" s="14" t="s">
        <v>38</v>
      </c>
      <c r="J26" s="13" t="s">
        <v>47</v>
      </c>
      <c r="K26" s="17">
        <v>38.04</v>
      </c>
      <c r="L26" s="18">
        <v>17512231</v>
      </c>
      <c r="M26" s="18">
        <v>0</v>
      </c>
      <c r="N26" s="18">
        <v>0</v>
      </c>
      <c r="O26" s="18">
        <v>17512231</v>
      </c>
      <c r="P26" s="18">
        <v>5253669</v>
      </c>
      <c r="Q26" s="18">
        <v>5253669</v>
      </c>
      <c r="R26" s="18">
        <v>7004893</v>
      </c>
      <c r="S26" s="18">
        <v>0</v>
      </c>
    </row>
    <row r="27" spans="1:19" s="19" customFormat="1" ht="43.2" x14ac:dyDescent="0.3">
      <c r="A27" s="13">
        <v>24</v>
      </c>
      <c r="B27" s="14"/>
      <c r="C27" s="14" t="s">
        <v>78</v>
      </c>
      <c r="D27" s="13"/>
      <c r="E27" s="15" t="s">
        <v>79</v>
      </c>
      <c r="F27" s="13" t="s">
        <v>46</v>
      </c>
      <c r="G27" s="14" t="s">
        <v>172</v>
      </c>
      <c r="H27" s="16" t="s">
        <v>25</v>
      </c>
      <c r="I27" s="14" t="s">
        <v>38</v>
      </c>
      <c r="J27" s="13" t="s">
        <v>47</v>
      </c>
      <c r="K27" s="17">
        <v>37.49</v>
      </c>
      <c r="L27" s="18">
        <v>16010037</v>
      </c>
      <c r="M27" s="18">
        <v>0</v>
      </c>
      <c r="N27" s="18">
        <v>0</v>
      </c>
      <c r="O27" s="18">
        <v>16010037</v>
      </c>
      <c r="P27" s="18">
        <v>3202007</v>
      </c>
      <c r="Q27" s="18">
        <v>4803011</v>
      </c>
      <c r="R27" s="18">
        <v>8005019</v>
      </c>
      <c r="S27" s="18">
        <v>0</v>
      </c>
    </row>
    <row r="28" spans="1:19" s="19" customFormat="1" ht="43.2" x14ac:dyDescent="0.3">
      <c r="A28" s="13">
        <v>25</v>
      </c>
      <c r="B28" s="14"/>
      <c r="C28" s="14" t="s">
        <v>80</v>
      </c>
      <c r="D28" s="13"/>
      <c r="E28" s="15" t="s">
        <v>81</v>
      </c>
      <c r="F28" s="13" t="s">
        <v>46</v>
      </c>
      <c r="G28" s="14" t="s">
        <v>172</v>
      </c>
      <c r="H28" s="16" t="s">
        <v>25</v>
      </c>
      <c r="I28" s="14" t="s">
        <v>38</v>
      </c>
      <c r="J28" s="13" t="s">
        <v>47</v>
      </c>
      <c r="K28" s="17">
        <v>37.450000000000003</v>
      </c>
      <c r="L28" s="18">
        <v>6034000</v>
      </c>
      <c r="M28" s="18">
        <v>0</v>
      </c>
      <c r="N28" s="18">
        <v>0</v>
      </c>
      <c r="O28" s="18">
        <v>6034000</v>
      </c>
      <c r="P28" s="18">
        <v>1206800</v>
      </c>
      <c r="Q28" s="18">
        <v>3017000</v>
      </c>
      <c r="R28" s="18">
        <v>1810200</v>
      </c>
      <c r="S28" s="18">
        <v>0</v>
      </c>
    </row>
    <row r="29" spans="1:19" s="19" customFormat="1" ht="43.2" x14ac:dyDescent="0.3">
      <c r="A29" s="13">
        <v>26</v>
      </c>
      <c r="B29" s="14"/>
      <c r="C29" s="14" t="s">
        <v>82</v>
      </c>
      <c r="D29" s="13"/>
      <c r="E29" s="15" t="s">
        <v>83</v>
      </c>
      <c r="F29" s="13" t="s">
        <v>46</v>
      </c>
      <c r="G29" s="14" t="s">
        <v>172</v>
      </c>
      <c r="H29" s="16" t="s">
        <v>25</v>
      </c>
      <c r="I29" s="14" t="s">
        <v>38</v>
      </c>
      <c r="J29" s="13" t="s">
        <v>47</v>
      </c>
      <c r="K29" s="17">
        <v>37.39</v>
      </c>
      <c r="L29" s="18">
        <v>4984184</v>
      </c>
      <c r="M29" s="18">
        <v>0</v>
      </c>
      <c r="N29" s="18">
        <v>0</v>
      </c>
      <c r="O29" s="18">
        <v>4984184</v>
      </c>
      <c r="P29" s="18">
        <v>2492092</v>
      </c>
      <c r="Q29" s="18">
        <v>2492092</v>
      </c>
      <c r="R29" s="18">
        <v>0</v>
      </c>
      <c r="S29" s="18">
        <v>0</v>
      </c>
    </row>
    <row r="30" spans="1:19" s="19" customFormat="1" ht="43.2" x14ac:dyDescent="0.3">
      <c r="A30" s="13">
        <v>27</v>
      </c>
      <c r="B30" s="14"/>
      <c r="C30" s="14" t="s">
        <v>84</v>
      </c>
      <c r="D30" s="13"/>
      <c r="E30" s="15" t="s">
        <v>85</v>
      </c>
      <c r="F30" s="13" t="s">
        <v>46</v>
      </c>
      <c r="G30" s="14" t="s">
        <v>172</v>
      </c>
      <c r="H30" s="16" t="s">
        <v>25</v>
      </c>
      <c r="I30" s="14" t="s">
        <v>38</v>
      </c>
      <c r="J30" s="13" t="s">
        <v>47</v>
      </c>
      <c r="K30" s="17">
        <v>37.31</v>
      </c>
      <c r="L30" s="18">
        <v>22459655</v>
      </c>
      <c r="M30" s="18">
        <v>0</v>
      </c>
      <c r="N30" s="18">
        <v>0</v>
      </c>
      <c r="O30" s="18">
        <v>22459655</v>
      </c>
      <c r="P30" s="18">
        <v>8983862</v>
      </c>
      <c r="Q30" s="18">
        <v>6737897</v>
      </c>
      <c r="R30" s="18">
        <v>6737896</v>
      </c>
      <c r="S30" s="18">
        <v>0</v>
      </c>
    </row>
    <row r="31" spans="1:19" s="19" customFormat="1" ht="43.2" x14ac:dyDescent="0.3">
      <c r="A31" s="13">
        <v>28</v>
      </c>
      <c r="B31" s="14"/>
      <c r="C31" s="14" t="s">
        <v>86</v>
      </c>
      <c r="D31" s="13"/>
      <c r="E31" s="15" t="s">
        <v>87</v>
      </c>
      <c r="F31" s="13" t="s">
        <v>46</v>
      </c>
      <c r="G31" s="14" t="s">
        <v>172</v>
      </c>
      <c r="H31" s="16" t="s">
        <v>25</v>
      </c>
      <c r="I31" s="14" t="s">
        <v>38</v>
      </c>
      <c r="J31" s="13" t="s">
        <v>47</v>
      </c>
      <c r="K31" s="17">
        <v>37.159999999999997</v>
      </c>
      <c r="L31" s="18">
        <v>4044420</v>
      </c>
      <c r="M31" s="18">
        <v>0</v>
      </c>
      <c r="N31" s="18">
        <v>0</v>
      </c>
      <c r="O31" s="18">
        <v>4044420</v>
      </c>
      <c r="P31" s="18">
        <v>1213326</v>
      </c>
      <c r="Q31" s="18">
        <v>2831094</v>
      </c>
      <c r="R31" s="18">
        <v>0</v>
      </c>
      <c r="S31" s="18">
        <v>0</v>
      </c>
    </row>
    <row r="32" spans="1:19" s="19" customFormat="1" ht="43.2" x14ac:dyDescent="0.3">
      <c r="A32" s="13">
        <v>29</v>
      </c>
      <c r="B32" s="14"/>
      <c r="C32" s="14" t="s">
        <v>88</v>
      </c>
      <c r="D32" s="13"/>
      <c r="E32" s="15" t="s">
        <v>89</v>
      </c>
      <c r="F32" s="13" t="s">
        <v>46</v>
      </c>
      <c r="G32" s="14" t="s">
        <v>172</v>
      </c>
      <c r="H32" s="16" t="s">
        <v>25</v>
      </c>
      <c r="I32" s="14" t="s">
        <v>38</v>
      </c>
      <c r="J32" s="13" t="s">
        <v>47</v>
      </c>
      <c r="K32" s="17">
        <v>37.14</v>
      </c>
      <c r="L32" s="18">
        <v>5086935</v>
      </c>
      <c r="M32" s="18">
        <v>0</v>
      </c>
      <c r="N32" s="18">
        <v>2034774</v>
      </c>
      <c r="O32" s="18">
        <v>3052161</v>
      </c>
      <c r="P32" s="18">
        <v>3052161</v>
      </c>
      <c r="Q32" s="18">
        <v>0</v>
      </c>
      <c r="R32" s="18">
        <v>0</v>
      </c>
      <c r="S32" s="18">
        <v>0</v>
      </c>
    </row>
    <row r="33" spans="1:19" s="19" customFormat="1" ht="43.2" x14ac:dyDescent="0.3">
      <c r="A33" s="13">
        <v>30</v>
      </c>
      <c r="B33" s="14"/>
      <c r="C33" s="14" t="s">
        <v>90</v>
      </c>
      <c r="D33" s="13"/>
      <c r="E33" s="15" t="s">
        <v>91</v>
      </c>
      <c r="F33" s="13" t="s">
        <v>46</v>
      </c>
      <c r="G33" s="14" t="s">
        <v>172</v>
      </c>
      <c r="H33" s="16" t="s">
        <v>25</v>
      </c>
      <c r="I33" s="14" t="s">
        <v>38</v>
      </c>
      <c r="J33" s="13" t="s">
        <v>47</v>
      </c>
      <c r="K33" s="17">
        <v>37.11</v>
      </c>
      <c r="L33" s="18">
        <v>130230</v>
      </c>
      <c r="M33" s="18">
        <v>0</v>
      </c>
      <c r="N33" s="18">
        <v>0</v>
      </c>
      <c r="O33" s="18">
        <v>130230</v>
      </c>
      <c r="P33" s="18">
        <v>130230</v>
      </c>
      <c r="Q33" s="18">
        <v>0</v>
      </c>
      <c r="R33" s="18">
        <v>0</v>
      </c>
      <c r="S33" s="18">
        <v>0</v>
      </c>
    </row>
    <row r="34" spans="1:19" s="19" customFormat="1" ht="43.2" x14ac:dyDescent="0.3">
      <c r="A34" s="13">
        <v>31</v>
      </c>
      <c r="B34" s="14"/>
      <c r="C34" s="14" t="s">
        <v>92</v>
      </c>
      <c r="D34" s="13"/>
      <c r="E34" s="15" t="s">
        <v>93</v>
      </c>
      <c r="F34" s="13" t="s">
        <v>46</v>
      </c>
      <c r="G34" s="14" t="s">
        <v>172</v>
      </c>
      <c r="H34" s="16" t="s">
        <v>25</v>
      </c>
      <c r="I34" s="14" t="s">
        <v>38</v>
      </c>
      <c r="J34" s="13" t="s">
        <v>47</v>
      </c>
      <c r="K34" s="17">
        <v>37.1</v>
      </c>
      <c r="L34" s="18">
        <v>1200000</v>
      </c>
      <c r="M34" s="18">
        <v>0</v>
      </c>
      <c r="N34" s="18">
        <v>0</v>
      </c>
      <c r="O34" s="18">
        <v>1200000</v>
      </c>
      <c r="P34" s="18">
        <v>0</v>
      </c>
      <c r="Q34" s="18">
        <v>1200000</v>
      </c>
      <c r="R34" s="18">
        <v>0</v>
      </c>
      <c r="S34" s="18">
        <v>0</v>
      </c>
    </row>
    <row r="35" spans="1:19" s="19" customFormat="1" ht="43.2" x14ac:dyDescent="0.3">
      <c r="A35" s="13">
        <v>32</v>
      </c>
      <c r="B35" s="14"/>
      <c r="C35" s="14" t="s">
        <v>94</v>
      </c>
      <c r="D35" s="13"/>
      <c r="E35" s="15" t="s">
        <v>95</v>
      </c>
      <c r="F35" s="13" t="s">
        <v>46</v>
      </c>
      <c r="G35" s="14" t="s">
        <v>172</v>
      </c>
      <c r="H35" s="16" t="s">
        <v>25</v>
      </c>
      <c r="I35" s="14" t="s">
        <v>38</v>
      </c>
      <c r="J35" s="13" t="s">
        <v>47</v>
      </c>
      <c r="K35" s="17">
        <v>37.1</v>
      </c>
      <c r="L35" s="18">
        <v>8800440</v>
      </c>
      <c r="M35" s="18">
        <v>0</v>
      </c>
      <c r="N35" s="18">
        <v>5280264</v>
      </c>
      <c r="O35" s="18">
        <v>3520176</v>
      </c>
      <c r="P35" s="18">
        <v>3520176</v>
      </c>
      <c r="Q35" s="18">
        <v>0</v>
      </c>
      <c r="R35" s="18">
        <v>0</v>
      </c>
      <c r="S35" s="18">
        <v>0</v>
      </c>
    </row>
    <row r="36" spans="1:19" s="19" customFormat="1" ht="43.2" x14ac:dyDescent="0.3">
      <c r="A36" s="13">
        <v>33</v>
      </c>
      <c r="B36" s="14"/>
      <c r="C36" s="14" t="s">
        <v>96</v>
      </c>
      <c r="D36" s="13"/>
      <c r="E36" s="15" t="s">
        <v>97</v>
      </c>
      <c r="F36" s="13" t="s">
        <v>46</v>
      </c>
      <c r="G36" s="14" t="s">
        <v>172</v>
      </c>
      <c r="H36" s="16" t="s">
        <v>25</v>
      </c>
      <c r="I36" s="14" t="s">
        <v>38</v>
      </c>
      <c r="J36" s="13" t="s">
        <v>47</v>
      </c>
      <c r="K36" s="17">
        <v>37.06</v>
      </c>
      <c r="L36" s="18">
        <v>6582699</v>
      </c>
      <c r="M36" s="18">
        <v>0</v>
      </c>
      <c r="N36" s="18">
        <v>0</v>
      </c>
      <c r="O36" s="18">
        <v>6582699</v>
      </c>
      <c r="P36" s="18">
        <v>3949619</v>
      </c>
      <c r="Q36" s="18">
        <v>2633080</v>
      </c>
      <c r="R36" s="18">
        <v>0</v>
      </c>
      <c r="S36" s="18">
        <v>0</v>
      </c>
    </row>
    <row r="37" spans="1:19" s="19" customFormat="1" ht="43.2" x14ac:dyDescent="0.3">
      <c r="A37" s="13">
        <v>34</v>
      </c>
      <c r="B37" s="14"/>
      <c r="C37" s="14" t="s">
        <v>98</v>
      </c>
      <c r="D37" s="13"/>
      <c r="E37" s="15" t="s">
        <v>99</v>
      </c>
      <c r="F37" s="13" t="s">
        <v>46</v>
      </c>
      <c r="G37" s="14" t="s">
        <v>172</v>
      </c>
      <c r="H37" s="16" t="s">
        <v>25</v>
      </c>
      <c r="I37" s="14" t="s">
        <v>38</v>
      </c>
      <c r="J37" s="13" t="s">
        <v>47</v>
      </c>
      <c r="K37" s="17">
        <v>37.03</v>
      </c>
      <c r="L37" s="18">
        <v>507965</v>
      </c>
      <c r="M37" s="18">
        <v>0</v>
      </c>
      <c r="N37" s="18">
        <v>0</v>
      </c>
      <c r="O37" s="18">
        <v>507965</v>
      </c>
      <c r="P37" s="18">
        <v>152390</v>
      </c>
      <c r="Q37" s="18">
        <v>355575</v>
      </c>
      <c r="R37" s="18">
        <v>0</v>
      </c>
      <c r="S37" s="18">
        <v>0</v>
      </c>
    </row>
    <row r="38" spans="1:19" s="19" customFormat="1" ht="43.2" x14ac:dyDescent="0.3">
      <c r="A38" s="13">
        <v>35</v>
      </c>
      <c r="B38" s="14"/>
      <c r="C38" s="14" t="s">
        <v>100</v>
      </c>
      <c r="D38" s="13"/>
      <c r="E38" s="15" t="s">
        <v>101</v>
      </c>
      <c r="F38" s="13" t="s">
        <v>46</v>
      </c>
      <c r="G38" s="14" t="s">
        <v>172</v>
      </c>
      <c r="H38" s="16" t="s">
        <v>25</v>
      </c>
      <c r="I38" s="14" t="s">
        <v>38</v>
      </c>
      <c r="J38" s="13" t="s">
        <v>47</v>
      </c>
      <c r="K38" s="17">
        <v>37.020000000000003</v>
      </c>
      <c r="L38" s="18">
        <v>1184338</v>
      </c>
      <c r="M38" s="18">
        <v>0</v>
      </c>
      <c r="N38" s="18">
        <v>0</v>
      </c>
      <c r="O38" s="18">
        <v>1184338</v>
      </c>
      <c r="P38" s="18">
        <v>0</v>
      </c>
      <c r="Q38" s="18">
        <v>0</v>
      </c>
      <c r="R38" s="18">
        <v>1184338</v>
      </c>
      <c r="S38" s="18">
        <v>0</v>
      </c>
    </row>
    <row r="39" spans="1:19" s="19" customFormat="1" ht="43.2" x14ac:dyDescent="0.3">
      <c r="A39" s="13">
        <v>36</v>
      </c>
      <c r="B39" s="14"/>
      <c r="C39" s="14" t="s">
        <v>102</v>
      </c>
      <c r="D39" s="13"/>
      <c r="E39" s="15" t="s">
        <v>103</v>
      </c>
      <c r="F39" s="13" t="s">
        <v>46</v>
      </c>
      <c r="G39" s="14" t="s">
        <v>172</v>
      </c>
      <c r="H39" s="16" t="s">
        <v>25</v>
      </c>
      <c r="I39" s="14" t="s">
        <v>38</v>
      </c>
      <c r="J39" s="13" t="s">
        <v>47</v>
      </c>
      <c r="K39" s="17">
        <v>37</v>
      </c>
      <c r="L39" s="18">
        <v>52838352</v>
      </c>
      <c r="M39" s="18">
        <v>0</v>
      </c>
      <c r="N39" s="18">
        <v>0</v>
      </c>
      <c r="O39" s="18">
        <v>52838352</v>
      </c>
      <c r="P39" s="18">
        <v>10567670</v>
      </c>
      <c r="Q39" s="18">
        <v>15851506</v>
      </c>
      <c r="R39" s="18">
        <v>26419176</v>
      </c>
      <c r="S39" s="18">
        <v>0</v>
      </c>
    </row>
    <row r="40" spans="1:19" s="19" customFormat="1" ht="43.2" x14ac:dyDescent="0.3">
      <c r="A40" s="13">
        <v>37</v>
      </c>
      <c r="B40" s="14"/>
      <c r="C40" s="14" t="s">
        <v>104</v>
      </c>
      <c r="D40" s="13"/>
      <c r="E40" s="15" t="s">
        <v>105</v>
      </c>
      <c r="F40" s="13" t="s">
        <v>46</v>
      </c>
      <c r="G40" s="14" t="s">
        <v>172</v>
      </c>
      <c r="H40" s="16" t="s">
        <v>25</v>
      </c>
      <c r="I40" s="14" t="s">
        <v>38</v>
      </c>
      <c r="J40" s="13" t="s">
        <v>47</v>
      </c>
      <c r="K40" s="17">
        <v>36.97</v>
      </c>
      <c r="L40" s="18">
        <v>3278645</v>
      </c>
      <c r="M40" s="18">
        <v>0</v>
      </c>
      <c r="N40" s="18">
        <v>2622916</v>
      </c>
      <c r="O40" s="18">
        <v>655729</v>
      </c>
      <c r="P40" s="18">
        <v>655729</v>
      </c>
      <c r="Q40" s="18">
        <v>0</v>
      </c>
      <c r="R40" s="18">
        <v>0</v>
      </c>
      <c r="S40" s="18">
        <v>0</v>
      </c>
    </row>
    <row r="41" spans="1:19" s="19" customFormat="1" ht="43.2" x14ac:dyDescent="0.3">
      <c r="A41" s="13">
        <v>38</v>
      </c>
      <c r="B41" s="14"/>
      <c r="C41" s="14" t="s">
        <v>106</v>
      </c>
      <c r="D41" s="13"/>
      <c r="E41" s="15" t="s">
        <v>107</v>
      </c>
      <c r="F41" s="13" t="s">
        <v>46</v>
      </c>
      <c r="G41" s="14" t="s">
        <v>172</v>
      </c>
      <c r="H41" s="16" t="s">
        <v>25</v>
      </c>
      <c r="I41" s="14" t="s">
        <v>38</v>
      </c>
      <c r="J41" s="13" t="s">
        <v>47</v>
      </c>
      <c r="K41" s="17">
        <v>36.96</v>
      </c>
      <c r="L41" s="18">
        <v>465325</v>
      </c>
      <c r="M41" s="18">
        <v>0</v>
      </c>
      <c r="N41" s="18">
        <v>0</v>
      </c>
      <c r="O41" s="18">
        <v>465325</v>
      </c>
      <c r="P41" s="18">
        <v>0</v>
      </c>
      <c r="Q41" s="18">
        <v>0</v>
      </c>
      <c r="R41" s="18">
        <v>465325</v>
      </c>
      <c r="S41" s="18">
        <v>0</v>
      </c>
    </row>
    <row r="42" spans="1:19" s="19" customFormat="1" ht="43.2" x14ac:dyDescent="0.3">
      <c r="A42" s="13">
        <v>39</v>
      </c>
      <c r="B42" s="14"/>
      <c r="C42" s="14" t="s">
        <v>108</v>
      </c>
      <c r="D42" s="13"/>
      <c r="E42" s="15" t="s">
        <v>109</v>
      </c>
      <c r="F42" s="13" t="s">
        <v>46</v>
      </c>
      <c r="G42" s="14" t="s">
        <v>172</v>
      </c>
      <c r="H42" s="16" t="s">
        <v>25</v>
      </c>
      <c r="I42" s="14" t="s">
        <v>38</v>
      </c>
      <c r="J42" s="13" t="s">
        <v>47</v>
      </c>
      <c r="K42" s="17">
        <v>36.950000000000003</v>
      </c>
      <c r="L42" s="18">
        <v>5791128</v>
      </c>
      <c r="M42" s="18">
        <v>0</v>
      </c>
      <c r="N42" s="18">
        <v>0</v>
      </c>
      <c r="O42" s="18">
        <v>5791128</v>
      </c>
      <c r="P42" s="18">
        <v>0</v>
      </c>
      <c r="Q42" s="18">
        <v>0</v>
      </c>
      <c r="R42" s="18">
        <v>5791128</v>
      </c>
      <c r="S42" s="18">
        <v>0</v>
      </c>
    </row>
    <row r="43" spans="1:19" s="19" customFormat="1" ht="43.2" x14ac:dyDescent="0.3">
      <c r="A43" s="13">
        <v>40</v>
      </c>
      <c r="B43" s="14"/>
      <c r="C43" s="14" t="s">
        <v>110</v>
      </c>
      <c r="D43" s="13"/>
      <c r="E43" s="15" t="s">
        <v>111</v>
      </c>
      <c r="F43" s="13" t="s">
        <v>46</v>
      </c>
      <c r="G43" s="14" t="s">
        <v>172</v>
      </c>
      <c r="H43" s="16" t="s">
        <v>25</v>
      </c>
      <c r="I43" s="14" t="s">
        <v>38</v>
      </c>
      <c r="J43" s="13" t="s">
        <v>47</v>
      </c>
      <c r="K43" s="17">
        <v>36.950000000000003</v>
      </c>
      <c r="L43" s="18">
        <v>2105326</v>
      </c>
      <c r="M43" s="18">
        <v>0</v>
      </c>
      <c r="N43" s="18">
        <v>0</v>
      </c>
      <c r="O43" s="18">
        <v>2105326</v>
      </c>
      <c r="P43" s="18">
        <v>1263196</v>
      </c>
      <c r="Q43" s="18">
        <v>842130</v>
      </c>
      <c r="R43" s="18">
        <v>0</v>
      </c>
      <c r="S43" s="18">
        <v>0</v>
      </c>
    </row>
    <row r="44" spans="1:19" s="19" customFormat="1" ht="43.2" x14ac:dyDescent="0.3">
      <c r="A44" s="13">
        <v>41</v>
      </c>
      <c r="B44" s="14"/>
      <c r="C44" s="14" t="s">
        <v>112</v>
      </c>
      <c r="D44" s="13"/>
      <c r="E44" s="15" t="s">
        <v>113</v>
      </c>
      <c r="F44" s="13" t="s">
        <v>46</v>
      </c>
      <c r="G44" s="14" t="s">
        <v>172</v>
      </c>
      <c r="H44" s="16" t="s">
        <v>25</v>
      </c>
      <c r="I44" s="14" t="s">
        <v>38</v>
      </c>
      <c r="J44" s="13" t="s">
        <v>47</v>
      </c>
      <c r="K44" s="17">
        <v>36.950000000000003</v>
      </c>
      <c r="L44" s="18">
        <v>4698610</v>
      </c>
      <c r="M44" s="18">
        <v>0</v>
      </c>
      <c r="N44" s="18">
        <v>0</v>
      </c>
      <c r="O44" s="18">
        <v>4698610</v>
      </c>
      <c r="P44" s="18">
        <v>1409583</v>
      </c>
      <c r="Q44" s="18">
        <v>3289027</v>
      </c>
      <c r="R44" s="18">
        <v>0</v>
      </c>
      <c r="S44" s="18">
        <v>0</v>
      </c>
    </row>
    <row r="45" spans="1:19" s="19" customFormat="1" ht="43.2" x14ac:dyDescent="0.3">
      <c r="A45" s="13">
        <v>42</v>
      </c>
      <c r="B45" s="14"/>
      <c r="C45" s="14" t="s">
        <v>114</v>
      </c>
      <c r="D45" s="13"/>
      <c r="E45" s="15" t="s">
        <v>115</v>
      </c>
      <c r="F45" s="13" t="s">
        <v>46</v>
      </c>
      <c r="G45" s="14" t="s">
        <v>172</v>
      </c>
      <c r="H45" s="16" t="s">
        <v>25</v>
      </c>
      <c r="I45" s="14" t="s">
        <v>38</v>
      </c>
      <c r="J45" s="13" t="s">
        <v>47</v>
      </c>
      <c r="K45" s="17">
        <v>36.950000000000003</v>
      </c>
      <c r="L45" s="18">
        <v>5540596</v>
      </c>
      <c r="M45" s="18">
        <v>0</v>
      </c>
      <c r="N45" s="18">
        <v>0</v>
      </c>
      <c r="O45" s="18">
        <v>5540596</v>
      </c>
      <c r="P45" s="18">
        <v>554060</v>
      </c>
      <c r="Q45" s="18">
        <v>1662179</v>
      </c>
      <c r="R45" s="18">
        <v>3324357</v>
      </c>
      <c r="S45" s="18">
        <v>0</v>
      </c>
    </row>
    <row r="46" spans="1:19" s="19" customFormat="1" ht="43.2" x14ac:dyDescent="0.3">
      <c r="A46" s="13">
        <v>43</v>
      </c>
      <c r="B46" s="14"/>
      <c r="C46" s="14" t="s">
        <v>116</v>
      </c>
      <c r="D46" s="13"/>
      <c r="E46" s="15" t="s">
        <v>117</v>
      </c>
      <c r="F46" s="13" t="s">
        <v>46</v>
      </c>
      <c r="G46" s="14" t="s">
        <v>172</v>
      </c>
      <c r="H46" s="16" t="s">
        <v>25</v>
      </c>
      <c r="I46" s="14" t="s">
        <v>38</v>
      </c>
      <c r="J46" s="13" t="s">
        <v>47</v>
      </c>
      <c r="K46" s="17">
        <v>36.94</v>
      </c>
      <c r="L46" s="18">
        <v>1018251</v>
      </c>
      <c r="M46" s="18">
        <v>0</v>
      </c>
      <c r="N46" s="18">
        <v>814601</v>
      </c>
      <c r="O46" s="18">
        <v>203650</v>
      </c>
      <c r="P46" s="18">
        <v>203650</v>
      </c>
      <c r="Q46" s="18">
        <v>0</v>
      </c>
      <c r="R46" s="18">
        <v>0</v>
      </c>
      <c r="S46" s="18">
        <v>0</v>
      </c>
    </row>
    <row r="47" spans="1:19" s="19" customFormat="1" ht="43.2" x14ac:dyDescent="0.3">
      <c r="A47" s="13">
        <v>44</v>
      </c>
      <c r="B47" s="14"/>
      <c r="C47" s="14" t="s">
        <v>118</v>
      </c>
      <c r="D47" s="13"/>
      <c r="E47" s="15" t="s">
        <v>119</v>
      </c>
      <c r="F47" s="13" t="s">
        <v>46</v>
      </c>
      <c r="G47" s="14" t="s">
        <v>172</v>
      </c>
      <c r="H47" s="16" t="s">
        <v>25</v>
      </c>
      <c r="I47" s="14" t="s">
        <v>38</v>
      </c>
      <c r="J47" s="13" t="s">
        <v>47</v>
      </c>
      <c r="K47" s="17">
        <v>36.94</v>
      </c>
      <c r="L47" s="18">
        <v>8325840</v>
      </c>
      <c r="M47" s="18">
        <v>0</v>
      </c>
      <c r="N47" s="18">
        <v>0</v>
      </c>
      <c r="O47" s="18">
        <v>8325840</v>
      </c>
      <c r="P47" s="18">
        <v>0</v>
      </c>
      <c r="Q47" s="18">
        <v>3330336</v>
      </c>
      <c r="R47" s="18">
        <v>4995504</v>
      </c>
      <c r="S47" s="18">
        <v>0</v>
      </c>
    </row>
    <row r="48" spans="1:19" s="19" customFormat="1" ht="43.2" x14ac:dyDescent="0.3">
      <c r="A48" s="13">
        <v>45</v>
      </c>
      <c r="B48" s="14"/>
      <c r="C48" s="14" t="s">
        <v>120</v>
      </c>
      <c r="D48" s="13"/>
      <c r="E48" s="15" t="s">
        <v>121</v>
      </c>
      <c r="F48" s="13" t="s">
        <v>46</v>
      </c>
      <c r="G48" s="14" t="s">
        <v>172</v>
      </c>
      <c r="H48" s="16" t="s">
        <v>25</v>
      </c>
      <c r="I48" s="14" t="s">
        <v>38</v>
      </c>
      <c r="J48" s="13" t="s">
        <v>47</v>
      </c>
      <c r="K48" s="17">
        <v>36.93</v>
      </c>
      <c r="L48" s="18">
        <v>9123610</v>
      </c>
      <c r="M48" s="18">
        <v>0</v>
      </c>
      <c r="N48" s="18">
        <v>0</v>
      </c>
      <c r="O48" s="18">
        <v>9123610</v>
      </c>
      <c r="P48" s="18">
        <v>0</v>
      </c>
      <c r="Q48" s="18">
        <v>3649444</v>
      </c>
      <c r="R48" s="18">
        <v>5474166</v>
      </c>
      <c r="S48" s="18">
        <v>0</v>
      </c>
    </row>
    <row r="49" spans="1:19" s="19" customFormat="1" ht="43.2" x14ac:dyDescent="0.3">
      <c r="A49" s="13">
        <v>46</v>
      </c>
      <c r="B49" s="14"/>
      <c r="C49" s="14" t="s">
        <v>122</v>
      </c>
      <c r="D49" s="13"/>
      <c r="E49" s="15" t="s">
        <v>123</v>
      </c>
      <c r="F49" s="13" t="s">
        <v>46</v>
      </c>
      <c r="G49" s="14" t="s">
        <v>172</v>
      </c>
      <c r="H49" s="16" t="s">
        <v>25</v>
      </c>
      <c r="I49" s="14" t="s">
        <v>38</v>
      </c>
      <c r="J49" s="13" t="s">
        <v>47</v>
      </c>
      <c r="K49" s="17">
        <v>36.93</v>
      </c>
      <c r="L49" s="18">
        <v>2000000</v>
      </c>
      <c r="M49" s="18">
        <v>0</v>
      </c>
      <c r="N49" s="18">
        <v>0</v>
      </c>
      <c r="O49" s="18">
        <v>2000000</v>
      </c>
      <c r="P49" s="18">
        <v>1200000</v>
      </c>
      <c r="Q49" s="18">
        <v>800000</v>
      </c>
      <c r="R49" s="18">
        <v>0</v>
      </c>
      <c r="S49" s="18">
        <v>0</v>
      </c>
    </row>
    <row r="50" spans="1:19" s="19" customFormat="1" ht="43.2" x14ac:dyDescent="0.3">
      <c r="A50" s="13">
        <v>47</v>
      </c>
      <c r="B50" s="14"/>
      <c r="C50" s="14" t="s">
        <v>124</v>
      </c>
      <c r="D50" s="13"/>
      <c r="E50" s="15" t="s">
        <v>125</v>
      </c>
      <c r="F50" s="13" t="s">
        <v>46</v>
      </c>
      <c r="G50" s="14" t="s">
        <v>172</v>
      </c>
      <c r="H50" s="16" t="s">
        <v>25</v>
      </c>
      <c r="I50" s="14" t="s">
        <v>38</v>
      </c>
      <c r="J50" s="13" t="s">
        <v>47</v>
      </c>
      <c r="K50" s="17">
        <v>36.92</v>
      </c>
      <c r="L50" s="18">
        <v>1257125</v>
      </c>
      <c r="M50" s="18">
        <v>0</v>
      </c>
      <c r="N50" s="18">
        <v>0</v>
      </c>
      <c r="O50" s="18">
        <v>1257125</v>
      </c>
      <c r="P50" s="18">
        <v>1257125</v>
      </c>
      <c r="Q50" s="18">
        <v>0</v>
      </c>
      <c r="R50" s="18">
        <v>0</v>
      </c>
      <c r="S50" s="18">
        <v>0</v>
      </c>
    </row>
    <row r="51" spans="1:19" s="19" customFormat="1" ht="43.2" x14ac:dyDescent="0.3">
      <c r="A51" s="13">
        <v>48</v>
      </c>
      <c r="B51" s="14"/>
      <c r="C51" s="14" t="s">
        <v>126</v>
      </c>
      <c r="D51" s="13"/>
      <c r="E51" s="15" t="s">
        <v>127</v>
      </c>
      <c r="F51" s="13" t="s">
        <v>46</v>
      </c>
      <c r="G51" s="14" t="s">
        <v>172</v>
      </c>
      <c r="H51" s="16" t="s">
        <v>25</v>
      </c>
      <c r="I51" s="14" t="s">
        <v>38</v>
      </c>
      <c r="J51" s="13" t="s">
        <v>47</v>
      </c>
      <c r="K51" s="17">
        <v>36.909999999999997</v>
      </c>
      <c r="L51" s="18">
        <v>6815813</v>
      </c>
      <c r="M51" s="18">
        <v>0</v>
      </c>
      <c r="N51" s="18">
        <v>0</v>
      </c>
      <c r="O51" s="18">
        <v>6815813</v>
      </c>
      <c r="P51" s="18">
        <v>0</v>
      </c>
      <c r="Q51" s="18">
        <v>0</v>
      </c>
      <c r="R51" s="18">
        <v>6815813</v>
      </c>
      <c r="S51" s="18">
        <v>0</v>
      </c>
    </row>
    <row r="52" spans="1:19" s="19" customFormat="1" ht="43.2" x14ac:dyDescent="0.3">
      <c r="A52" s="13">
        <v>49</v>
      </c>
      <c r="B52" s="14"/>
      <c r="C52" s="14" t="s">
        <v>128</v>
      </c>
      <c r="D52" s="13"/>
      <c r="E52" s="15" t="s">
        <v>129</v>
      </c>
      <c r="F52" s="13" t="s">
        <v>46</v>
      </c>
      <c r="G52" s="14" t="s">
        <v>172</v>
      </c>
      <c r="H52" s="16" t="s">
        <v>25</v>
      </c>
      <c r="I52" s="14" t="s">
        <v>38</v>
      </c>
      <c r="J52" s="13" t="s">
        <v>47</v>
      </c>
      <c r="K52" s="17">
        <v>36.909999999999997</v>
      </c>
      <c r="L52" s="18">
        <v>3024028</v>
      </c>
      <c r="M52" s="18">
        <v>0</v>
      </c>
      <c r="N52" s="18">
        <v>0</v>
      </c>
      <c r="O52" s="18">
        <v>3024028</v>
      </c>
      <c r="P52" s="18">
        <v>3024028</v>
      </c>
      <c r="Q52" s="18">
        <v>0</v>
      </c>
      <c r="R52" s="18">
        <v>0</v>
      </c>
      <c r="S52" s="18">
        <v>0</v>
      </c>
    </row>
    <row r="53" spans="1:19" s="19" customFormat="1" ht="43.2" x14ac:dyDescent="0.3">
      <c r="A53" s="13">
        <v>50</v>
      </c>
      <c r="B53" s="14"/>
      <c r="C53" s="14" t="s">
        <v>130</v>
      </c>
      <c r="D53" s="13"/>
      <c r="E53" s="15" t="s">
        <v>131</v>
      </c>
      <c r="F53" s="13" t="s">
        <v>46</v>
      </c>
      <c r="G53" s="14" t="s">
        <v>172</v>
      </c>
      <c r="H53" s="16" t="s">
        <v>25</v>
      </c>
      <c r="I53" s="14" t="s">
        <v>38</v>
      </c>
      <c r="J53" s="13" t="s">
        <v>47</v>
      </c>
      <c r="K53" s="17">
        <v>36.9</v>
      </c>
      <c r="L53" s="18">
        <v>17943969</v>
      </c>
      <c r="M53" s="18">
        <v>0</v>
      </c>
      <c r="N53" s="18">
        <v>0</v>
      </c>
      <c r="O53" s="18">
        <v>17943969</v>
      </c>
      <c r="P53" s="18">
        <v>1794397</v>
      </c>
      <c r="Q53" s="18">
        <v>5383191</v>
      </c>
      <c r="R53" s="18">
        <v>10766381</v>
      </c>
      <c r="S53" s="18">
        <v>0</v>
      </c>
    </row>
    <row r="54" spans="1:19" s="19" customFormat="1" ht="43.2" x14ac:dyDescent="0.3">
      <c r="A54" s="13">
        <v>51</v>
      </c>
      <c r="B54" s="14"/>
      <c r="C54" s="14" t="s">
        <v>132</v>
      </c>
      <c r="D54" s="13"/>
      <c r="E54" s="15" t="s">
        <v>133</v>
      </c>
      <c r="F54" s="13" t="s">
        <v>46</v>
      </c>
      <c r="G54" s="14" t="s">
        <v>172</v>
      </c>
      <c r="H54" s="16" t="s">
        <v>25</v>
      </c>
      <c r="I54" s="14" t="s">
        <v>38</v>
      </c>
      <c r="J54" s="13" t="s">
        <v>47</v>
      </c>
      <c r="K54" s="17">
        <v>36.9</v>
      </c>
      <c r="L54" s="18">
        <v>1200000</v>
      </c>
      <c r="M54" s="18">
        <v>0</v>
      </c>
      <c r="N54" s="18">
        <v>0</v>
      </c>
      <c r="O54" s="18">
        <v>1200000</v>
      </c>
      <c r="P54" s="18">
        <v>360000</v>
      </c>
      <c r="Q54" s="18">
        <v>840000</v>
      </c>
      <c r="R54" s="18">
        <v>0</v>
      </c>
      <c r="S54" s="18">
        <v>0</v>
      </c>
    </row>
    <row r="55" spans="1:19" s="19" customFormat="1" ht="43.2" x14ac:dyDescent="0.3">
      <c r="A55" s="13">
        <v>52</v>
      </c>
      <c r="B55" s="14"/>
      <c r="C55" s="14" t="s">
        <v>134</v>
      </c>
      <c r="D55" s="13"/>
      <c r="E55" s="15" t="s">
        <v>135</v>
      </c>
      <c r="F55" s="13" t="s">
        <v>46</v>
      </c>
      <c r="G55" s="14" t="s">
        <v>172</v>
      </c>
      <c r="H55" s="16" t="s">
        <v>25</v>
      </c>
      <c r="I55" s="14" t="s">
        <v>38</v>
      </c>
      <c r="J55" s="13" t="s">
        <v>47</v>
      </c>
      <c r="K55" s="17">
        <v>36.89</v>
      </c>
      <c r="L55" s="18">
        <v>2920994</v>
      </c>
      <c r="M55" s="18">
        <v>0</v>
      </c>
      <c r="N55" s="18">
        <v>0</v>
      </c>
      <c r="O55" s="18">
        <v>2920994</v>
      </c>
      <c r="P55" s="18">
        <v>2920994</v>
      </c>
      <c r="Q55" s="18">
        <v>0</v>
      </c>
      <c r="R55" s="18">
        <v>0</v>
      </c>
      <c r="S55" s="18">
        <v>0</v>
      </c>
    </row>
    <row r="56" spans="1:19" s="19" customFormat="1" ht="43.2" x14ac:dyDescent="0.3">
      <c r="A56" s="13">
        <v>53</v>
      </c>
      <c r="B56" s="14"/>
      <c r="C56" s="14" t="s">
        <v>136</v>
      </c>
      <c r="D56" s="13"/>
      <c r="E56" s="15" t="s">
        <v>137</v>
      </c>
      <c r="F56" s="13" t="s">
        <v>46</v>
      </c>
      <c r="G56" s="14" t="s">
        <v>172</v>
      </c>
      <c r="H56" s="16" t="s">
        <v>25</v>
      </c>
      <c r="I56" s="14" t="s">
        <v>38</v>
      </c>
      <c r="J56" s="13" t="s">
        <v>47</v>
      </c>
      <c r="K56" s="17">
        <v>36.89</v>
      </c>
      <c r="L56" s="18">
        <v>3180059</v>
      </c>
      <c r="M56" s="18">
        <v>0</v>
      </c>
      <c r="N56" s="18">
        <v>0</v>
      </c>
      <c r="O56" s="18">
        <v>3180059</v>
      </c>
      <c r="P56" s="18">
        <v>318006</v>
      </c>
      <c r="Q56" s="18">
        <v>954018</v>
      </c>
      <c r="R56" s="18">
        <v>1908035</v>
      </c>
      <c r="S56" s="18">
        <v>0</v>
      </c>
    </row>
    <row r="57" spans="1:19" s="19" customFormat="1" ht="43.2" x14ac:dyDescent="0.3">
      <c r="A57" s="13">
        <v>54</v>
      </c>
      <c r="B57" s="14"/>
      <c r="C57" s="14" t="s">
        <v>138</v>
      </c>
      <c r="D57" s="13"/>
      <c r="E57" s="15" t="s">
        <v>139</v>
      </c>
      <c r="F57" s="13" t="s">
        <v>46</v>
      </c>
      <c r="G57" s="14" t="s">
        <v>172</v>
      </c>
      <c r="H57" s="16" t="s">
        <v>25</v>
      </c>
      <c r="I57" s="14" t="s">
        <v>38</v>
      </c>
      <c r="J57" s="13" t="s">
        <v>47</v>
      </c>
      <c r="K57" s="17">
        <v>36.89</v>
      </c>
      <c r="L57" s="18">
        <v>11390723</v>
      </c>
      <c r="M57" s="18">
        <v>0</v>
      </c>
      <c r="N57" s="18">
        <v>0</v>
      </c>
      <c r="O57" s="18">
        <v>11390723</v>
      </c>
      <c r="P57" s="18">
        <v>2278145</v>
      </c>
      <c r="Q57" s="18">
        <v>4556289</v>
      </c>
      <c r="R57" s="18">
        <v>4556289</v>
      </c>
      <c r="S57" s="18">
        <v>0</v>
      </c>
    </row>
    <row r="58" spans="1:19" s="19" customFormat="1" ht="43.2" x14ac:dyDescent="0.3">
      <c r="A58" s="13">
        <v>55</v>
      </c>
      <c r="B58" s="14"/>
      <c r="C58" s="14" t="s">
        <v>140</v>
      </c>
      <c r="D58" s="13"/>
      <c r="E58" s="15" t="s">
        <v>141</v>
      </c>
      <c r="F58" s="13" t="s">
        <v>46</v>
      </c>
      <c r="G58" s="14" t="s">
        <v>172</v>
      </c>
      <c r="H58" s="16" t="s">
        <v>25</v>
      </c>
      <c r="I58" s="14" t="s">
        <v>38</v>
      </c>
      <c r="J58" s="13" t="s">
        <v>47</v>
      </c>
      <c r="K58" s="17">
        <v>36.89</v>
      </c>
      <c r="L58" s="18">
        <v>17943969</v>
      </c>
      <c r="M58" s="18">
        <v>0</v>
      </c>
      <c r="N58" s="18">
        <v>0</v>
      </c>
      <c r="O58" s="18">
        <v>17943969</v>
      </c>
      <c r="P58" s="18">
        <v>1794397</v>
      </c>
      <c r="Q58" s="18">
        <v>5383191</v>
      </c>
      <c r="R58" s="18">
        <v>10766381</v>
      </c>
      <c r="S58" s="18">
        <v>0</v>
      </c>
    </row>
    <row r="59" spans="1:19" s="19" customFormat="1" ht="43.2" x14ac:dyDescent="0.3">
      <c r="A59" s="13">
        <v>56</v>
      </c>
      <c r="B59" s="14"/>
      <c r="C59" s="14" t="s">
        <v>142</v>
      </c>
      <c r="D59" s="13"/>
      <c r="E59" s="15" t="s">
        <v>143</v>
      </c>
      <c r="F59" s="13" t="s">
        <v>46</v>
      </c>
      <c r="G59" s="14" t="s">
        <v>172</v>
      </c>
      <c r="H59" s="16" t="s">
        <v>25</v>
      </c>
      <c r="I59" s="14" t="s">
        <v>38</v>
      </c>
      <c r="J59" s="13" t="s">
        <v>47</v>
      </c>
      <c r="K59" s="17">
        <v>36.880000000000003</v>
      </c>
      <c r="L59" s="18">
        <v>2329869</v>
      </c>
      <c r="M59" s="18">
        <v>0</v>
      </c>
      <c r="N59" s="18">
        <v>0</v>
      </c>
      <c r="O59" s="18">
        <v>2329869</v>
      </c>
      <c r="P59" s="18">
        <v>0</v>
      </c>
      <c r="Q59" s="18">
        <v>698961</v>
      </c>
      <c r="R59" s="18">
        <v>1630908</v>
      </c>
      <c r="S59" s="18">
        <v>0</v>
      </c>
    </row>
    <row r="60" spans="1:19" s="19" customFormat="1" ht="43.2" x14ac:dyDescent="0.3">
      <c r="A60" s="13">
        <v>57</v>
      </c>
      <c r="B60" s="14"/>
      <c r="C60" s="14" t="s">
        <v>144</v>
      </c>
      <c r="D60" s="13"/>
      <c r="E60" s="15" t="s">
        <v>145</v>
      </c>
      <c r="F60" s="13" t="s">
        <v>46</v>
      </c>
      <c r="G60" s="14" t="s">
        <v>172</v>
      </c>
      <c r="H60" s="16" t="s">
        <v>25</v>
      </c>
      <c r="I60" s="14" t="s">
        <v>38</v>
      </c>
      <c r="J60" s="13" t="s">
        <v>47</v>
      </c>
      <c r="K60" s="17">
        <v>36.869999999999997</v>
      </c>
      <c r="L60" s="18">
        <v>21930935</v>
      </c>
      <c r="M60" s="18">
        <v>0</v>
      </c>
      <c r="N60" s="18">
        <v>0</v>
      </c>
      <c r="O60" s="18">
        <v>21930935</v>
      </c>
      <c r="P60" s="18">
        <v>0</v>
      </c>
      <c r="Q60" s="18">
        <v>8772374</v>
      </c>
      <c r="R60" s="18">
        <v>13158561</v>
      </c>
      <c r="S60" s="18">
        <v>0</v>
      </c>
    </row>
    <row r="61" spans="1:19" s="19" customFormat="1" ht="43.2" x14ac:dyDescent="0.3">
      <c r="A61" s="13">
        <v>58</v>
      </c>
      <c r="B61" s="14"/>
      <c r="C61" s="14" t="s">
        <v>146</v>
      </c>
      <c r="D61" s="13"/>
      <c r="E61" s="15" t="s">
        <v>147</v>
      </c>
      <c r="F61" s="13" t="s">
        <v>46</v>
      </c>
      <c r="G61" s="14" t="s">
        <v>172</v>
      </c>
      <c r="H61" s="16" t="s">
        <v>25</v>
      </c>
      <c r="I61" s="14" t="s">
        <v>38</v>
      </c>
      <c r="J61" s="13" t="s">
        <v>47</v>
      </c>
      <c r="K61" s="17">
        <v>36.85</v>
      </c>
      <c r="L61" s="18">
        <v>1038779</v>
      </c>
      <c r="M61" s="18">
        <v>0</v>
      </c>
      <c r="N61" s="18">
        <v>986840</v>
      </c>
      <c r="O61" s="18">
        <v>51939</v>
      </c>
      <c r="P61" s="18">
        <v>51939</v>
      </c>
      <c r="Q61" s="18">
        <v>0</v>
      </c>
      <c r="R61" s="18">
        <v>0</v>
      </c>
      <c r="S61" s="18">
        <v>0</v>
      </c>
    </row>
    <row r="62" spans="1:19" s="19" customFormat="1" ht="43.2" x14ac:dyDescent="0.3">
      <c r="A62" s="13">
        <v>59</v>
      </c>
      <c r="B62" s="14"/>
      <c r="C62" s="14" t="s">
        <v>148</v>
      </c>
      <c r="D62" s="13"/>
      <c r="E62" s="15" t="s">
        <v>149</v>
      </c>
      <c r="F62" s="13" t="s">
        <v>46</v>
      </c>
      <c r="G62" s="14" t="s">
        <v>172</v>
      </c>
      <c r="H62" s="16" t="s">
        <v>25</v>
      </c>
      <c r="I62" s="14" t="s">
        <v>38</v>
      </c>
      <c r="J62" s="13" t="s">
        <v>47</v>
      </c>
      <c r="K62" s="17">
        <v>36.81</v>
      </c>
      <c r="L62" s="18">
        <v>4661016</v>
      </c>
      <c r="M62" s="18">
        <v>0</v>
      </c>
      <c r="N62" s="18">
        <v>0</v>
      </c>
      <c r="O62" s="18">
        <v>4661016</v>
      </c>
      <c r="P62" s="18">
        <v>0</v>
      </c>
      <c r="Q62" s="18">
        <v>2563559</v>
      </c>
      <c r="R62" s="18">
        <v>2097457</v>
      </c>
      <c r="S62" s="18">
        <v>0</v>
      </c>
    </row>
    <row r="63" spans="1:19" s="19" customFormat="1" ht="43.2" x14ac:dyDescent="0.3">
      <c r="A63" s="13">
        <v>60</v>
      </c>
      <c r="B63" s="14"/>
      <c r="C63" s="14" t="s">
        <v>150</v>
      </c>
      <c r="D63" s="13"/>
      <c r="E63" s="15" t="s">
        <v>151</v>
      </c>
      <c r="F63" s="13" t="s">
        <v>46</v>
      </c>
      <c r="G63" s="14" t="s">
        <v>172</v>
      </c>
      <c r="H63" s="16" t="s">
        <v>25</v>
      </c>
      <c r="I63" s="14" t="s">
        <v>38</v>
      </c>
      <c r="J63" s="13" t="s">
        <v>47</v>
      </c>
      <c r="K63" s="17">
        <v>36.770000000000003</v>
      </c>
      <c r="L63" s="18">
        <v>547610</v>
      </c>
      <c r="M63" s="18">
        <v>0</v>
      </c>
      <c r="N63" s="18">
        <v>0</v>
      </c>
      <c r="O63" s="18">
        <v>547610</v>
      </c>
      <c r="P63" s="18">
        <v>0</v>
      </c>
      <c r="Q63" s="18">
        <v>0</v>
      </c>
      <c r="R63" s="18">
        <v>547610</v>
      </c>
      <c r="S63" s="18">
        <v>0</v>
      </c>
    </row>
    <row r="64" spans="1:19" s="19" customFormat="1" ht="43.2" x14ac:dyDescent="0.3">
      <c r="A64" s="13">
        <v>61</v>
      </c>
      <c r="B64" s="14"/>
      <c r="C64" s="14" t="s">
        <v>152</v>
      </c>
      <c r="D64" s="13"/>
      <c r="E64" s="15" t="s">
        <v>153</v>
      </c>
      <c r="F64" s="13" t="s">
        <v>46</v>
      </c>
      <c r="G64" s="14" t="s">
        <v>172</v>
      </c>
      <c r="H64" s="16" t="s">
        <v>25</v>
      </c>
      <c r="I64" s="14" t="s">
        <v>38</v>
      </c>
      <c r="J64" s="13" t="s">
        <v>47</v>
      </c>
      <c r="K64" s="17">
        <v>36.71</v>
      </c>
      <c r="L64" s="18">
        <v>323168</v>
      </c>
      <c r="M64" s="18">
        <v>0</v>
      </c>
      <c r="N64" s="18">
        <v>0</v>
      </c>
      <c r="O64" s="18">
        <v>323168</v>
      </c>
      <c r="P64" s="18">
        <v>0</v>
      </c>
      <c r="Q64" s="18">
        <v>0</v>
      </c>
      <c r="R64" s="18">
        <v>323168</v>
      </c>
      <c r="S64" s="18">
        <v>0</v>
      </c>
    </row>
    <row r="65" spans="1:19" s="19" customFormat="1" ht="43.2" x14ac:dyDescent="0.3">
      <c r="A65" s="13">
        <v>62</v>
      </c>
      <c r="B65" s="14"/>
      <c r="C65" s="14" t="s">
        <v>154</v>
      </c>
      <c r="D65" s="13"/>
      <c r="E65" s="15" t="s">
        <v>155</v>
      </c>
      <c r="F65" s="13" t="s">
        <v>24</v>
      </c>
      <c r="G65" s="14" t="s">
        <v>172</v>
      </c>
      <c r="H65" s="16" t="s">
        <v>25</v>
      </c>
      <c r="I65" s="14" t="s">
        <v>38</v>
      </c>
      <c r="J65" s="13" t="s">
        <v>47</v>
      </c>
      <c r="K65" s="17">
        <v>28.47</v>
      </c>
      <c r="L65" s="18">
        <v>16190710</v>
      </c>
      <c r="M65" s="18">
        <v>0</v>
      </c>
      <c r="N65" s="18">
        <v>0</v>
      </c>
      <c r="O65" s="18">
        <v>16190710</v>
      </c>
      <c r="P65" s="18">
        <v>11333497</v>
      </c>
      <c r="Q65" s="18">
        <v>4857213</v>
      </c>
      <c r="R65" s="18">
        <v>0</v>
      </c>
      <c r="S65" s="18">
        <v>0</v>
      </c>
    </row>
    <row r="66" spans="1:19" s="19" customFormat="1" ht="43.2" x14ac:dyDescent="0.3">
      <c r="A66" s="13">
        <v>63</v>
      </c>
      <c r="B66" s="14"/>
      <c r="C66" s="14" t="s">
        <v>156</v>
      </c>
      <c r="D66" s="13"/>
      <c r="E66" s="15" t="s">
        <v>157</v>
      </c>
      <c r="F66" s="13" t="s">
        <v>24</v>
      </c>
      <c r="G66" s="14" t="s">
        <v>172</v>
      </c>
      <c r="H66" s="16" t="s">
        <v>25</v>
      </c>
      <c r="I66" s="14" t="s">
        <v>38</v>
      </c>
      <c r="J66" s="13" t="s">
        <v>47</v>
      </c>
      <c r="K66" s="17">
        <v>24.64</v>
      </c>
      <c r="L66" s="18">
        <v>2739870</v>
      </c>
      <c r="M66" s="18">
        <v>0</v>
      </c>
      <c r="N66" s="18">
        <v>0</v>
      </c>
      <c r="O66" s="18">
        <v>2739870</v>
      </c>
      <c r="P66" s="18">
        <v>0</v>
      </c>
      <c r="Q66" s="18">
        <v>2739870</v>
      </c>
      <c r="R66" s="18">
        <v>0</v>
      </c>
      <c r="S66" s="18">
        <v>0</v>
      </c>
    </row>
    <row r="67" spans="1:19" s="19" customFormat="1" ht="43.2" x14ac:dyDescent="0.3">
      <c r="A67" s="13">
        <v>64</v>
      </c>
      <c r="B67" s="14"/>
      <c r="C67" s="14" t="s">
        <v>158</v>
      </c>
      <c r="D67" s="13"/>
      <c r="E67" s="15" t="s">
        <v>159</v>
      </c>
      <c r="F67" s="13" t="s">
        <v>24</v>
      </c>
      <c r="G67" s="14" t="s">
        <v>172</v>
      </c>
      <c r="H67" s="16" t="s">
        <v>25</v>
      </c>
      <c r="I67" s="14" t="s">
        <v>38</v>
      </c>
      <c r="J67" s="13" t="s">
        <v>47</v>
      </c>
      <c r="K67" s="17">
        <v>24.42</v>
      </c>
      <c r="L67" s="18">
        <v>8483110</v>
      </c>
      <c r="M67" s="18">
        <v>0</v>
      </c>
      <c r="N67" s="18">
        <v>0</v>
      </c>
      <c r="O67" s="18">
        <v>8483110</v>
      </c>
      <c r="P67" s="18">
        <v>5089866</v>
      </c>
      <c r="Q67" s="18">
        <v>3393244</v>
      </c>
      <c r="R67" s="18">
        <v>0</v>
      </c>
      <c r="S67" s="18">
        <v>0</v>
      </c>
    </row>
    <row r="68" spans="1:19" s="19" customFormat="1" ht="43.2" x14ac:dyDescent="0.3">
      <c r="A68" s="13">
        <v>65</v>
      </c>
      <c r="B68" s="14"/>
      <c r="C68" s="14" t="s">
        <v>160</v>
      </c>
      <c r="D68" s="13"/>
      <c r="E68" s="15" t="s">
        <v>161</v>
      </c>
      <c r="F68" s="13" t="s">
        <v>24</v>
      </c>
      <c r="G68" s="14" t="s">
        <v>172</v>
      </c>
      <c r="H68" s="16" t="s">
        <v>25</v>
      </c>
      <c r="I68" s="14" t="s">
        <v>38</v>
      </c>
      <c r="J68" s="13" t="s">
        <v>47</v>
      </c>
      <c r="K68" s="17">
        <v>24.38</v>
      </c>
      <c r="L68" s="18">
        <v>1585034</v>
      </c>
      <c r="M68" s="18">
        <v>0</v>
      </c>
      <c r="N68" s="18">
        <v>0</v>
      </c>
      <c r="O68" s="18">
        <v>1585034</v>
      </c>
      <c r="P68" s="18">
        <v>1585034</v>
      </c>
      <c r="Q68" s="18">
        <v>0</v>
      </c>
      <c r="R68" s="18">
        <v>0</v>
      </c>
      <c r="S68" s="18">
        <v>0</v>
      </c>
    </row>
    <row r="69" spans="1:19" s="19" customFormat="1" ht="43.2" x14ac:dyDescent="0.3">
      <c r="A69" s="13">
        <v>66</v>
      </c>
      <c r="B69" s="14"/>
      <c r="C69" s="14" t="s">
        <v>162</v>
      </c>
      <c r="D69" s="13"/>
      <c r="E69" s="15" t="s">
        <v>163</v>
      </c>
      <c r="F69" s="13" t="s">
        <v>24</v>
      </c>
      <c r="G69" s="14" t="s">
        <v>172</v>
      </c>
      <c r="H69" s="16" t="s">
        <v>25</v>
      </c>
      <c r="I69" s="14" t="s">
        <v>38</v>
      </c>
      <c r="J69" s="13" t="s">
        <v>47</v>
      </c>
      <c r="K69" s="17">
        <v>24.37</v>
      </c>
      <c r="L69" s="18">
        <v>866031</v>
      </c>
      <c r="M69" s="18">
        <v>0</v>
      </c>
      <c r="N69" s="18">
        <v>0</v>
      </c>
      <c r="O69" s="18">
        <v>866031</v>
      </c>
      <c r="P69" s="18">
        <v>0</v>
      </c>
      <c r="Q69" s="18">
        <v>0</v>
      </c>
      <c r="R69" s="18">
        <v>866031</v>
      </c>
      <c r="S69" s="18">
        <v>0</v>
      </c>
    </row>
    <row r="70" spans="1:19" s="19" customFormat="1" ht="43.2" x14ac:dyDescent="0.3">
      <c r="A70" s="13">
        <v>67</v>
      </c>
      <c r="B70" s="14"/>
      <c r="C70" s="14" t="s">
        <v>164</v>
      </c>
      <c r="D70" s="13"/>
      <c r="E70" s="15" t="s">
        <v>165</v>
      </c>
      <c r="F70" s="13" t="s">
        <v>24</v>
      </c>
      <c r="G70" s="14" t="s">
        <v>172</v>
      </c>
      <c r="H70" s="16" t="s">
        <v>25</v>
      </c>
      <c r="I70" s="14" t="s">
        <v>38</v>
      </c>
      <c r="J70" s="13" t="s">
        <v>47</v>
      </c>
      <c r="K70" s="17">
        <v>24.17</v>
      </c>
      <c r="L70" s="18">
        <v>1681210</v>
      </c>
      <c r="M70" s="18">
        <v>0</v>
      </c>
      <c r="N70" s="18">
        <v>0</v>
      </c>
      <c r="O70" s="18">
        <v>1681210</v>
      </c>
      <c r="P70" s="18">
        <v>1681210</v>
      </c>
      <c r="Q70" s="18">
        <v>0</v>
      </c>
      <c r="R70" s="18">
        <v>0</v>
      </c>
      <c r="S70" s="18">
        <v>0</v>
      </c>
    </row>
    <row r="71" spans="1:19" s="19" customFormat="1" ht="43.2" x14ac:dyDescent="0.3">
      <c r="A71" s="13">
        <v>68</v>
      </c>
      <c r="B71" s="14"/>
      <c r="C71" s="14" t="s">
        <v>166</v>
      </c>
      <c r="D71" s="13"/>
      <c r="E71" s="15" t="s">
        <v>167</v>
      </c>
      <c r="F71" s="13" t="s">
        <v>24</v>
      </c>
      <c r="G71" s="14" t="s">
        <v>172</v>
      </c>
      <c r="H71" s="16" t="s">
        <v>25</v>
      </c>
      <c r="I71" s="14" t="s">
        <v>38</v>
      </c>
      <c r="J71" s="13" t="s">
        <v>47</v>
      </c>
      <c r="K71" s="17">
        <v>23.86</v>
      </c>
      <c r="L71" s="18">
        <v>13952422</v>
      </c>
      <c r="M71" s="18">
        <v>0</v>
      </c>
      <c r="N71" s="18">
        <v>0</v>
      </c>
      <c r="O71" s="18">
        <v>13952422</v>
      </c>
      <c r="P71" s="18">
        <v>0</v>
      </c>
      <c r="Q71" s="18">
        <v>3488106</v>
      </c>
      <c r="R71" s="18">
        <v>10464316</v>
      </c>
      <c r="S71" s="18">
        <v>0</v>
      </c>
    </row>
    <row r="72" spans="1:19" s="19" customFormat="1" ht="43.2" x14ac:dyDescent="0.3">
      <c r="A72" s="13">
        <v>69</v>
      </c>
      <c r="B72" s="14"/>
      <c r="C72" s="14" t="s">
        <v>168</v>
      </c>
      <c r="D72" s="13"/>
      <c r="E72" s="15" t="s">
        <v>169</v>
      </c>
      <c r="F72" s="13" t="s">
        <v>24</v>
      </c>
      <c r="G72" s="14" t="s">
        <v>172</v>
      </c>
      <c r="H72" s="16" t="s">
        <v>25</v>
      </c>
      <c r="I72" s="14" t="s">
        <v>38</v>
      </c>
      <c r="J72" s="13" t="s">
        <v>47</v>
      </c>
      <c r="K72" s="17">
        <v>23.78</v>
      </c>
      <c r="L72" s="18">
        <v>15079880</v>
      </c>
      <c r="M72" s="18">
        <v>0</v>
      </c>
      <c r="N72" s="18">
        <v>0</v>
      </c>
      <c r="O72" s="18">
        <v>15079880</v>
      </c>
      <c r="P72" s="18">
        <v>0</v>
      </c>
      <c r="Q72" s="18">
        <v>6031952</v>
      </c>
      <c r="R72" s="18">
        <v>9047928</v>
      </c>
      <c r="S72" s="18">
        <v>0</v>
      </c>
    </row>
    <row r="73" spans="1:19" s="19" customFormat="1" ht="43.2" x14ac:dyDescent="0.3">
      <c r="A73" s="13">
        <v>70</v>
      </c>
      <c r="B73" s="14"/>
      <c r="C73" s="14" t="s">
        <v>170</v>
      </c>
      <c r="D73" s="13"/>
      <c r="E73" s="15" t="s">
        <v>171</v>
      </c>
      <c r="F73" s="13" t="s">
        <v>24</v>
      </c>
      <c r="G73" s="14" t="s">
        <v>172</v>
      </c>
      <c r="H73" s="16" t="s">
        <v>25</v>
      </c>
      <c r="I73" s="14" t="s">
        <v>38</v>
      </c>
      <c r="J73" s="13" t="s">
        <v>47</v>
      </c>
      <c r="K73" s="17">
        <v>23.75</v>
      </c>
      <c r="L73" s="18">
        <v>3411399</v>
      </c>
      <c r="M73" s="18">
        <v>0</v>
      </c>
      <c r="N73" s="18">
        <v>0</v>
      </c>
      <c r="O73" s="18">
        <v>3411399</v>
      </c>
      <c r="P73" s="18">
        <v>0</v>
      </c>
      <c r="Q73" s="18">
        <v>0</v>
      </c>
      <c r="R73" s="18">
        <v>3411399</v>
      </c>
      <c r="S73" s="18">
        <v>0</v>
      </c>
    </row>
    <row r="74" spans="1:19" x14ac:dyDescent="0.3">
      <c r="P74" s="20">
        <f>+SUM(P4:P73)</f>
        <v>162401384</v>
      </c>
      <c r="Q74" s="20">
        <f t="shared" ref="Q74:R74" si="0">+SUM(Q4:Q73)</f>
        <v>176721893</v>
      </c>
      <c r="R74" s="20">
        <f t="shared" si="0"/>
        <v>178839556</v>
      </c>
    </row>
    <row r="77" spans="1:19" ht="28.8" x14ac:dyDescent="0.3">
      <c r="O77" s="10" t="s">
        <v>174</v>
      </c>
      <c r="P77" s="6" t="s">
        <v>18</v>
      </c>
      <c r="Q77" s="6" t="s">
        <v>19</v>
      </c>
      <c r="R77" s="6" t="s">
        <v>20</v>
      </c>
      <c r="S77" s="6"/>
    </row>
    <row r="78" spans="1:19" ht="28.8" x14ac:dyDescent="0.3">
      <c r="O78" s="4" t="s">
        <v>24</v>
      </c>
      <c r="P78" s="11">
        <f>SUMIFS(P4:P73,F4:F73,O78)</f>
        <v>95449071</v>
      </c>
      <c r="Q78" s="11">
        <f>SUMIFS(Q4:Q73,F4:F73,O78)</f>
        <v>78252434</v>
      </c>
      <c r="R78" s="11">
        <f>SUMIFS(R4:R73,F4:F73,O78)</f>
        <v>43741730</v>
      </c>
    </row>
    <row r="79" spans="1:19" ht="34.799999999999997" customHeight="1" x14ac:dyDescent="0.3">
      <c r="O79" s="7" t="s">
        <v>46</v>
      </c>
      <c r="P79" s="11">
        <f>SUMIFS(P4:P73,F4:F73,O79)</f>
        <v>66952313</v>
      </c>
      <c r="Q79" s="11">
        <f>SUMIFS(Q4:Q73,F4:F73,O79)</f>
        <v>98469459</v>
      </c>
      <c r="R79" s="11">
        <f>SUMIFS(R4:R73,F4:F73,O79)</f>
        <v>135097826</v>
      </c>
    </row>
    <row r="80" spans="1:19" x14ac:dyDescent="0.3">
      <c r="O80" s="3" t="s">
        <v>173</v>
      </c>
      <c r="P80" s="12">
        <f>+P78+P79</f>
        <v>162401384</v>
      </c>
      <c r="Q80" s="12">
        <f t="shared" ref="Q80:R80" si="1">+Q78+Q79</f>
        <v>176721893</v>
      </c>
      <c r="R80" s="12">
        <f t="shared" si="1"/>
        <v>178839556</v>
      </c>
    </row>
  </sheetData>
  <mergeCells count="2">
    <mergeCell ref="A1:S1"/>
    <mergeCell ref="A2:E2"/>
  </mergeCells>
  <pageMargins left="0.7" right="0.7" top="0.75" bottom="0.75" header="0.3" footer="0.3"/>
  <pageSetup orientation="portrait" r:id="rId1"/>
  <ignoredErrors>
    <ignoredError sqref="B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2020-02-14T23:53:34Z</dcterms:created>
  <dcterms:modified xsi:type="dcterms:W3CDTF">2020-02-18T16:36:43Z</dcterms:modified>
</cp:coreProperties>
</file>