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AREVALO\Disco C\ESTADISTICA 2019\PRODUCCION\MES-SETIEMBRE-2019\"/>
    </mc:Choice>
  </mc:AlternateContent>
  <bookViews>
    <workbookView xWindow="120" yWindow="30" windowWidth="15180" windowHeight="8580"/>
  </bookViews>
  <sheets>
    <sheet name="InformacionGeneral 4 " sheetId="1" r:id="rId1"/>
  </sheets>
  <calcPr calcId="152511"/>
</workbook>
</file>

<file path=xl/calcChain.xml><?xml version="1.0" encoding="utf-8"?>
<calcChain xmlns="http://schemas.openxmlformats.org/spreadsheetml/2006/main">
  <c r="V7" i="1" l="1"/>
  <c r="U7" i="1" l="1"/>
  <c r="U6" i="1" l="1"/>
  <c r="T9" i="1" l="1"/>
  <c r="S9" i="1"/>
  <c r="R9" i="1"/>
  <c r="Q9" i="1"/>
  <c r="P9" i="1"/>
  <c r="O9" i="1"/>
  <c r="N9" i="1"/>
  <c r="M9" i="1"/>
  <c r="L9" i="1"/>
  <c r="K9" i="1"/>
  <c r="J9" i="1"/>
  <c r="I9" i="1"/>
  <c r="U9" i="1" l="1"/>
  <c r="V6" i="1"/>
  <c r="V9" i="1" l="1"/>
</calcChain>
</file>

<file path=xl/sharedStrings.xml><?xml version="1.0" encoding="utf-8"?>
<sst xmlns="http://schemas.openxmlformats.org/spreadsheetml/2006/main" count="42" uniqueCount="30">
  <si>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</si>
  <si>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</si>
  <si>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</si>
  <si>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</si>
  <si>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</si>
  <si>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</si>
  <si>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</si>
  <si>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</si>
  <si>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</si>
  <si>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CLASIFICACION</t>
  </si>
  <si>
    <t>PRODUCTO PRINCIPAL</t>
  </si>
  <si>
    <t>ACUMULADO PRODUCTO PRINCIPAL</t>
  </si>
  <si>
    <t>Cifras Preliminares</t>
  </si>
  <si>
    <t>RÉGIMEN GENERAL</t>
  </si>
  <si>
    <t>CONCENTRACIÓN</t>
  </si>
  <si>
    <t>FLOTACIÓN</t>
  </si>
  <si>
    <t>PASCO</t>
  </si>
  <si>
    <t>HUANCAPETI</t>
  </si>
  <si>
    <t>ANCASH</t>
  </si>
  <si>
    <t>AIJA</t>
  </si>
  <si>
    <t>ATACOCHA</t>
  </si>
  <si>
    <t>SAN FRANCISCO DE ASIS DE YARUSYACAN</t>
  </si>
  <si>
    <t>NEXA RESOURCES ATACOCHA S.A.A.</t>
  </si>
  <si>
    <t>COMPAÑIA MINERA LINCUNA S.A.</t>
  </si>
  <si>
    <r>
      <t>FUENTE:</t>
    </r>
    <r>
      <rPr>
        <sz val="10"/>
        <rFont val="Arial"/>
        <family val="2"/>
      </rPr>
      <t xml:space="preserve">  DIRECCIÓN GENERAL DE MINERÍA - DGES - Dirección de Gestión Minera</t>
    </r>
  </si>
  <si>
    <t>PRODUCCIÓN MINERA METÁLICA DE BISMUTO (TMF) - 2019/2018</t>
  </si>
  <si>
    <t>TOTAL - SETIEMBRE</t>
  </si>
  <si>
    <t>TOTAL ACUMULADO ENERO - SETIEMBRE</t>
  </si>
  <si>
    <t>Var. % 2019/2018 - SETIEMBRE</t>
  </si>
  <si>
    <t>Var. % 2019/2018 - ENERO - SETIEMBRE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</si>
</sst>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b/>
      <sz val="14"/>
      <color indexed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medium">
        <color indexed="64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indexed="23"/>
      </left>
      <right style="medium">
        <color indexed="64"/>
      </right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medium">
        <color indexed="64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23"/>
      </left>
      <right style="medium">
        <color indexed="64"/>
      </right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/>
      <top style="thin">
        <color indexed="23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/>
    <xf numFmtId="3" fontId="0" fillId="0" borderId="0" xfId="0" applyNumberFormat="1" applyAlignment="1"/>
    <xf numFmtId="0" fontId="2" fillId="0" borderId="0" xfId="0" applyFont="1" applyBorder="1"/>
    <xf numFmtId="0" fontId="2" fillId="0" borderId="0" xfId="0" applyFont="1" applyAlignment="1"/>
    <xf numFmtId="0" fontId="2" fillId="0" borderId="0" xfId="0" applyFont="1"/>
    <xf numFmtId="3" fontId="4" fillId="2" borderId="2" xfId="0" applyNumberFormat="1" applyFont="1" applyFill="1" applyBorder="1" applyAlignment="1">
      <alignment wrapText="1"/>
    </xf>
    <xf numFmtId="3" fontId="4" fillId="2" borderId="3" xfId="0" applyNumberFormat="1" applyFont="1" applyFill="1" applyBorder="1" applyAlignment="1">
      <alignment wrapText="1"/>
    </xf>
    <xf numFmtId="3" fontId="4" fillId="2" borderId="4" xfId="0" applyNumberFormat="1" applyFont="1" applyFill="1" applyBorder="1" applyAlignment="1">
      <alignment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0" borderId="7" xfId="0" applyBorder="1" applyAlignment="1"/>
    <xf numFmtId="0" fontId="6" fillId="0" borderId="0" xfId="0" applyFont="1" applyBorder="1" applyAlignment="1"/>
    <xf numFmtId="0" fontId="0" fillId="0" borderId="8" xfId="0" applyBorder="1" applyAlignment="1"/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3" xfId="0" applyBorder="1" applyAlignment="1"/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right" vertical="center"/>
    </xf>
    <xf numFmtId="3" fontId="4" fillId="3" borderId="14" xfId="0" applyNumberFormat="1" applyFont="1" applyFill="1" applyBorder="1" applyAlignment="1">
      <alignment horizontal="right" vertical="center"/>
    </xf>
    <xf numFmtId="3" fontId="4" fillId="3" borderId="16" xfId="0" applyNumberFormat="1" applyFont="1" applyFill="1" applyBorder="1" applyAlignment="1">
      <alignment horizontal="right" vertical="center"/>
    </xf>
    <xf numFmtId="3" fontId="4" fillId="0" borderId="13" xfId="0" applyNumberFormat="1" applyFont="1" applyBorder="1" applyAlignment="1">
      <alignment horizontal="right" vertical="center"/>
    </xf>
    <xf numFmtId="3" fontId="4" fillId="0" borderId="17" xfId="0" applyNumberFormat="1" applyFont="1" applyBorder="1" applyAlignment="1">
      <alignment horizontal="right" vertical="center"/>
    </xf>
    <xf numFmtId="3" fontId="3" fillId="0" borderId="16" xfId="0" applyNumberFormat="1" applyFont="1" applyBorder="1" applyAlignment="1"/>
    <xf numFmtId="0" fontId="0" fillId="0" borderId="1" xfId="0" applyBorder="1" applyAlignment="1"/>
    <xf numFmtId="0" fontId="0" fillId="0" borderId="18" xfId="0" applyBorder="1" applyAlignment="1"/>
    <xf numFmtId="3" fontId="3" fillId="0" borderId="7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3" fontId="3" fillId="3" borderId="1" xfId="0" applyNumberFormat="1" applyFont="1" applyFill="1" applyBorder="1" applyAlignment="1">
      <alignment horizontal="right"/>
    </xf>
    <xf numFmtId="3" fontId="3" fillId="3" borderId="19" xfId="0" applyNumberFormat="1" applyFont="1" applyFill="1" applyBorder="1" applyAlignment="1">
      <alignment horizontal="right"/>
    </xf>
    <xf numFmtId="0" fontId="0" fillId="0" borderId="0" xfId="0" applyFill="1"/>
    <xf numFmtId="0" fontId="1" fillId="2" borderId="2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4" fontId="3" fillId="0" borderId="19" xfId="0" applyNumberFormat="1" applyFont="1" applyBorder="1"/>
    <xf numFmtId="4" fontId="4" fillId="2" borderId="4" xfId="0" applyNumberFormat="1" applyFont="1" applyFill="1" applyBorder="1"/>
    <xf numFmtId="3" fontId="4" fillId="0" borderId="0" xfId="0" applyNumberFormat="1" applyFont="1" applyFill="1" applyBorder="1" applyAlignment="1">
      <alignment wrapText="1"/>
    </xf>
    <xf numFmtId="4" fontId="4" fillId="0" borderId="0" xfId="0" applyNumberFormat="1" applyFont="1" applyFill="1" applyBorder="1"/>
    <xf numFmtId="0" fontId="2" fillId="0" borderId="0" xfId="0" applyFont="1" applyFill="1"/>
    <xf numFmtId="0" fontId="1" fillId="0" borderId="0" xfId="0" applyFont="1" applyAlignment="1"/>
    <xf numFmtId="0" fontId="0" fillId="0" borderId="14" xfId="0" applyBorder="1" applyAlignment="1"/>
    <xf numFmtId="0" fontId="0" fillId="0" borderId="15" xfId="0" applyBorder="1" applyAlignment="1"/>
    <xf numFmtId="3" fontId="3" fillId="0" borderId="13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 horizontal="right"/>
    </xf>
    <xf numFmtId="3" fontId="3" fillId="3" borderId="14" xfId="0" applyNumberFormat="1" applyFont="1" applyFill="1" applyBorder="1" applyAlignment="1">
      <alignment horizontal="right"/>
    </xf>
    <xf numFmtId="3" fontId="3" fillId="3" borderId="16" xfId="0" applyNumberFormat="1" applyFont="1" applyFill="1" applyBorder="1" applyAlignment="1">
      <alignment horizontal="right"/>
    </xf>
    <xf numFmtId="4" fontId="3" fillId="0" borderId="20" xfId="0" applyNumberFormat="1" applyFont="1" applyBorder="1"/>
    <xf numFmtId="4" fontId="4" fillId="2" borderId="2" xfId="0" applyNumberFormat="1" applyFont="1" applyFill="1" applyBorder="1"/>
    <xf numFmtId="0" fontId="1" fillId="2" borderId="24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27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left" vertical="center"/>
    </xf>
    <xf numFmtId="0" fontId="0" fillId="4" borderId="0" xfId="0" applyFill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3"/>
  <sheetViews>
    <sheetView showGridLines="0" tabSelected="1" zoomScale="75" workbookViewId="0"/>
  </sheetViews>
  <sheetFormatPr baseColWidth="10" defaultColWidth="11.42578125" defaultRowHeight="12.75" x14ac:dyDescent="0.2"/>
  <cols>
    <col min="1" max="1" width="18.28515625" style="1" customWidth="1"/>
    <col min="2" max="2" width="12" style="1" bestFit="1" customWidth="1"/>
    <col min="3" max="3" width="25.85546875" style="1" bestFit="1" customWidth="1"/>
    <col min="4" max="4" width="42.5703125" style="1" customWidth="1"/>
    <col min="5" max="5" width="34.85546875" style="1" bestFit="1" customWidth="1"/>
    <col min="6" max="6" width="9.7109375" style="1" bestFit="1" customWidth="1"/>
    <col min="7" max="7" width="13.28515625" style="1" hidden="1" customWidth="1"/>
    <col min="8" max="8" width="13.140625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578125" style="1"/>
  </cols>
  <sheetData>
    <row r="1" spans="1:23" ht="18" x14ac:dyDescent="0.25">
      <c r="A1" s="12" t="s">
        <v>25</v>
      </c>
    </row>
    <row r="2" spans="1:23" ht="13.5" thickBot="1" x14ac:dyDescent="0.25">
      <c r="A2" s="62"/>
    </row>
    <row r="3" spans="1:23" customFormat="1" ht="13.5" thickBot="1" x14ac:dyDescent="0.25">
      <c r="A3" s="37"/>
      <c r="I3" s="55">
        <v>2019</v>
      </c>
      <c r="J3" s="56"/>
      <c r="K3" s="56"/>
      <c r="L3" s="56"/>
      <c r="M3" s="56"/>
      <c r="N3" s="57"/>
      <c r="O3" s="55">
        <v>2018</v>
      </c>
      <c r="P3" s="56"/>
      <c r="Q3" s="56"/>
      <c r="R3" s="56"/>
      <c r="S3" s="56"/>
      <c r="T3" s="57"/>
      <c r="U3" s="3"/>
      <c r="V3" s="3"/>
    </row>
    <row r="4" spans="1:23" customFormat="1" ht="73.5" customHeight="1" x14ac:dyDescent="0.2">
      <c r="A4" s="38" t="s">
        <v>0</v>
      </c>
      <c r="B4" s="9" t="s">
        <v>1</v>
      </c>
      <c r="C4" s="9" t="s">
        <v>9</v>
      </c>
      <c r="D4" s="9" t="s">
        <v>2</v>
      </c>
      <c r="E4" s="9" t="s">
        <v>3</v>
      </c>
      <c r="F4" s="9" t="s">
        <v>4</v>
      </c>
      <c r="G4" s="9" t="s">
        <v>5</v>
      </c>
      <c r="H4" s="10" t="s">
        <v>6</v>
      </c>
      <c r="I4" s="38" t="s">
        <v>10</v>
      </c>
      <c r="J4" s="9" t="s">
        <v>7</v>
      </c>
      <c r="K4" s="9" t="s">
        <v>26</v>
      </c>
      <c r="L4" s="9" t="s">
        <v>11</v>
      </c>
      <c r="M4" s="9" t="s">
        <v>8</v>
      </c>
      <c r="N4" s="39" t="s">
        <v>27</v>
      </c>
      <c r="O4" s="38" t="s">
        <v>10</v>
      </c>
      <c r="P4" s="9" t="s">
        <v>7</v>
      </c>
      <c r="Q4" s="9" t="s">
        <v>26</v>
      </c>
      <c r="R4" s="9" t="s">
        <v>11</v>
      </c>
      <c r="S4" s="9" t="s">
        <v>8</v>
      </c>
      <c r="T4" s="39" t="s">
        <v>27</v>
      </c>
      <c r="U4" s="40" t="s">
        <v>28</v>
      </c>
      <c r="V4" s="39" t="s">
        <v>29</v>
      </c>
    </row>
    <row r="5" spans="1:23" x14ac:dyDescent="0.2">
      <c r="A5" s="13"/>
      <c r="B5" s="14"/>
      <c r="C5" s="14"/>
      <c r="D5" s="14"/>
      <c r="E5" s="14"/>
      <c r="F5" s="14"/>
      <c r="G5" s="14"/>
      <c r="H5" s="15"/>
      <c r="I5" s="16"/>
      <c r="J5" s="14"/>
      <c r="K5" s="17"/>
      <c r="L5" s="14"/>
      <c r="M5" s="14"/>
      <c r="N5" s="18"/>
      <c r="O5" s="16"/>
      <c r="P5" s="14"/>
      <c r="Q5" s="17"/>
      <c r="R5" s="14"/>
      <c r="S5" s="14"/>
      <c r="T5" s="18"/>
      <c r="U5" s="19"/>
      <c r="V5" s="20"/>
    </row>
    <row r="6" spans="1:23" ht="15" x14ac:dyDescent="0.2">
      <c r="A6" s="11" t="s">
        <v>14</v>
      </c>
      <c r="B6" s="31" t="s">
        <v>15</v>
      </c>
      <c r="C6" s="31" t="s">
        <v>13</v>
      </c>
      <c r="D6" s="31" t="s">
        <v>22</v>
      </c>
      <c r="E6" s="31" t="s">
        <v>20</v>
      </c>
      <c r="F6" s="31" t="s">
        <v>16</v>
      </c>
      <c r="G6" s="31" t="s">
        <v>16</v>
      </c>
      <c r="H6" s="32" t="s">
        <v>21</v>
      </c>
      <c r="I6" s="33">
        <v>0</v>
      </c>
      <c r="J6" s="34">
        <v>4.881024</v>
      </c>
      <c r="K6" s="35">
        <v>4.881024</v>
      </c>
      <c r="L6" s="34">
        <v>0</v>
      </c>
      <c r="M6" s="34">
        <v>41.518276</v>
      </c>
      <c r="N6" s="36">
        <v>41.518276</v>
      </c>
      <c r="O6" s="33">
        <v>0</v>
      </c>
      <c r="P6" s="34">
        <v>10.614770999999999</v>
      </c>
      <c r="Q6" s="35">
        <v>10.614770999999999</v>
      </c>
      <c r="R6" s="34">
        <v>0</v>
      </c>
      <c r="S6" s="34">
        <v>98.767148000000006</v>
      </c>
      <c r="T6" s="36">
        <v>98.767148000000006</v>
      </c>
      <c r="U6" s="53">
        <f>+((K6/Q6)-1)*100</f>
        <v>-54.016681094674581</v>
      </c>
      <c r="V6" s="41">
        <f>+((N6/T6)-1)*100</f>
        <v>-57.96347587155195</v>
      </c>
    </row>
    <row r="7" spans="1:23" ht="15" x14ac:dyDescent="0.2">
      <c r="A7" s="21" t="s">
        <v>14</v>
      </c>
      <c r="B7" s="47" t="s">
        <v>15</v>
      </c>
      <c r="C7" s="47" t="s">
        <v>13</v>
      </c>
      <c r="D7" s="47" t="s">
        <v>23</v>
      </c>
      <c r="E7" s="47" t="s">
        <v>17</v>
      </c>
      <c r="F7" s="47" t="s">
        <v>18</v>
      </c>
      <c r="G7" s="47" t="s">
        <v>19</v>
      </c>
      <c r="H7" s="48" t="s">
        <v>19</v>
      </c>
      <c r="I7" s="49">
        <v>0</v>
      </c>
      <c r="J7" s="50">
        <v>1.5911360000000001</v>
      </c>
      <c r="K7" s="51">
        <v>1.5911360000000001</v>
      </c>
      <c r="L7" s="50">
        <v>0</v>
      </c>
      <c r="M7" s="50">
        <v>11.246807</v>
      </c>
      <c r="N7" s="52">
        <v>11.246807</v>
      </c>
      <c r="O7" s="49">
        <v>0</v>
      </c>
      <c r="P7" s="50">
        <v>1.296027</v>
      </c>
      <c r="Q7" s="51">
        <v>1.296027</v>
      </c>
      <c r="R7" s="50">
        <v>0</v>
      </c>
      <c r="S7" s="50">
        <v>7.1153789999999999</v>
      </c>
      <c r="T7" s="52">
        <v>7.1153789999999999</v>
      </c>
      <c r="U7" s="53">
        <f>+((K7/Q7)-1)*100</f>
        <v>22.770281791968848</v>
      </c>
      <c r="V7" s="41">
        <f>+((N7/T7)-1)*100</f>
        <v>58.063358255407074</v>
      </c>
    </row>
    <row r="8" spans="1:23" ht="15.75" x14ac:dyDescent="0.2">
      <c r="A8" s="21"/>
      <c r="B8" s="22"/>
      <c r="C8" s="22"/>
      <c r="D8" s="22"/>
      <c r="E8" s="22"/>
      <c r="F8" s="22"/>
      <c r="G8" s="22"/>
      <c r="H8" s="23"/>
      <c r="I8" s="24"/>
      <c r="J8" s="25"/>
      <c r="K8" s="26"/>
      <c r="L8" s="25"/>
      <c r="M8" s="25"/>
      <c r="N8" s="27"/>
      <c r="O8" s="28"/>
      <c r="P8" s="25"/>
      <c r="Q8" s="26"/>
      <c r="R8" s="25"/>
      <c r="S8" s="25"/>
      <c r="T8" s="27"/>
      <c r="U8" s="29"/>
      <c r="V8" s="30"/>
      <c r="W8" s="2"/>
    </row>
    <row r="9" spans="1:23" s="5" customFormat="1" ht="21" thickBot="1" x14ac:dyDescent="0.35">
      <c r="A9" s="58" t="s">
        <v>14</v>
      </c>
      <c r="B9" s="59"/>
      <c r="C9" s="59"/>
      <c r="D9" s="59"/>
      <c r="E9" s="59"/>
      <c r="F9" s="59"/>
      <c r="G9" s="59"/>
      <c r="H9" s="60"/>
      <c r="I9" s="6">
        <f t="shared" ref="I9:T9" si="0">SUM(I6:I7)</f>
        <v>0</v>
      </c>
      <c r="J9" s="7">
        <f t="shared" si="0"/>
        <v>6.4721600000000006</v>
      </c>
      <c r="K9" s="7">
        <f t="shared" si="0"/>
        <v>6.4721600000000006</v>
      </c>
      <c r="L9" s="7">
        <f t="shared" si="0"/>
        <v>0</v>
      </c>
      <c r="M9" s="7">
        <f t="shared" si="0"/>
        <v>52.765083000000004</v>
      </c>
      <c r="N9" s="8">
        <f t="shared" si="0"/>
        <v>52.765083000000004</v>
      </c>
      <c r="O9" s="6">
        <f t="shared" si="0"/>
        <v>0</v>
      </c>
      <c r="P9" s="7">
        <f t="shared" si="0"/>
        <v>11.910798</v>
      </c>
      <c r="Q9" s="7">
        <f t="shared" si="0"/>
        <v>11.910798</v>
      </c>
      <c r="R9" s="7">
        <f t="shared" si="0"/>
        <v>0</v>
      </c>
      <c r="S9" s="7">
        <f t="shared" si="0"/>
        <v>105.88252700000001</v>
      </c>
      <c r="T9" s="8">
        <f t="shared" si="0"/>
        <v>105.88252700000001</v>
      </c>
      <c r="U9" s="54">
        <f>+((K9/Q9)-1)*100</f>
        <v>-45.661407405280485</v>
      </c>
      <c r="V9" s="42">
        <f>+((N9/T9)-1)*100</f>
        <v>-50.166392420913787</v>
      </c>
    </row>
    <row r="10" spans="1:23" s="5" customFormat="1" ht="19.5" customHeight="1" x14ac:dyDescent="0.25">
      <c r="A10" s="61"/>
      <c r="B10" s="61"/>
      <c r="C10" s="61"/>
      <c r="D10" s="61"/>
      <c r="E10" s="61"/>
      <c r="F10" s="61"/>
      <c r="G10" s="61"/>
      <c r="H10" s="61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4"/>
      <c r="V10" s="44"/>
      <c r="W10" s="45"/>
    </row>
    <row r="11" spans="1:23" x14ac:dyDescent="0.2">
      <c r="A11" s="4" t="s">
        <v>12</v>
      </c>
      <c r="W11" s="2"/>
    </row>
    <row r="12" spans="1:23" x14ac:dyDescent="0.2">
      <c r="A12" s="46" t="s">
        <v>24</v>
      </c>
      <c r="S12" s="2"/>
      <c r="W12" s="2"/>
    </row>
    <row r="13" spans="1:23" x14ac:dyDescent="0.2">
      <c r="W13" s="2"/>
    </row>
  </sheetData>
  <mergeCells count="4">
    <mergeCell ref="I3:N3"/>
    <mergeCell ref="O3:T3"/>
    <mergeCell ref="A9:H9"/>
    <mergeCell ref="A10:H10"/>
  </mergeCells>
  <phoneticPr fontId="0" type="noConversion"/>
  <printOptions horizontalCentered="1"/>
  <pageMargins left="0.19685039370078741" right="0.19685039370078741" top="0.98425196850393704" bottom="0.98425196850393704" header="0" footer="0"/>
  <pageSetup paperSize="9" scale="4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InformacionGeneral 4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</dc:creator>
  <cp:lastModifiedBy>Arevalo Ordoñez Luis Fernando</cp:lastModifiedBy>
  <cp:lastPrinted>2008-12-17T21:49:22Z</cp:lastPrinted>
  <dcterms:created xsi:type="dcterms:W3CDTF">2007-03-24T16:50:36Z</dcterms:created>
  <dcterms:modified xsi:type="dcterms:W3CDTF">2019-10-17T20:07:06Z</dcterms:modified>
</cp:coreProperties>
</file>