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DUCCION\MES-JUNIO-2019\"/>
    </mc:Choice>
  </mc:AlternateContent>
  <bookViews>
    <workbookView xWindow="120" yWindow="30" windowWidth="12120" windowHeight="8580"/>
  </bookViews>
  <sheets>
    <sheet name="InformacionGeneral 2 " sheetId="1" r:id="rId1"/>
  </sheets>
  <calcPr calcId="152511"/>
</workbook>
</file>

<file path=xl/calcChain.xml><?xml version="1.0" encoding="utf-8"?>
<calcChain xmlns="http://schemas.openxmlformats.org/spreadsheetml/2006/main">
  <c r="U11" i="1" l="1"/>
  <c r="U6" i="1" l="1"/>
  <c r="U7" i="1"/>
  <c r="V11" i="1" l="1"/>
  <c r="V6" i="1" l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U13" i="1" l="1"/>
  <c r="V13" i="1"/>
  <c r="V9" i="1"/>
  <c r="U9" i="1"/>
</calcChain>
</file>

<file path=xl/sharedStrings.xml><?xml version="1.0" encoding="utf-8"?>
<sst xmlns="http://schemas.openxmlformats.org/spreadsheetml/2006/main" count="51" uniqueCount="35">
  <si>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</si>
  <si>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</si>
  <si>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</si>
  <si>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</si>
  <si>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</si>
  <si>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</si>
  <si>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</si>
  <si>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</si>
  <si>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</si>
  <si>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</si>
  <si>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</si>
  <si>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</si>
  <si>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</si>
  <si>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</si>
  <si>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</si>
  <si>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</si>
  <si>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</si>
  <si>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</si>
  <si>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</si>
  <si>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</si>
  <si>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</si>
  <si>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</si>
  <si>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GRAVIMETRÍA</t>
  </si>
  <si>
    <t>NUEVA ACUMULACION QUENAMARI-SAN RAFAEL</t>
  </si>
  <si>
    <t>PUNO</t>
  </si>
  <si>
    <t>MELGAR</t>
  </si>
  <si>
    <t>ANTAUTA</t>
  </si>
  <si>
    <t>FLOTACIÓN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</si>
  <si>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</si>
  <si>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ESTAÑO (TMF) - 2019/2018</t>
  </si>
  <si>
    <t>Cifras Ajustadas (ene-may-2019)</t>
  </si>
  <si>
    <t>TOTAL - JUNIO</t>
  </si>
  <si>
    <t>TOTAL ACUMULADO ENERO - JUNIO</t>
  </si>
  <si>
    <t>Var. % 2019/2018 - JUNIO</t>
  </si>
  <si>
    <t>Var. % 2019/2018 - ENERO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</si>
</sst>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8" xfId="0" applyNumberFormat="1" applyFont="1" applyFill="1" applyBorder="1"/>
    <xf numFmtId="4" fontId="4" fillId="3" borderId="18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7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29</v>
      </c>
      <c r="B1" s="3"/>
    </row>
    <row r="2" spans="1:27" ht="13.5" thickBot="1" x14ac:dyDescent="0.25">
      <c r="A2" s="63"/>
    </row>
    <row r="3" spans="1:27" customFormat="1" ht="13.5" thickBot="1" x14ac:dyDescent="0.25">
      <c r="A3" s="45"/>
      <c r="I3" s="53">
        <v>2019</v>
      </c>
      <c r="J3" s="54"/>
      <c r="K3" s="54"/>
      <c r="L3" s="54"/>
      <c r="M3" s="54"/>
      <c r="N3" s="55"/>
      <c r="O3" s="53">
        <v>2018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31</v>
      </c>
      <c r="L4" s="28" t="s">
        <v>12</v>
      </c>
      <c r="M4" s="28" t="s">
        <v>8</v>
      </c>
      <c r="N4" s="47" t="s">
        <v>32</v>
      </c>
      <c r="O4" s="46" t="s">
        <v>11</v>
      </c>
      <c r="P4" s="28" t="s">
        <v>7</v>
      </c>
      <c r="Q4" s="28" t="s">
        <v>31</v>
      </c>
      <c r="R4" s="28" t="s">
        <v>12</v>
      </c>
      <c r="S4" s="28" t="s">
        <v>8</v>
      </c>
      <c r="T4" s="47" t="s">
        <v>32</v>
      </c>
      <c r="U4" s="48" t="s">
        <v>33</v>
      </c>
      <c r="V4" s="47" t="s">
        <v>34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22</v>
      </c>
      <c r="C6" s="38" t="s">
        <v>16</v>
      </c>
      <c r="D6" s="38" t="s">
        <v>17</v>
      </c>
      <c r="E6" s="38" t="s">
        <v>23</v>
      </c>
      <c r="F6" s="38" t="s">
        <v>24</v>
      </c>
      <c r="G6" s="38" t="s">
        <v>25</v>
      </c>
      <c r="H6" s="41" t="s">
        <v>26</v>
      </c>
      <c r="I6" s="42">
        <v>1528.13</v>
      </c>
      <c r="J6" s="39">
        <v>0</v>
      </c>
      <c r="K6" s="40">
        <v>1528.13</v>
      </c>
      <c r="L6" s="39">
        <v>8860.17</v>
      </c>
      <c r="M6" s="39">
        <v>0</v>
      </c>
      <c r="N6" s="43">
        <v>8860.17</v>
      </c>
      <c r="O6" s="42">
        <v>1445.65</v>
      </c>
      <c r="P6" s="39">
        <v>0</v>
      </c>
      <c r="Q6" s="40">
        <v>1445.65</v>
      </c>
      <c r="R6" s="39">
        <v>7830.41</v>
      </c>
      <c r="S6" s="39">
        <v>0</v>
      </c>
      <c r="T6" s="43">
        <v>7830.41</v>
      </c>
      <c r="U6" s="49">
        <f>+((K6/Q6)-1)*100</f>
        <v>5.705392038183521</v>
      </c>
      <c r="V6" s="32">
        <f>+((N6/T6)-1)*100</f>
        <v>13.150780099637194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27</v>
      </c>
      <c r="C7" s="38" t="s">
        <v>16</v>
      </c>
      <c r="D7" s="38" t="s">
        <v>17</v>
      </c>
      <c r="E7" s="38" t="s">
        <v>23</v>
      </c>
      <c r="F7" s="38" t="s">
        <v>24</v>
      </c>
      <c r="G7" s="38" t="s">
        <v>25</v>
      </c>
      <c r="H7" s="41" t="s">
        <v>26</v>
      </c>
      <c r="I7" s="42">
        <v>175.51840000000001</v>
      </c>
      <c r="J7" s="39">
        <v>0</v>
      </c>
      <c r="K7" s="40">
        <v>175.51840000000001</v>
      </c>
      <c r="L7" s="39">
        <v>1257.5999999999999</v>
      </c>
      <c r="M7" s="39">
        <v>0</v>
      </c>
      <c r="N7" s="43">
        <v>1257.5999999999999</v>
      </c>
      <c r="O7" s="42">
        <v>201.45140000000001</v>
      </c>
      <c r="P7" s="39">
        <v>0</v>
      </c>
      <c r="Q7" s="40">
        <v>201.45140000000001</v>
      </c>
      <c r="R7" s="39">
        <v>1049.77</v>
      </c>
      <c r="S7" s="39">
        <v>0</v>
      </c>
      <c r="T7" s="43">
        <v>1049.77</v>
      </c>
      <c r="U7" s="49">
        <f>+((K7/Q7)-1)*100</f>
        <v>-12.87308005801895</v>
      </c>
      <c r="V7" s="32">
        <f>+((N7/T7)-1)*100</f>
        <v>19.797669965802033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1703.6484</v>
      </c>
      <c r="J9" s="12">
        <f t="shared" si="0"/>
        <v>0</v>
      </c>
      <c r="K9" s="12">
        <f t="shared" si="0"/>
        <v>1703.6484</v>
      </c>
      <c r="L9" s="12">
        <f t="shared" si="0"/>
        <v>10117.77</v>
      </c>
      <c r="M9" s="12">
        <f t="shared" si="0"/>
        <v>0</v>
      </c>
      <c r="N9" s="21">
        <f t="shared" si="0"/>
        <v>10117.77</v>
      </c>
      <c r="O9" s="20">
        <f t="shared" si="0"/>
        <v>1647.1014</v>
      </c>
      <c r="P9" s="12">
        <f t="shared" si="0"/>
        <v>0</v>
      </c>
      <c r="Q9" s="12">
        <f t="shared" si="0"/>
        <v>1647.1014</v>
      </c>
      <c r="R9" s="12">
        <f t="shared" si="0"/>
        <v>8880.18</v>
      </c>
      <c r="S9" s="12">
        <f t="shared" si="0"/>
        <v>0</v>
      </c>
      <c r="T9" s="21">
        <f t="shared" si="0"/>
        <v>8880.18</v>
      </c>
      <c r="U9" s="27">
        <f>+((K9/Q9)-1)*100</f>
        <v>3.4331219680828307</v>
      </c>
      <c r="V9" s="35">
        <f>+((N9/T9)-1)*100</f>
        <v>13.936541826854864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15</v>
      </c>
      <c r="B11" s="38"/>
      <c r="C11" s="38" t="s">
        <v>16</v>
      </c>
      <c r="D11" s="38" t="s">
        <v>17</v>
      </c>
      <c r="E11" s="38" t="s">
        <v>18</v>
      </c>
      <c r="F11" s="38" t="s">
        <v>19</v>
      </c>
      <c r="G11" s="38" t="s">
        <v>20</v>
      </c>
      <c r="H11" s="41" t="s">
        <v>21</v>
      </c>
      <c r="I11" s="42">
        <v>1882.5</v>
      </c>
      <c r="J11" s="39">
        <v>0</v>
      </c>
      <c r="K11" s="40">
        <v>1882.5</v>
      </c>
      <c r="L11" s="39">
        <v>8552.68</v>
      </c>
      <c r="M11" s="39">
        <v>0</v>
      </c>
      <c r="N11" s="43">
        <v>8552.68</v>
      </c>
      <c r="O11" s="42">
        <v>1647.11</v>
      </c>
      <c r="P11" s="39">
        <v>0</v>
      </c>
      <c r="Q11" s="40">
        <v>1647.11</v>
      </c>
      <c r="R11" s="39">
        <v>8606.0499999999993</v>
      </c>
      <c r="S11" s="39">
        <v>0</v>
      </c>
      <c r="T11" s="43">
        <v>8606.0499999999993</v>
      </c>
      <c r="U11" s="49">
        <f>+((K11/Q11)-1)*100</f>
        <v>14.291091669651701</v>
      </c>
      <c r="V11" s="32">
        <f>+((N11/T11)-1)*100</f>
        <v>-0.62014513046053654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14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1882.5</v>
      </c>
      <c r="J13" s="24">
        <f t="shared" si="1"/>
        <v>0</v>
      </c>
      <c r="K13" s="24">
        <f t="shared" si="1"/>
        <v>1882.5</v>
      </c>
      <c r="L13" s="24">
        <f t="shared" si="1"/>
        <v>8552.68</v>
      </c>
      <c r="M13" s="24">
        <f t="shared" si="1"/>
        <v>0</v>
      </c>
      <c r="N13" s="25">
        <f t="shared" si="1"/>
        <v>8552.68</v>
      </c>
      <c r="O13" s="23">
        <f t="shared" si="1"/>
        <v>1647.11</v>
      </c>
      <c r="P13" s="24">
        <f t="shared" si="1"/>
        <v>0</v>
      </c>
      <c r="Q13" s="24">
        <f t="shared" si="1"/>
        <v>1647.11</v>
      </c>
      <c r="R13" s="24">
        <f t="shared" si="1"/>
        <v>8606.0499999999993</v>
      </c>
      <c r="S13" s="24">
        <f t="shared" si="1"/>
        <v>0</v>
      </c>
      <c r="T13" s="25">
        <f t="shared" si="1"/>
        <v>8606.0499999999993</v>
      </c>
      <c r="U13" s="52">
        <f>+((K13/Q13)-1)*100</f>
        <v>14.291091669651701</v>
      </c>
      <c r="V13" s="51">
        <f>+((N13/T13)-1)*100</f>
        <v>-0.62014513046053654</v>
      </c>
    </row>
    <row r="14" spans="1:27" customFormat="1" x14ac:dyDescent="0.2">
      <c r="A14" s="62"/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62" t="s">
        <v>30</v>
      </c>
      <c r="B15" s="62"/>
      <c r="C15" s="62"/>
      <c r="D15" s="62"/>
      <c r="E15" s="62"/>
      <c r="F15" s="62"/>
      <c r="G15" s="62"/>
      <c r="H15" s="62"/>
    </row>
    <row r="16" spans="1:27" customFormat="1" x14ac:dyDescent="0.2">
      <c r="A16" s="5" t="s">
        <v>13</v>
      </c>
    </row>
    <row r="17" spans="1:1" customFormat="1" x14ac:dyDescent="0.2">
      <c r="A17" s="50" t="s">
        <v>28</v>
      </c>
    </row>
  </sheetData>
  <mergeCells count="6">
    <mergeCell ref="A15:H15"/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2008-12-17T21:52:52Z</cp:lastPrinted>
  <dcterms:created xsi:type="dcterms:W3CDTF">2007-03-24T16:52:20Z</dcterms:created>
  <dcterms:modified xsi:type="dcterms:W3CDTF">2019-07-19T14:52:33Z</dcterms:modified>
</cp:coreProperties>
</file>