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AGOSTO\"/>
    </mc:Choice>
  </mc:AlternateContent>
  <bookViews>
    <workbookView xWindow="120" yWindow="90" windowWidth="12120" windowHeight="8520"/>
  </bookViews>
  <sheets>
    <sheet name="InformacionGeneral 6 " sheetId="1" r:id="rId1"/>
  </sheets>
  <definedNames>
    <definedName name="_xlnm.Print_Titles" localSheetId="0">'InformacionGeneral 6 '!$1:$6</definedName>
  </definedNames>
  <calcPr calcId="152511"/>
</workbook>
</file>

<file path=xl/calcChain.xml><?xml version="1.0" encoding="utf-8"?>
<calcChain xmlns="http://schemas.openxmlformats.org/spreadsheetml/2006/main">
  <c r="V170" i="1" l="1"/>
  <c r="U170" i="1"/>
  <c r="V169" i="1"/>
  <c r="U169" i="1"/>
  <c r="V168" i="1"/>
  <c r="U168" i="1"/>
  <c r="V167" i="1"/>
  <c r="U167" i="1"/>
  <c r="V164" i="1"/>
  <c r="U164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V153" i="1"/>
  <c r="U153" i="1"/>
  <c r="U152" i="1"/>
  <c r="V151" i="1"/>
  <c r="U151" i="1"/>
  <c r="V150" i="1"/>
  <c r="U150" i="1"/>
  <c r="V149" i="1"/>
  <c r="U149" i="1"/>
  <c r="V147" i="1"/>
  <c r="U147" i="1"/>
  <c r="V146" i="1"/>
  <c r="U146" i="1"/>
  <c r="U145" i="1"/>
  <c r="V143" i="1"/>
  <c r="U143" i="1"/>
  <c r="V142" i="1"/>
  <c r="U142" i="1"/>
  <c r="V141" i="1"/>
  <c r="U141" i="1"/>
  <c r="V140" i="1"/>
  <c r="U140" i="1"/>
  <c r="V135" i="1"/>
  <c r="U135" i="1"/>
  <c r="V132" i="1"/>
  <c r="V130" i="1"/>
  <c r="U130" i="1"/>
  <c r="V129" i="1"/>
  <c r="U129" i="1"/>
  <c r="U128" i="1"/>
  <c r="V127" i="1"/>
  <c r="U127" i="1"/>
  <c r="U125" i="1"/>
  <c r="V121" i="1"/>
  <c r="V120" i="1"/>
  <c r="U120" i="1"/>
  <c r="V119" i="1"/>
  <c r="U119" i="1"/>
  <c r="V118" i="1"/>
  <c r="U118" i="1"/>
  <c r="V117" i="1"/>
  <c r="U117" i="1"/>
  <c r="V114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V102" i="1"/>
  <c r="U102" i="1"/>
  <c r="V101" i="1"/>
  <c r="U101" i="1"/>
  <c r="V100" i="1"/>
  <c r="V98" i="1"/>
  <c r="U98" i="1"/>
  <c r="V95" i="1"/>
  <c r="V92" i="1"/>
  <c r="U92" i="1"/>
  <c r="V91" i="1"/>
  <c r="V89" i="1"/>
  <c r="V83" i="1"/>
  <c r="V81" i="1"/>
  <c r="V80" i="1"/>
  <c r="U80" i="1"/>
  <c r="V79" i="1"/>
  <c r="V78" i="1"/>
  <c r="U78" i="1"/>
  <c r="V77" i="1"/>
  <c r="U77" i="1"/>
  <c r="U76" i="1"/>
  <c r="V73" i="1"/>
  <c r="U73" i="1"/>
  <c r="V68" i="1"/>
  <c r="V67" i="1"/>
  <c r="V66" i="1"/>
  <c r="U66" i="1"/>
  <c r="V65" i="1"/>
  <c r="U65" i="1"/>
  <c r="V64" i="1"/>
  <c r="U64" i="1"/>
  <c r="V61" i="1"/>
  <c r="V59" i="1"/>
  <c r="U59" i="1"/>
  <c r="V58" i="1"/>
  <c r="U58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U45" i="1"/>
  <c r="V44" i="1"/>
  <c r="U44" i="1"/>
  <c r="V43" i="1"/>
  <c r="U43" i="1"/>
  <c r="V42" i="1"/>
  <c r="U42" i="1"/>
  <c r="V39" i="1"/>
  <c r="V38" i="1"/>
  <c r="U37" i="1"/>
  <c r="U36" i="1"/>
  <c r="V34" i="1"/>
  <c r="U34" i="1"/>
  <c r="V27" i="1"/>
  <c r="U27" i="1"/>
  <c r="V26" i="1"/>
  <c r="U26" i="1"/>
  <c r="V25" i="1"/>
  <c r="U25" i="1"/>
  <c r="V23" i="1"/>
  <c r="U23" i="1"/>
  <c r="V22" i="1"/>
  <c r="U22" i="1"/>
  <c r="V21" i="1"/>
  <c r="U21" i="1"/>
  <c r="V19" i="1"/>
  <c r="U19" i="1"/>
  <c r="V18" i="1"/>
  <c r="V16" i="1"/>
  <c r="V15" i="1"/>
  <c r="V13" i="1"/>
  <c r="V12" i="1"/>
  <c r="U12" i="1"/>
  <c r="V11" i="1"/>
  <c r="U11" i="1"/>
  <c r="V10" i="1"/>
  <c r="U10" i="1"/>
  <c r="V9" i="1"/>
  <c r="U9" i="1"/>
  <c r="V8" i="1"/>
  <c r="U8" i="1"/>
  <c r="V7" i="1" l="1"/>
  <c r="U7" i="1"/>
  <c r="V6" i="1"/>
  <c r="T172" i="1" l="1"/>
  <c r="S172" i="1"/>
  <c r="R172" i="1"/>
  <c r="Q172" i="1"/>
  <c r="P172" i="1"/>
  <c r="O172" i="1"/>
  <c r="N172" i="1"/>
  <c r="M172" i="1"/>
  <c r="L172" i="1"/>
  <c r="K172" i="1"/>
  <c r="J172" i="1"/>
  <c r="I172" i="1"/>
  <c r="U174" i="1" l="1"/>
  <c r="T177" i="1" l="1"/>
  <c r="S177" i="1"/>
  <c r="R177" i="1"/>
  <c r="Q177" i="1"/>
  <c r="P177" i="1"/>
  <c r="O177" i="1"/>
  <c r="N177" i="1"/>
  <c r="M177" i="1"/>
  <c r="L177" i="1"/>
  <c r="K177" i="1"/>
  <c r="J177" i="1"/>
  <c r="I177" i="1"/>
  <c r="U175" i="1"/>
  <c r="V175" i="1"/>
  <c r="U172" i="1"/>
  <c r="V174" i="1"/>
  <c r="V172" i="1" l="1"/>
  <c r="V177" i="1"/>
  <c r="U177" i="1"/>
</calcChain>
</file>

<file path=xl/sharedStrings.xml><?xml version="1.0" encoding="utf-8"?>
<sst xmlns="http://schemas.openxmlformats.org/spreadsheetml/2006/main" count="1509" uniqueCount="446">
  <si>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</si>
  <si>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</si>
  <si>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</si>
  <si>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</si>
  <si>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</si>
  <si>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</si>
  <si>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</si>
  <si>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</si>
  <si>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</si>
  <si>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</si>
  <si>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</si>
  <si>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</si>
  <si>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</si>
  <si>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</si>
  <si>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</si>
  <si>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</si>
  <si>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</si>
  <si>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</si>
  <si>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</si>
  <si>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</si>
  <si>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</si>
  <si>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</si>
  <si>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</si>
  <si>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</si>
  <si>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</si>
  <si>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</si>
  <si>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</si>
  <si>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</si>
  <si>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</si>
  <si>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</si>
  <si>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</si>
  <si>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</si>
  <si>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</si>
  <si>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</si>
  <si>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</si>
  <si>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</si>
  <si>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</si>
  <si>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CUSCO</t>
  </si>
  <si>
    <t>ANALYTICA MINERAL SERVICES S.A.C.</t>
  </si>
  <si>
    <t>AREQUIPA</t>
  </si>
  <si>
    <t>CARAVELI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</si>
  <si>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</si>
  <si>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</si>
  <si>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</si>
  <si>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</si>
  <si>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</si>
  <si>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</si>
  <si>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</si>
  <si>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</si>
  <si>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</si>
  <si>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</si>
  <si>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</si>
  <si>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</si>
  <si>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</si>
  <si>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</si>
  <si>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CAYLLOMA</t>
  </si>
  <si>
    <t>HUANCAVELICA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</si>
  <si>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</si>
  <si>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</si>
  <si>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</si>
  <si>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</si>
  <si>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</si>
  <si>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</si>
  <si>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</si>
  <si>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</si>
  <si>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</si>
  <si>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</si>
  <si>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</si>
  <si>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</si>
  <si>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</si>
  <si>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PARINACOCHAS</t>
  </si>
  <si>
    <t>ORCOPAMPA</t>
  </si>
  <si>
    <t>CONDESUYOS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</si>
  <si>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</si>
  <si>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</si>
  <si>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</si>
  <si>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</si>
  <si>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</si>
  <si>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</si>
  <si>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</si>
  <si>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</si>
  <si>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</si>
  <si>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</si>
  <si>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CAYARANI</t>
  </si>
  <si>
    <t>COMPAÑIA MINERA ARGENTUM S.A.</t>
  </si>
  <si>
    <t>ANTICONA</t>
  </si>
  <si>
    <t>MOROCOCHA</t>
  </si>
  <si>
    <t>MANUELITA</t>
  </si>
  <si>
    <t>ATACOCHA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</si>
  <si>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</si>
  <si>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</si>
  <si>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</si>
  <si>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</si>
  <si>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</si>
  <si>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</si>
  <si>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</si>
  <si>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</si>
  <si>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</si>
  <si>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HUANUHUANU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</si>
  <si>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</si>
  <si>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</si>
  <si>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</si>
  <si>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</si>
  <si>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</si>
  <si>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</si>
  <si>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</si>
  <si>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</si>
  <si>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</si>
  <si>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</si>
  <si>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</si>
  <si>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</si>
  <si>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</si>
  <si>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</si>
  <si>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</si>
  <si>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</si>
  <si>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</si>
  <si>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</si>
  <si>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SANCHEZ CARRION</t>
  </si>
  <si>
    <t>COMPAÑIA MINERA PODEROSA S.A.</t>
  </si>
  <si>
    <t>LIBERTAD</t>
  </si>
  <si>
    <t>PATAZ</t>
  </si>
  <si>
    <t>LA PODEROSA DE TRUJILLO</t>
  </si>
  <si>
    <t>COMPAÑIA MINERA RAURA S.A.</t>
  </si>
  <si>
    <t>ACUMULACION RAURA</t>
  </si>
  <si>
    <t>HUANUCO</t>
  </si>
  <si>
    <t>LAURICOCHA</t>
  </si>
  <si>
    <t>SAN MIGUEL DE CAURI</t>
  </si>
  <si>
    <t>COMPAÑIA MINERA SAN SIMON S.A.</t>
  </si>
  <si>
    <t>LA VIRGEN</t>
  </si>
  <si>
    <t>CACHICADAN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</si>
  <si>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</si>
  <si>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</si>
  <si>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</si>
  <si>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</si>
  <si>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</si>
  <si>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</si>
  <si>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</si>
  <si>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</si>
  <si>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</si>
  <si>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</si>
  <si>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</si>
  <si>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</si>
  <si>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</si>
  <si>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</si>
  <si>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</si>
  <si>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</si>
  <si>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</si>
  <si>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</si>
  <si>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ANIMON</t>
  </si>
  <si>
    <t>HUAYLLAY</t>
  </si>
  <si>
    <t>EMPRESA MINERA LOS QUENUALES S.A.</t>
  </si>
  <si>
    <t>CHICLA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</si>
  <si>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</si>
  <si>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</si>
  <si>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</si>
  <si>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</si>
  <si>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</si>
  <si>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</si>
  <si>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</si>
  <si>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</si>
  <si>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</si>
  <si>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</si>
  <si>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</si>
  <si>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</si>
  <si>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</si>
  <si>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</si>
  <si>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</si>
  <si>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</si>
  <si>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</si>
  <si>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</si>
  <si>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</si>
  <si>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</si>
  <si>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</si>
  <si>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</si>
  <si>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</si>
  <si>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</si>
  <si>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</si>
  <si>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</si>
  <si>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</si>
  <si>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</si>
  <si>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</si>
  <si>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</si>
  <si>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</si>
  <si>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</si>
  <si>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</si>
  <si>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</si>
  <si>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</si>
  <si>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</si>
  <si>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</si>
  <si>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</si>
  <si>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</si>
  <si>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</si>
  <si>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</si>
  <si>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</si>
  <si>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</si>
  <si>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</si>
  <si>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</si>
  <si>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</si>
  <si>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</si>
  <si>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</si>
  <si>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</si>
  <si>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</si>
  <si>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</si>
  <si>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</si>
  <si>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</si>
  <si>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</si>
  <si>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</si>
  <si>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</si>
  <si>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</si>
  <si>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CONTONGA</t>
  </si>
  <si>
    <t>HUACHIS</t>
  </si>
  <si>
    <t>PLANTA PILOTO TULIN</t>
  </si>
  <si>
    <t>EL INGENIO</t>
  </si>
  <si>
    <t>PAN AMERICAN SILVER HUARON S.A.</t>
  </si>
  <si>
    <t>HUARON</t>
  </si>
  <si>
    <t>S.M.R.L. DON RAFO 2</t>
  </si>
  <si>
    <t>NUEVA BONANZA</t>
  </si>
  <si>
    <t>SOCIEDAD MINERA AUSTRIA DUVAZ S.A.C.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</si>
  <si>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</si>
  <si>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</si>
  <si>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</si>
  <si>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</si>
  <si>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</si>
  <si>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</si>
  <si>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</si>
  <si>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</si>
  <si>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</si>
  <si>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</si>
  <si>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</si>
  <si>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</si>
  <si>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</si>
  <si>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</si>
  <si>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HUAY-HUAY</t>
  </si>
  <si>
    <t>CARAHUACRA</t>
  </si>
  <si>
    <t>TICLIO</t>
  </si>
  <si>
    <t>SANTA FILOMENA</t>
  </si>
  <si>
    <t>APURIMAC</t>
  </si>
  <si>
    <t>SANTA ROSA Nº 3</t>
  </si>
  <si>
    <t>COMPAÑIA MINERA RIO CHICAMA S.A.C.</t>
  </si>
  <si>
    <t>BUMERANG</t>
  </si>
  <si>
    <t>GRAN CHIMU</t>
  </si>
  <si>
    <t>MARMOT</t>
  </si>
  <si>
    <t>DOE RUN PERU S.R.L. EN LIQUIDACION EN MARCHA</t>
  </si>
  <si>
    <t>HUANCAYO</t>
  </si>
  <si>
    <t>CHONGOS ALTO</t>
  </si>
  <si>
    <t>EL SANTO</t>
  </si>
  <si>
    <t>VALERIA</t>
  </si>
  <si>
    <t>ANTABAMBA</t>
  </si>
  <si>
    <t>HUAQUIRCA</t>
  </si>
  <si>
    <t>NASCA</t>
  </si>
  <si>
    <t>ACUMULACION CERRO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</si>
  <si>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</si>
  <si>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</si>
  <si>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</si>
  <si>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</si>
  <si>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</si>
  <si>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TULIN GOLD CO S.A.C.</t>
  </si>
  <si>
    <t>ACUMULACION ANIMON</t>
  </si>
  <si>
    <t>ACUMULACION INMACULADA 1</t>
  </si>
  <si>
    <t>PAUCAR DEL SARA SARA</t>
  </si>
  <si>
    <t>OYOLO</t>
  </si>
  <si>
    <t>COMPAÑIA MINERA CHUNGAR S.A.C.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</si>
  <si>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</si>
  <si>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</si>
  <si>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</si>
  <si>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</si>
  <si>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</si>
  <si>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PROCESADORA COSTA SUR S.A.C.</t>
  </si>
  <si>
    <t>RAUL 40</t>
  </si>
  <si>
    <t>EL PACIFICO DORADO S.A.C.</t>
  </si>
  <si>
    <t>MIRIAM PILAR UNO</t>
  </si>
  <si>
    <t>SANTA</t>
  </si>
  <si>
    <t>CACERES DEL PERU</t>
  </si>
  <si>
    <t>VIRGEN DE LA MERCED</t>
  </si>
  <si>
    <t>OCROS</t>
  </si>
  <si>
    <t>SANTIAGO DE CHILCAS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</si>
  <si>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</si>
  <si>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</si>
  <si>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</si>
  <si>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</si>
  <si>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</si>
  <si>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</si>
  <si>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</si>
  <si>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</si>
  <si>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COMPAÑIA MINERA LOS ANDES PERU GOLD S.A.C.</t>
  </si>
  <si>
    <t>KARTIKAY PERUVIAN MINING COMPANY S.A.C.</t>
  </si>
  <si>
    <t>ACUMULACION LOS INCAS I</t>
  </si>
  <si>
    <t>VISTA ALEGRE</t>
  </si>
  <si>
    <t>AUREX S.A.</t>
  </si>
  <si>
    <t>CONDOR</t>
  </si>
  <si>
    <t>HUANCAPETI</t>
  </si>
  <si>
    <t>PLANTA DE BENEFICIO VETA DORADA</t>
  </si>
  <si>
    <t>GRAN ARCATA</t>
  </si>
  <si>
    <t>ACUMULACION YAULIYACU</t>
  </si>
  <si>
    <t>PULLO</t>
  </si>
  <si>
    <t>BERLIN</t>
  </si>
  <si>
    <t>PACLLON</t>
  </si>
  <si>
    <t>MINERA DON ELISEO S.A.C.</t>
  </si>
  <si>
    <t>NERUDA 2R</t>
  </si>
  <si>
    <t>RECUAY</t>
  </si>
  <si>
    <t>COTAPARACO</t>
  </si>
  <si>
    <t>MINAS ALTA CORDILLERA S.A.C.</t>
  </si>
  <si>
    <t>YARETA</t>
  </si>
  <si>
    <t>UEA AUSTRIA DUVAZ</t>
  </si>
  <si>
    <t>SOUTH AMERICA MINING INVESTMENTS S.A.C</t>
  </si>
  <si>
    <t>BREAPAMPA</t>
  </si>
  <si>
    <t>CHUMPI</t>
  </si>
  <si>
    <t>TAMBOMAYO</t>
  </si>
  <si>
    <t>TAPAY</t>
  </si>
  <si>
    <t>VIRGEN DE LA MERCED I</t>
  </si>
  <si>
    <t>PLANTA DE PROCESOS ORION</t>
  </si>
  <si>
    <t>SIERRA ANTAPITE S.A.C.</t>
  </si>
  <si>
    <t>HUAYTARA</t>
  </si>
  <si>
    <t>BEDON ESPIRITU GERARDO DAVID</t>
  </si>
  <si>
    <t>CONTONGA PERU S.A.C.</t>
  </si>
  <si>
    <t>PARARRAYO</t>
  </si>
  <si>
    <t>MINERA SOTRAMI S.A.</t>
  </si>
  <si>
    <t>AURIFERA SACRAMENTO S.A.</t>
  </si>
  <si>
    <t>SACRAMENTO</t>
  </si>
  <si>
    <t>ORO BRANCO</t>
  </si>
  <si>
    <t>COOPERATIVA MINERA LIMATA LIMITADA</t>
  </si>
  <si>
    <t>AFC-12</t>
  </si>
  <si>
    <t>SAN ANTONIO DE PUTINA</t>
  </si>
  <si>
    <t>ANANEA</t>
  </si>
  <si>
    <t>ACUMULACION TOQUEPALA 1</t>
  </si>
  <si>
    <t>MINERA CHINALCO PERU S.A.</t>
  </si>
  <si>
    <t>ORE BODY 3</t>
  </si>
  <si>
    <t>COMPAñIA MINERA SCORPION S.A.</t>
  </si>
  <si>
    <t>SCORPION</t>
  </si>
  <si>
    <t>HUDBAY PERU S.A.C.</t>
  </si>
  <si>
    <t>CONSTANCIA</t>
  </si>
  <si>
    <t>CHUMBIVILCAS</t>
  </si>
  <si>
    <t>AC AGREGADOS S.A.</t>
  </si>
  <si>
    <t>AREQUIPA-M</t>
  </si>
  <si>
    <t>SAN MIGUEL DE ACO</t>
  </si>
  <si>
    <t>IMA SUMAC 7</t>
  </si>
  <si>
    <t>ONGON</t>
  </si>
  <si>
    <t>YANACANCHA</t>
  </si>
  <si>
    <t>MINERA FERCAR E.I.R.L.</t>
  </si>
  <si>
    <t>RAQUEL</t>
  </si>
  <si>
    <t>YAUCA DEL ROSARIO</t>
  </si>
  <si>
    <t>MINERA GERMANIA S.A.</t>
  </si>
  <si>
    <t>PACOCOCHA</t>
  </si>
  <si>
    <t>SAN MATEO</t>
  </si>
  <si>
    <t>ACCOCANCHA</t>
  </si>
  <si>
    <t>COMPAÑIA MINERA ATAHUALPA S.A.C.</t>
  </si>
  <si>
    <t>LAS GEMELAS</t>
  </si>
  <si>
    <t>QUICACHA</t>
  </si>
  <si>
    <t>LA ESTRELLA</t>
  </si>
  <si>
    <t>COMPAÑIA MINERA CORIRE S.A.C.</t>
  </si>
  <si>
    <t>PLTA DE BENEF. ISHIHUINCA</t>
  </si>
  <si>
    <t>OXIDOS DE PASCO S.A.C.</t>
  </si>
  <si>
    <t>OXIDOS DE PASCO</t>
  </si>
  <si>
    <t>LARAMARCA</t>
  </si>
  <si>
    <t>ANTAPAMPA</t>
  </si>
  <si>
    <t>NEXA RESOURCES CAJAMARQUILLA S.A.</t>
  </si>
  <si>
    <t>YARUCHAGUA</t>
  </si>
  <si>
    <t>GRAN INMACULADA</t>
  </si>
  <si>
    <t>LA JOYA MINING S.A.C.</t>
  </si>
  <si>
    <t>PLANTA DE BENEFICIO LA JOYA</t>
  </si>
  <si>
    <t>LA JOYA</t>
  </si>
  <si>
    <t>NEXA RESOURCES ATACOCHA S.A.A.</t>
  </si>
  <si>
    <t>NEXA RESOURCES PERU S.A.A.</t>
  </si>
  <si>
    <t>COMPAÑIA MINERA LINCUNA S.A.</t>
  </si>
  <si>
    <t>NEXA RESOURCES EL PORVENIR S.A.C.</t>
  </si>
  <si>
    <t>SOCIEDAD MINERA ANDEREAL S.A.C.</t>
  </si>
  <si>
    <t>CUNCA</t>
  </si>
  <si>
    <t>CANAS</t>
  </si>
  <si>
    <t>LAYO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</si>
  <si>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</si>
  <si>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MINERA EL PALACIO DEL CONDOR S.A.C.</t>
  </si>
  <si>
    <t>PALACIO DEL CONDOR</t>
  </si>
  <si>
    <t>MINES &amp; METALS TRADING (PERU) S.A.C. - MMTP</t>
  </si>
  <si>
    <t>CONC. CORRALPAMPA</t>
  </si>
  <si>
    <t>HUAYLILLAS</t>
  </si>
  <si>
    <t>COMPAÑIA MINERA LOS CHUNCHOS S.A.C.</t>
  </si>
  <si>
    <t>HERALDOS NEGROS</t>
  </si>
  <si>
    <t>ACOBAMBILLA</t>
  </si>
  <si>
    <t>LOS HERALDOS NEGROS</t>
  </si>
  <si>
    <t>(*) Incluye Producción (UEA CAPITANA y TAMBOJASA), y producción procesado de mineral comprado.</t>
  </si>
  <si>
    <t>PRODUCCIÓN MINERA METÁLICA DE PLATA (Kg.f) - 2019/2018</t>
  </si>
  <si>
    <t>ADRIANA V-12</t>
  </si>
  <si>
    <t>ACUMULACION ANABI</t>
  </si>
  <si>
    <t>QUIÑOTA</t>
  </si>
  <si>
    <t>ANTAMINA 7</t>
  </si>
  <si>
    <t>ANTAMINA Nº 1</t>
  </si>
  <si>
    <t>ORO BRANCO 2</t>
  </si>
  <si>
    <t>CONSORCIO DE INGENIEROS EJECUTORES MINEROS S.A.</t>
  </si>
  <si>
    <t>LAS AGUILAS</t>
  </si>
  <si>
    <t>MINERIA CORPORATIVA S.A.C.</t>
  </si>
  <si>
    <t>COPE MINA</t>
  </si>
  <si>
    <t>CASTROVIRREYNA</t>
  </si>
  <si>
    <t>CAPILLAS</t>
  </si>
  <si>
    <t>ORION MINING COMERCIALIZATION S.A.C.</t>
  </si>
  <si>
    <t>ZAPATA QH 1</t>
  </si>
  <si>
    <t>NEPEÑA</t>
  </si>
  <si>
    <t>CHAUPILOMA 51</t>
  </si>
  <si>
    <t>LOS BAÑOS DEL INCA</t>
  </si>
  <si>
    <t>CONCESION MINERA MARIA DEL PILAR DE TUSI S.R.L.</t>
  </si>
  <si>
    <t>MARIA DEL PILAR DE TUSI</t>
  </si>
  <si>
    <t>MINERA YUNCAN S.R.L.</t>
  </si>
  <si>
    <t>YAUY 01-03</t>
  </si>
  <si>
    <t>CHUPACA</t>
  </si>
  <si>
    <t>ACUMULACION ANTAMINA PRINCIPAL</t>
  </si>
  <si>
    <t>COMPAÑIA MINERA LONDRES S.A.C.</t>
  </si>
  <si>
    <t>OROYA SUR</t>
  </si>
  <si>
    <t>CORPORACION MINERA CENTAURO S.A.C.</t>
  </si>
  <si>
    <t>QUICAY</t>
  </si>
  <si>
    <t>LIVITACA</t>
  </si>
  <si>
    <t>PIEDAD-89</t>
  </si>
  <si>
    <t>GREAT PANTHER CORICANCHA S.A.</t>
  </si>
  <si>
    <t>MINA CORICANCHA</t>
  </si>
  <si>
    <t>SUYCKUTAMBO</t>
  </si>
  <si>
    <t>OBUKHOV VICTOR</t>
  </si>
  <si>
    <t>PLANTA CONCENTRADORA MARIA MERCEDES S.A.C.</t>
  </si>
  <si>
    <t>PLANTA CONCENTRADORA MARIA MERCEDES I</t>
  </si>
  <si>
    <t>ANDAHUAYLAS</t>
  </si>
  <si>
    <t>TUMAY HUARACA</t>
  </si>
  <si>
    <t>VISTA GOLD S.A.C.</t>
  </si>
  <si>
    <t>PLANTA DE BENEFICIO JULIA ESTHER</t>
  </si>
  <si>
    <t>BRYNAJOM S.R.L.</t>
  </si>
  <si>
    <t>VERDE</t>
  </si>
  <si>
    <t>SUITUCANCHA</t>
  </si>
  <si>
    <t>CHACCHUILLE</t>
  </si>
  <si>
    <t>COMPAÑIA MINERA DOÑA GLORIA S.A.C.</t>
  </si>
  <si>
    <t>EXPLORACIONES PORVENIR S.A.C.</t>
  </si>
  <si>
    <t>HUINLLO CARRIZAL</t>
  </si>
  <si>
    <t>TRACKLESS MINING S.A.C.</t>
  </si>
  <si>
    <t>GABRIEL</t>
  </si>
  <si>
    <t>SAN JUAN DE TANTARANCHE</t>
  </si>
  <si>
    <t>TOTAL - AGOSTO</t>
  </si>
  <si>
    <t>TOTAL ACUMULADO ENERO - AGOSTO</t>
  </si>
  <si>
    <t>Var. % 2019/2018 - AGOSTO</t>
  </si>
  <si>
    <t>Var. % 2019/2018 - ENERO - AGOSTO</t>
  </si>
  <si>
    <t>MELVA Nº 20</t>
  </si>
  <si>
    <t>EL GRAN DORADO II</t>
  </si>
  <si>
    <t>SUYUBAMBA</t>
  </si>
  <si>
    <t>PIAS</t>
  </si>
  <si>
    <t>CONTRATISTAS GENERALES EN MINERIA J.H. S.A.C</t>
  </si>
  <si>
    <t>CANDELARIA</t>
  </si>
  <si>
    <t>CAJATAMBO</t>
  </si>
  <si>
    <t>INTERMINERA S.A.C.</t>
  </si>
  <si>
    <t>MINERALS &amp; METAL PERU S.A.C.</t>
  </si>
  <si>
    <t>YETA NEGRA</t>
  </si>
  <si>
    <t>HUAURA</t>
  </si>
  <si>
    <t>SAYAN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</si>
</sst>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5" fillId="0" borderId="0" xfId="0" applyFont="1" applyBorder="1"/>
    <xf numFmtId="0" fontId="5" fillId="0" borderId="0" xfId="0" applyFont="1" applyAlignment="1"/>
    <xf numFmtId="4" fontId="7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7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4" fontId="6" fillId="3" borderId="2" xfId="0" applyNumberFormat="1" applyFont="1" applyFill="1" applyBorder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wrapText="1"/>
    </xf>
    <xf numFmtId="3" fontId="6" fillId="0" borderId="7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4" fontId="6" fillId="3" borderId="3" xfId="0" applyNumberFormat="1" applyFont="1" applyFill="1" applyBorder="1"/>
    <xf numFmtId="4" fontId="6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7" fillId="0" borderId="7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1" fillId="0" borderId="0" xfId="0" applyFont="1" applyBorder="1" applyAlignment="1">
      <alignment vertical="center"/>
    </xf>
    <xf numFmtId="0" fontId="5" fillId="0" borderId="19" xfId="0" applyFont="1" applyBorder="1" applyAlignment="1">
      <alignment wrapText="1"/>
    </xf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7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9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7.425781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5" t="s">
        <v>380</v>
      </c>
    </row>
    <row r="2" spans="1:22" ht="13.5" thickBot="1" x14ac:dyDescent="0.25">
      <c r="A2" s="54"/>
    </row>
    <row r="3" spans="1:22" customFormat="1" ht="13.5" thickBot="1" x14ac:dyDescent="0.25">
      <c r="A3" s="47"/>
      <c r="I3" s="55">
        <v>2019</v>
      </c>
      <c r="J3" s="56"/>
      <c r="K3" s="56"/>
      <c r="L3" s="56"/>
      <c r="M3" s="56"/>
      <c r="N3" s="57"/>
      <c r="O3" s="55">
        <v>2018</v>
      </c>
      <c r="P3" s="56"/>
      <c r="Q3" s="56"/>
      <c r="R3" s="56"/>
      <c r="S3" s="56"/>
      <c r="T3" s="57"/>
      <c r="U3" s="5"/>
      <c r="V3" s="5"/>
    </row>
    <row r="4" spans="1:22" customFormat="1" ht="73.5" customHeight="1" x14ac:dyDescent="0.2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430</v>
      </c>
      <c r="L4" s="20" t="s">
        <v>12</v>
      </c>
      <c r="M4" s="20" t="s">
        <v>8</v>
      </c>
      <c r="N4" s="49" t="s">
        <v>431</v>
      </c>
      <c r="O4" s="48" t="s">
        <v>11</v>
      </c>
      <c r="P4" s="20" t="s">
        <v>7</v>
      </c>
      <c r="Q4" s="20" t="s">
        <v>430</v>
      </c>
      <c r="R4" s="20" t="s">
        <v>12</v>
      </c>
      <c r="S4" s="20" t="s">
        <v>8</v>
      </c>
      <c r="T4" s="49" t="s">
        <v>431</v>
      </c>
      <c r="U4" s="50" t="s">
        <v>432</v>
      </c>
      <c r="V4" s="49" t="s">
        <v>433</v>
      </c>
    </row>
    <row r="5" spans="1:22" ht="15" x14ac:dyDescent="0.2">
      <c r="A5" s="38"/>
      <c r="B5" s="39"/>
      <c r="C5" s="39"/>
      <c r="D5" s="39"/>
      <c r="E5" s="39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35"/>
      <c r="V5" s="7"/>
    </row>
    <row r="6" spans="1:22" ht="15" x14ac:dyDescent="0.2">
      <c r="A6" s="38" t="s">
        <v>9</v>
      </c>
      <c r="B6" s="39" t="s">
        <v>28</v>
      </c>
      <c r="C6" s="39" t="s">
        <v>29</v>
      </c>
      <c r="D6" s="39" t="s">
        <v>332</v>
      </c>
      <c r="E6" s="46" t="s">
        <v>333</v>
      </c>
      <c r="F6" s="10" t="s">
        <v>32</v>
      </c>
      <c r="G6" s="39" t="s">
        <v>140</v>
      </c>
      <c r="H6" s="42" t="s">
        <v>334</v>
      </c>
      <c r="I6" s="43">
        <v>0</v>
      </c>
      <c r="J6" s="40">
        <v>0</v>
      </c>
      <c r="K6" s="41">
        <v>0</v>
      </c>
      <c r="L6" s="40">
        <v>0</v>
      </c>
      <c r="M6" s="40">
        <v>3569.8247419999998</v>
      </c>
      <c r="N6" s="44">
        <v>3569.8247419999998</v>
      </c>
      <c r="O6" s="43">
        <v>0</v>
      </c>
      <c r="P6" s="40">
        <v>0</v>
      </c>
      <c r="Q6" s="41">
        <v>0</v>
      </c>
      <c r="R6" s="40">
        <v>0</v>
      </c>
      <c r="S6" s="40">
        <v>6128.9206979999999</v>
      </c>
      <c r="T6" s="44">
        <v>6128.9206979999999</v>
      </c>
      <c r="U6" s="34" t="s">
        <v>15</v>
      </c>
      <c r="V6" s="11">
        <f t="shared" ref="V6:V7" si="0">+((N6/T6)-1)*100</f>
        <v>-41.754430871247671</v>
      </c>
    </row>
    <row r="7" spans="1:22" ht="15" x14ac:dyDescent="0.2">
      <c r="A7" s="38" t="s">
        <v>9</v>
      </c>
      <c r="B7" s="39" t="s">
        <v>28</v>
      </c>
      <c r="C7" s="39" t="s">
        <v>29</v>
      </c>
      <c r="D7" s="39" t="s">
        <v>30</v>
      </c>
      <c r="E7" s="39" t="s">
        <v>31</v>
      </c>
      <c r="F7" s="10" t="s">
        <v>32</v>
      </c>
      <c r="G7" s="39" t="s">
        <v>33</v>
      </c>
      <c r="H7" s="42" t="s">
        <v>34</v>
      </c>
      <c r="I7" s="43">
        <v>0</v>
      </c>
      <c r="J7" s="40">
        <v>993.68189400000006</v>
      </c>
      <c r="K7" s="41">
        <v>993.68189400000006</v>
      </c>
      <c r="L7" s="40">
        <v>0</v>
      </c>
      <c r="M7" s="40">
        <v>6909.9489610000001</v>
      </c>
      <c r="N7" s="44">
        <v>6909.9489610000001</v>
      </c>
      <c r="O7" s="43">
        <v>0</v>
      </c>
      <c r="P7" s="40">
        <v>913.78754600000002</v>
      </c>
      <c r="Q7" s="41">
        <v>913.78754600000002</v>
      </c>
      <c r="R7" s="40">
        <v>0</v>
      </c>
      <c r="S7" s="40">
        <v>6679.816777</v>
      </c>
      <c r="T7" s="44">
        <v>6679.816777</v>
      </c>
      <c r="U7" s="35">
        <f t="shared" ref="U7" si="1">+((K7/Q7)-1)*100</f>
        <v>8.7432082380339171</v>
      </c>
      <c r="V7" s="11">
        <f t="shared" si="0"/>
        <v>3.4451870714836463</v>
      </c>
    </row>
    <row r="8" spans="1:22" ht="15" x14ac:dyDescent="0.2">
      <c r="A8" s="38" t="s">
        <v>9</v>
      </c>
      <c r="B8" s="39" t="s">
        <v>35</v>
      </c>
      <c r="C8" s="39" t="s">
        <v>25</v>
      </c>
      <c r="D8" s="39" t="s">
        <v>36</v>
      </c>
      <c r="E8" s="39" t="s">
        <v>246</v>
      </c>
      <c r="F8" s="10" t="s">
        <v>236</v>
      </c>
      <c r="G8" s="39" t="s">
        <v>247</v>
      </c>
      <c r="H8" s="42" t="s">
        <v>248</v>
      </c>
      <c r="I8" s="43">
        <v>0</v>
      </c>
      <c r="J8" s="40">
        <v>118.21372599999999</v>
      </c>
      <c r="K8" s="41">
        <v>118.21372599999999</v>
      </c>
      <c r="L8" s="40">
        <v>0</v>
      </c>
      <c r="M8" s="40">
        <v>659.46230400000002</v>
      </c>
      <c r="N8" s="44">
        <v>659.46230400000002</v>
      </c>
      <c r="O8" s="43">
        <v>0</v>
      </c>
      <c r="P8" s="40">
        <v>106.251773</v>
      </c>
      <c r="Q8" s="41">
        <v>106.251773</v>
      </c>
      <c r="R8" s="40">
        <v>0</v>
      </c>
      <c r="S8" s="40">
        <v>631.30853500000001</v>
      </c>
      <c r="T8" s="44">
        <v>631.30853500000001</v>
      </c>
      <c r="U8" s="35">
        <f t="shared" ref="U8:U27" si="2">+((K8/Q8)-1)*100</f>
        <v>11.258120840957631</v>
      </c>
      <c r="V8" s="11">
        <f t="shared" ref="V8:V27" si="3">+((N8/T8)-1)*100</f>
        <v>4.4595894779087653</v>
      </c>
    </row>
    <row r="9" spans="1:22" ht="15" x14ac:dyDescent="0.2">
      <c r="A9" s="38" t="s">
        <v>9</v>
      </c>
      <c r="B9" s="39" t="s">
        <v>35</v>
      </c>
      <c r="C9" s="39" t="s">
        <v>25</v>
      </c>
      <c r="D9" s="39" t="s">
        <v>36</v>
      </c>
      <c r="E9" s="39" t="s">
        <v>382</v>
      </c>
      <c r="F9" s="10" t="s">
        <v>37</v>
      </c>
      <c r="G9" s="39" t="s">
        <v>331</v>
      </c>
      <c r="H9" s="42" t="s">
        <v>383</v>
      </c>
      <c r="I9" s="43">
        <v>0</v>
      </c>
      <c r="J9" s="40">
        <v>13.67446</v>
      </c>
      <c r="K9" s="41">
        <v>13.67446</v>
      </c>
      <c r="L9" s="40">
        <v>0</v>
      </c>
      <c r="M9" s="40">
        <v>174.524079</v>
      </c>
      <c r="N9" s="44">
        <v>174.524079</v>
      </c>
      <c r="O9" s="43">
        <v>0</v>
      </c>
      <c r="P9" s="40">
        <v>15.99225</v>
      </c>
      <c r="Q9" s="41">
        <v>15.99225</v>
      </c>
      <c r="R9" s="40">
        <v>0</v>
      </c>
      <c r="S9" s="40">
        <v>140.438974</v>
      </c>
      <c r="T9" s="44">
        <v>140.438974</v>
      </c>
      <c r="U9" s="35">
        <f t="shared" si="2"/>
        <v>-14.493207647454243</v>
      </c>
      <c r="V9" s="11">
        <f t="shared" si="3"/>
        <v>24.270403029290154</v>
      </c>
    </row>
    <row r="10" spans="1:22" ht="15" x14ac:dyDescent="0.2">
      <c r="A10" s="38" t="s">
        <v>9</v>
      </c>
      <c r="B10" s="39" t="s">
        <v>35</v>
      </c>
      <c r="C10" s="39" t="s">
        <v>29</v>
      </c>
      <c r="D10" s="39" t="s">
        <v>38</v>
      </c>
      <c r="E10" s="39" t="s">
        <v>310</v>
      </c>
      <c r="F10" s="10" t="s">
        <v>39</v>
      </c>
      <c r="G10" s="39" t="s">
        <v>40</v>
      </c>
      <c r="H10" s="42" t="s">
        <v>175</v>
      </c>
      <c r="I10" s="43">
        <v>0</v>
      </c>
      <c r="J10" s="40">
        <v>289.06773600000002</v>
      </c>
      <c r="K10" s="41">
        <v>289.06773600000002</v>
      </c>
      <c r="L10" s="40">
        <v>0</v>
      </c>
      <c r="M10" s="40">
        <v>2510.4024789999999</v>
      </c>
      <c r="N10" s="44">
        <v>2510.4024789999999</v>
      </c>
      <c r="O10" s="43">
        <v>0</v>
      </c>
      <c r="P10" s="40">
        <v>188.78798800000001</v>
      </c>
      <c r="Q10" s="41">
        <v>188.78798800000001</v>
      </c>
      <c r="R10" s="40">
        <v>0</v>
      </c>
      <c r="S10" s="40">
        <v>3056.388618</v>
      </c>
      <c r="T10" s="44">
        <v>3056.388618</v>
      </c>
      <c r="U10" s="35">
        <f t="shared" si="2"/>
        <v>53.117652803206951</v>
      </c>
      <c r="V10" s="11">
        <f t="shared" si="3"/>
        <v>-17.86376692363406</v>
      </c>
    </row>
    <row r="11" spans="1:22" ht="15" x14ac:dyDescent="0.2">
      <c r="A11" s="38" t="s">
        <v>9</v>
      </c>
      <c r="B11" s="39" t="s">
        <v>35</v>
      </c>
      <c r="C11" s="39" t="s">
        <v>25</v>
      </c>
      <c r="D11" s="39" t="s">
        <v>41</v>
      </c>
      <c r="E11" s="39" t="s">
        <v>236</v>
      </c>
      <c r="F11" s="10" t="s">
        <v>42</v>
      </c>
      <c r="G11" s="39" t="s">
        <v>43</v>
      </c>
      <c r="H11" s="42" t="s">
        <v>44</v>
      </c>
      <c r="I11" s="43">
        <v>0</v>
      </c>
      <c r="J11" s="40">
        <v>538.47942699999999</v>
      </c>
      <c r="K11" s="41">
        <v>538.47942699999999</v>
      </c>
      <c r="L11" s="40">
        <v>0</v>
      </c>
      <c r="M11" s="40">
        <v>4894.0107850000004</v>
      </c>
      <c r="N11" s="44">
        <v>4894.0107850000004</v>
      </c>
      <c r="O11" s="43">
        <v>0</v>
      </c>
      <c r="P11" s="40">
        <v>1309.6207919999999</v>
      </c>
      <c r="Q11" s="41">
        <v>1309.6207919999999</v>
      </c>
      <c r="R11" s="40">
        <v>0</v>
      </c>
      <c r="S11" s="40">
        <v>7622.7627190000003</v>
      </c>
      <c r="T11" s="44">
        <v>7622.7627190000003</v>
      </c>
      <c r="U11" s="35">
        <f t="shared" si="2"/>
        <v>-58.8827979603427</v>
      </c>
      <c r="V11" s="11">
        <f t="shared" si="3"/>
        <v>-35.797414068766578</v>
      </c>
    </row>
    <row r="12" spans="1:22" ht="15" x14ac:dyDescent="0.2">
      <c r="A12" s="38" t="s">
        <v>9</v>
      </c>
      <c r="B12" s="39" t="s">
        <v>35</v>
      </c>
      <c r="C12" s="39" t="s">
        <v>25</v>
      </c>
      <c r="D12" s="39" t="s">
        <v>49</v>
      </c>
      <c r="E12" s="39" t="s">
        <v>50</v>
      </c>
      <c r="F12" s="10" t="s">
        <v>16</v>
      </c>
      <c r="G12" s="39" t="s">
        <v>51</v>
      </c>
      <c r="H12" s="42" t="s">
        <v>52</v>
      </c>
      <c r="I12" s="43">
        <v>0</v>
      </c>
      <c r="J12" s="40">
        <v>151.432346</v>
      </c>
      <c r="K12" s="41">
        <v>151.432346</v>
      </c>
      <c r="L12" s="40">
        <v>0</v>
      </c>
      <c r="M12" s="40">
        <v>4961.2311970000001</v>
      </c>
      <c r="N12" s="44">
        <v>4961.2311970000001</v>
      </c>
      <c r="O12" s="43">
        <v>0</v>
      </c>
      <c r="P12" s="40">
        <v>1147.0287920000001</v>
      </c>
      <c r="Q12" s="41">
        <v>1147.0287920000001</v>
      </c>
      <c r="R12" s="40">
        <v>0</v>
      </c>
      <c r="S12" s="40">
        <v>11210.989274</v>
      </c>
      <c r="T12" s="44">
        <v>11210.989274</v>
      </c>
      <c r="U12" s="35">
        <f t="shared" si="2"/>
        <v>-86.797860083707462</v>
      </c>
      <c r="V12" s="11">
        <f t="shared" si="3"/>
        <v>-55.746713552693741</v>
      </c>
    </row>
    <row r="13" spans="1:22" ht="15" x14ac:dyDescent="0.2">
      <c r="A13" s="38" t="s">
        <v>9</v>
      </c>
      <c r="B13" s="39" t="s">
        <v>35</v>
      </c>
      <c r="C13" s="39" t="s">
        <v>25</v>
      </c>
      <c r="D13" s="39" t="s">
        <v>49</v>
      </c>
      <c r="E13" s="39" t="s">
        <v>45</v>
      </c>
      <c r="F13" s="10" t="s">
        <v>46</v>
      </c>
      <c r="G13" s="39" t="s">
        <v>47</v>
      </c>
      <c r="H13" s="42" t="s">
        <v>48</v>
      </c>
      <c r="I13" s="43">
        <v>0</v>
      </c>
      <c r="J13" s="40">
        <v>0</v>
      </c>
      <c r="K13" s="41">
        <v>0</v>
      </c>
      <c r="L13" s="40">
        <v>0</v>
      </c>
      <c r="M13" s="40">
        <v>37.787089999999999</v>
      </c>
      <c r="N13" s="44">
        <v>37.787089999999999</v>
      </c>
      <c r="O13" s="43">
        <v>0</v>
      </c>
      <c r="P13" s="40">
        <v>11.649165</v>
      </c>
      <c r="Q13" s="41">
        <v>11.649165</v>
      </c>
      <c r="R13" s="40">
        <v>0</v>
      </c>
      <c r="S13" s="40">
        <v>119.85475099999999</v>
      </c>
      <c r="T13" s="44">
        <v>119.85475099999999</v>
      </c>
      <c r="U13" s="34" t="s">
        <v>15</v>
      </c>
      <c r="V13" s="11">
        <f t="shared" si="3"/>
        <v>-68.472597302379782</v>
      </c>
    </row>
    <row r="14" spans="1:22" ht="15" x14ac:dyDescent="0.2">
      <c r="A14" s="38" t="s">
        <v>9</v>
      </c>
      <c r="B14" s="39" t="s">
        <v>35</v>
      </c>
      <c r="C14" s="39" t="s">
        <v>29</v>
      </c>
      <c r="D14" s="39" t="s">
        <v>288</v>
      </c>
      <c r="E14" s="39" t="s">
        <v>90</v>
      </c>
      <c r="F14" s="10" t="s">
        <v>64</v>
      </c>
      <c r="G14" s="39" t="s">
        <v>64</v>
      </c>
      <c r="H14" s="42" t="s">
        <v>91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856.95856200000003</v>
      </c>
      <c r="P14" s="40">
        <v>0</v>
      </c>
      <c r="Q14" s="41">
        <v>856.95856200000003</v>
      </c>
      <c r="R14" s="40">
        <v>5426.3949730000004</v>
      </c>
      <c r="S14" s="40">
        <v>0</v>
      </c>
      <c r="T14" s="44">
        <v>5426.3949730000004</v>
      </c>
      <c r="U14" s="34" t="s">
        <v>15</v>
      </c>
      <c r="V14" s="7" t="s">
        <v>15</v>
      </c>
    </row>
    <row r="15" spans="1:22" ht="15" x14ac:dyDescent="0.2">
      <c r="A15" s="38" t="s">
        <v>9</v>
      </c>
      <c r="B15" s="39" t="s">
        <v>28</v>
      </c>
      <c r="C15" s="39" t="s">
        <v>29</v>
      </c>
      <c r="D15" s="39" t="s">
        <v>317</v>
      </c>
      <c r="E15" s="39" t="s">
        <v>318</v>
      </c>
      <c r="F15" s="10" t="s">
        <v>56</v>
      </c>
      <c r="G15" s="39" t="s">
        <v>312</v>
      </c>
      <c r="H15" s="42" t="s">
        <v>312</v>
      </c>
      <c r="I15" s="43">
        <v>0</v>
      </c>
      <c r="J15" s="40">
        <v>8.2811079999999997</v>
      </c>
      <c r="K15" s="41">
        <v>8.2811079999999997</v>
      </c>
      <c r="L15" s="40">
        <v>0</v>
      </c>
      <c r="M15" s="40">
        <v>21.921761</v>
      </c>
      <c r="N15" s="44">
        <v>21.921761</v>
      </c>
      <c r="O15" s="43">
        <v>0</v>
      </c>
      <c r="P15" s="40">
        <v>0</v>
      </c>
      <c r="Q15" s="41">
        <v>0</v>
      </c>
      <c r="R15" s="40">
        <v>0</v>
      </c>
      <c r="S15" s="40">
        <v>24.601645999999999</v>
      </c>
      <c r="T15" s="44">
        <v>24.601645999999999</v>
      </c>
      <c r="U15" s="34" t="s">
        <v>15</v>
      </c>
      <c r="V15" s="11">
        <f t="shared" si="3"/>
        <v>-10.893112599051291</v>
      </c>
    </row>
    <row r="16" spans="1:22" ht="15" x14ac:dyDescent="0.2">
      <c r="A16" s="38" t="s">
        <v>9</v>
      </c>
      <c r="B16" s="39" t="s">
        <v>28</v>
      </c>
      <c r="C16" s="39" t="s">
        <v>29</v>
      </c>
      <c r="D16" s="39" t="s">
        <v>313</v>
      </c>
      <c r="E16" s="39" t="s">
        <v>273</v>
      </c>
      <c r="F16" s="10" t="s">
        <v>32</v>
      </c>
      <c r="G16" s="39" t="s">
        <v>274</v>
      </c>
      <c r="H16" s="42" t="s">
        <v>275</v>
      </c>
      <c r="I16" s="43">
        <v>0</v>
      </c>
      <c r="J16" s="40">
        <v>7.19991</v>
      </c>
      <c r="K16" s="41">
        <v>7.19991</v>
      </c>
      <c r="L16" s="40">
        <v>0</v>
      </c>
      <c r="M16" s="40">
        <v>7.19991</v>
      </c>
      <c r="N16" s="44">
        <v>7.19991</v>
      </c>
      <c r="O16" s="43">
        <v>0</v>
      </c>
      <c r="P16" s="40">
        <v>0</v>
      </c>
      <c r="Q16" s="41">
        <v>0</v>
      </c>
      <c r="R16" s="40">
        <v>0</v>
      </c>
      <c r="S16" s="40">
        <v>68.159144999999995</v>
      </c>
      <c r="T16" s="44">
        <v>68.159144999999995</v>
      </c>
      <c r="U16" s="34" t="s">
        <v>15</v>
      </c>
      <c r="V16" s="11">
        <f t="shared" si="3"/>
        <v>-89.436619253366516</v>
      </c>
    </row>
    <row r="17" spans="1:22" ht="15" x14ac:dyDescent="0.2">
      <c r="A17" s="38" t="s">
        <v>9</v>
      </c>
      <c r="B17" s="39" t="s">
        <v>28</v>
      </c>
      <c r="C17" s="39" t="s">
        <v>29</v>
      </c>
      <c r="D17" s="39" t="s">
        <v>313</v>
      </c>
      <c r="E17" s="39" t="s">
        <v>309</v>
      </c>
      <c r="F17" s="10" t="s">
        <v>32</v>
      </c>
      <c r="G17" s="39" t="s">
        <v>274</v>
      </c>
      <c r="H17" s="42" t="s">
        <v>275</v>
      </c>
      <c r="I17" s="43">
        <v>0</v>
      </c>
      <c r="J17" s="40">
        <v>0</v>
      </c>
      <c r="K17" s="41">
        <v>0</v>
      </c>
      <c r="L17" s="40">
        <v>0</v>
      </c>
      <c r="M17" s="40">
        <v>0</v>
      </c>
      <c r="N17" s="44">
        <v>0</v>
      </c>
      <c r="O17" s="43">
        <v>0</v>
      </c>
      <c r="P17" s="40">
        <v>0</v>
      </c>
      <c r="Q17" s="41">
        <v>0</v>
      </c>
      <c r="R17" s="40">
        <v>0</v>
      </c>
      <c r="S17" s="40">
        <v>48.959386000000002</v>
      </c>
      <c r="T17" s="44">
        <v>48.959386000000002</v>
      </c>
      <c r="U17" s="34" t="s">
        <v>15</v>
      </c>
      <c r="V17" s="7" t="s">
        <v>15</v>
      </c>
    </row>
    <row r="18" spans="1:22" ht="15" x14ac:dyDescent="0.2">
      <c r="A18" s="38" t="s">
        <v>9</v>
      </c>
      <c r="B18" s="39" t="s">
        <v>28</v>
      </c>
      <c r="C18" s="39" t="s">
        <v>25</v>
      </c>
      <c r="D18" s="39" t="s">
        <v>53</v>
      </c>
      <c r="E18" s="39" t="s">
        <v>245</v>
      </c>
      <c r="F18" s="10" t="s">
        <v>39</v>
      </c>
      <c r="G18" s="39" t="s">
        <v>55</v>
      </c>
      <c r="H18" s="42" t="s">
        <v>55</v>
      </c>
      <c r="I18" s="43">
        <v>0</v>
      </c>
      <c r="J18" s="40">
        <v>0</v>
      </c>
      <c r="K18" s="41">
        <v>0</v>
      </c>
      <c r="L18" s="40">
        <v>0</v>
      </c>
      <c r="M18" s="40">
        <v>2683.5702679999999</v>
      </c>
      <c r="N18" s="44">
        <v>2683.5702679999999</v>
      </c>
      <c r="O18" s="43">
        <v>0</v>
      </c>
      <c r="P18" s="40">
        <v>0</v>
      </c>
      <c r="Q18" s="41">
        <v>0</v>
      </c>
      <c r="R18" s="40">
        <v>0</v>
      </c>
      <c r="S18" s="40">
        <v>3593.4531200000001</v>
      </c>
      <c r="T18" s="44">
        <v>3593.4531200000001</v>
      </c>
      <c r="U18" s="34" t="s">
        <v>15</v>
      </c>
      <c r="V18" s="11">
        <f t="shared" si="3"/>
        <v>-25.320571094579915</v>
      </c>
    </row>
    <row r="19" spans="1:22" ht="15" x14ac:dyDescent="0.2">
      <c r="A19" s="38" t="s">
        <v>9</v>
      </c>
      <c r="B19" s="39" t="s">
        <v>28</v>
      </c>
      <c r="C19" s="39" t="s">
        <v>25</v>
      </c>
      <c r="D19" s="39" t="s">
        <v>53</v>
      </c>
      <c r="E19" s="39" t="s">
        <v>412</v>
      </c>
      <c r="F19" s="10" t="s">
        <v>37</v>
      </c>
      <c r="G19" s="39" t="s">
        <v>54</v>
      </c>
      <c r="H19" s="42" t="s">
        <v>412</v>
      </c>
      <c r="I19" s="43">
        <v>0</v>
      </c>
      <c r="J19" s="40">
        <v>623.32131200000003</v>
      </c>
      <c r="K19" s="41">
        <v>623.32131200000003</v>
      </c>
      <c r="L19" s="40">
        <v>0</v>
      </c>
      <c r="M19" s="40">
        <v>1794.7950659999999</v>
      </c>
      <c r="N19" s="44">
        <v>1794.7950659999999</v>
      </c>
      <c r="O19" s="43">
        <v>0</v>
      </c>
      <c r="P19" s="40">
        <v>621.16333799999995</v>
      </c>
      <c r="Q19" s="41">
        <v>621.16333799999995</v>
      </c>
      <c r="R19" s="40">
        <v>0</v>
      </c>
      <c r="S19" s="40">
        <v>1313.653863</v>
      </c>
      <c r="T19" s="44">
        <v>1313.653863</v>
      </c>
      <c r="U19" s="35">
        <f t="shared" si="2"/>
        <v>0.34740846215235432</v>
      </c>
      <c r="V19" s="11">
        <f t="shared" si="3"/>
        <v>36.626178063467528</v>
      </c>
    </row>
    <row r="20" spans="1:22" ht="15" x14ac:dyDescent="0.2">
      <c r="A20" s="38" t="s">
        <v>9</v>
      </c>
      <c r="B20" s="39" t="s">
        <v>28</v>
      </c>
      <c r="C20" s="39" t="s">
        <v>25</v>
      </c>
      <c r="D20" s="39" t="s">
        <v>420</v>
      </c>
      <c r="E20" s="39" t="s">
        <v>421</v>
      </c>
      <c r="F20" s="10" t="s">
        <v>26</v>
      </c>
      <c r="G20" s="39" t="s">
        <v>27</v>
      </c>
      <c r="H20" s="42" t="s">
        <v>422</v>
      </c>
      <c r="I20" s="43">
        <v>0</v>
      </c>
      <c r="J20" s="40">
        <v>0</v>
      </c>
      <c r="K20" s="41">
        <v>0</v>
      </c>
      <c r="L20" s="40">
        <v>0</v>
      </c>
      <c r="M20" s="40">
        <v>0</v>
      </c>
      <c r="N20" s="44">
        <v>0</v>
      </c>
      <c r="O20" s="43">
        <v>0</v>
      </c>
      <c r="P20" s="40">
        <v>123.691773</v>
      </c>
      <c r="Q20" s="41">
        <v>123.691773</v>
      </c>
      <c r="R20" s="40">
        <v>0</v>
      </c>
      <c r="S20" s="40">
        <v>1513.0303080000001</v>
      </c>
      <c r="T20" s="44">
        <v>1513.0303080000001</v>
      </c>
      <c r="U20" s="34" t="s">
        <v>15</v>
      </c>
      <c r="V20" s="7" t="s">
        <v>15</v>
      </c>
    </row>
    <row r="21" spans="1:22" ht="15" x14ac:dyDescent="0.2">
      <c r="A21" s="38" t="s">
        <v>9</v>
      </c>
      <c r="B21" s="39" t="s">
        <v>28</v>
      </c>
      <c r="C21" s="39" t="s">
        <v>25</v>
      </c>
      <c r="D21" s="39" t="s">
        <v>57</v>
      </c>
      <c r="E21" s="39" t="s">
        <v>58</v>
      </c>
      <c r="F21" s="10" t="s">
        <v>42</v>
      </c>
      <c r="G21" s="39" t="s">
        <v>59</v>
      </c>
      <c r="H21" s="42" t="s">
        <v>60</v>
      </c>
      <c r="I21" s="43">
        <v>0</v>
      </c>
      <c r="J21" s="40">
        <v>1324.178441</v>
      </c>
      <c r="K21" s="41">
        <v>1324.178441</v>
      </c>
      <c r="L21" s="40">
        <v>0</v>
      </c>
      <c r="M21" s="40">
        <v>9814.7894969999998</v>
      </c>
      <c r="N21" s="44">
        <v>9814.7894969999998</v>
      </c>
      <c r="O21" s="43">
        <v>0</v>
      </c>
      <c r="P21" s="40">
        <v>1021.461141</v>
      </c>
      <c r="Q21" s="41">
        <v>1021.461141</v>
      </c>
      <c r="R21" s="40">
        <v>0</v>
      </c>
      <c r="S21" s="40">
        <v>7989.8737330000004</v>
      </c>
      <c r="T21" s="44">
        <v>7989.8737330000004</v>
      </c>
      <c r="U21" s="35">
        <f t="shared" si="2"/>
        <v>29.635713768185347</v>
      </c>
      <c r="V21" s="11">
        <f t="shared" si="3"/>
        <v>22.840357995429649</v>
      </c>
    </row>
    <row r="22" spans="1:22" ht="15" x14ac:dyDescent="0.2">
      <c r="A22" s="38" t="s">
        <v>9</v>
      </c>
      <c r="B22" s="39" t="s">
        <v>28</v>
      </c>
      <c r="C22" s="39" t="s">
        <v>25</v>
      </c>
      <c r="D22" s="39" t="s">
        <v>252</v>
      </c>
      <c r="E22" s="39" t="s">
        <v>63</v>
      </c>
      <c r="F22" s="10" t="s">
        <v>17</v>
      </c>
      <c r="G22" s="39" t="s">
        <v>69</v>
      </c>
      <c r="H22" s="42" t="s">
        <v>69</v>
      </c>
      <c r="I22" s="43">
        <v>25456.298318000001</v>
      </c>
      <c r="J22" s="40">
        <v>2141.1750729999999</v>
      </c>
      <c r="K22" s="41">
        <v>27597.473391</v>
      </c>
      <c r="L22" s="40">
        <v>179798.832498</v>
      </c>
      <c r="M22" s="40">
        <v>13918.952866</v>
      </c>
      <c r="N22" s="44">
        <v>193717.78536400001</v>
      </c>
      <c r="O22" s="43">
        <v>33927.719722000002</v>
      </c>
      <c r="P22" s="40">
        <v>2392.6358460000001</v>
      </c>
      <c r="Q22" s="41">
        <v>36320.355567999999</v>
      </c>
      <c r="R22" s="40">
        <v>291995.12507900002</v>
      </c>
      <c r="S22" s="40">
        <v>22206.832954000001</v>
      </c>
      <c r="T22" s="44">
        <v>314201.958033</v>
      </c>
      <c r="U22" s="35">
        <f t="shared" si="2"/>
        <v>-24.016510963580117</v>
      </c>
      <c r="V22" s="11">
        <f t="shared" si="3"/>
        <v>-38.346092246931761</v>
      </c>
    </row>
    <row r="23" spans="1:22" ht="15" x14ac:dyDescent="0.2">
      <c r="A23" s="38" t="s">
        <v>9</v>
      </c>
      <c r="B23" s="39" t="s">
        <v>28</v>
      </c>
      <c r="C23" s="39" t="s">
        <v>25</v>
      </c>
      <c r="D23" s="39" t="s">
        <v>252</v>
      </c>
      <c r="E23" s="39" t="s">
        <v>65</v>
      </c>
      <c r="F23" s="10" t="s">
        <v>56</v>
      </c>
      <c r="G23" s="39" t="s">
        <v>66</v>
      </c>
      <c r="H23" s="42" t="s">
        <v>67</v>
      </c>
      <c r="I23" s="43">
        <v>0</v>
      </c>
      <c r="J23" s="40">
        <v>7609.5971579999996</v>
      </c>
      <c r="K23" s="41">
        <v>7609.5971579999996</v>
      </c>
      <c r="L23" s="40">
        <v>0</v>
      </c>
      <c r="M23" s="40">
        <v>55278.025343000001</v>
      </c>
      <c r="N23" s="44">
        <v>55278.025343000001</v>
      </c>
      <c r="O23" s="43">
        <v>0</v>
      </c>
      <c r="P23" s="40">
        <v>7009.2034279999998</v>
      </c>
      <c r="Q23" s="41">
        <v>7009.2034279999998</v>
      </c>
      <c r="R23" s="40">
        <v>0</v>
      </c>
      <c r="S23" s="40">
        <v>49690.274621999997</v>
      </c>
      <c r="T23" s="44">
        <v>49690.274621999997</v>
      </c>
      <c r="U23" s="35">
        <f t="shared" si="2"/>
        <v>8.5657911939262412</v>
      </c>
      <c r="V23" s="11">
        <f t="shared" si="3"/>
        <v>11.24515966858044</v>
      </c>
    </row>
    <row r="24" spans="1:22" ht="15" x14ac:dyDescent="0.2">
      <c r="A24" s="38" t="s">
        <v>9</v>
      </c>
      <c r="B24" s="39" t="s">
        <v>28</v>
      </c>
      <c r="C24" s="39" t="s">
        <v>25</v>
      </c>
      <c r="D24" s="39" t="s">
        <v>252</v>
      </c>
      <c r="E24" s="39" t="s">
        <v>307</v>
      </c>
      <c r="F24" s="10" t="s">
        <v>39</v>
      </c>
      <c r="G24" s="39" t="s">
        <v>55</v>
      </c>
      <c r="H24" s="42" t="s">
        <v>308</v>
      </c>
      <c r="I24" s="43">
        <v>0</v>
      </c>
      <c r="J24" s="40">
        <v>9581.1006070000003</v>
      </c>
      <c r="K24" s="41">
        <v>9581.1006070000003</v>
      </c>
      <c r="L24" s="40">
        <v>0</v>
      </c>
      <c r="M24" s="40">
        <v>39891.724264999997</v>
      </c>
      <c r="N24" s="44">
        <v>39891.724264999997</v>
      </c>
      <c r="O24" s="43">
        <v>0</v>
      </c>
      <c r="P24" s="40">
        <v>1982.759237</v>
      </c>
      <c r="Q24" s="41">
        <v>1982.759237</v>
      </c>
      <c r="R24" s="40">
        <v>0</v>
      </c>
      <c r="S24" s="40">
        <v>19687.721102</v>
      </c>
      <c r="T24" s="44">
        <v>19687.721102</v>
      </c>
      <c r="U24" s="34" t="s">
        <v>15</v>
      </c>
      <c r="V24" s="7" t="s">
        <v>15</v>
      </c>
    </row>
    <row r="25" spans="1:22" ht="15" x14ac:dyDescent="0.2">
      <c r="A25" s="38" t="s">
        <v>9</v>
      </c>
      <c r="B25" s="39" t="s">
        <v>35</v>
      </c>
      <c r="C25" s="39" t="s">
        <v>25</v>
      </c>
      <c r="D25" s="39" t="s">
        <v>252</v>
      </c>
      <c r="E25" s="39" t="s">
        <v>307</v>
      </c>
      <c r="F25" s="10" t="s">
        <v>39</v>
      </c>
      <c r="G25" s="39" t="s">
        <v>55</v>
      </c>
      <c r="H25" s="42" t="s">
        <v>308</v>
      </c>
      <c r="I25" s="43">
        <v>0</v>
      </c>
      <c r="J25" s="40">
        <v>204.801841</v>
      </c>
      <c r="K25" s="41">
        <v>204.801841</v>
      </c>
      <c r="L25" s="40">
        <v>0</v>
      </c>
      <c r="M25" s="40">
        <v>7642.0922769999997</v>
      </c>
      <c r="N25" s="44">
        <v>7642.0922769999997</v>
      </c>
      <c r="O25" s="43">
        <v>0</v>
      </c>
      <c r="P25" s="40">
        <v>7298.2071610000003</v>
      </c>
      <c r="Q25" s="41">
        <v>7298.2071610000003</v>
      </c>
      <c r="R25" s="40">
        <v>0</v>
      </c>
      <c r="S25" s="40">
        <v>66358.347003000003</v>
      </c>
      <c r="T25" s="44">
        <v>66358.347003000003</v>
      </c>
      <c r="U25" s="35">
        <f t="shared" si="2"/>
        <v>-97.193806143316735</v>
      </c>
      <c r="V25" s="11">
        <f t="shared" si="3"/>
        <v>-88.483600598648877</v>
      </c>
    </row>
    <row r="26" spans="1:22" ht="15" x14ac:dyDescent="0.2">
      <c r="A26" s="38" t="s">
        <v>9</v>
      </c>
      <c r="B26" s="39" t="s">
        <v>35</v>
      </c>
      <c r="C26" s="39" t="s">
        <v>25</v>
      </c>
      <c r="D26" s="39" t="s">
        <v>252</v>
      </c>
      <c r="E26" s="39" t="s">
        <v>71</v>
      </c>
      <c r="F26" s="10" t="s">
        <v>39</v>
      </c>
      <c r="G26" s="39" t="s">
        <v>61</v>
      </c>
      <c r="H26" s="42" t="s">
        <v>71</v>
      </c>
      <c r="I26" s="43">
        <v>0</v>
      </c>
      <c r="J26" s="40">
        <v>30.490711999999998</v>
      </c>
      <c r="K26" s="41">
        <v>30.490711999999998</v>
      </c>
      <c r="L26" s="40">
        <v>0</v>
      </c>
      <c r="M26" s="40">
        <v>211.84004400000001</v>
      </c>
      <c r="N26" s="44">
        <v>211.84004400000001</v>
      </c>
      <c r="O26" s="43">
        <v>0</v>
      </c>
      <c r="P26" s="40">
        <v>719.430835</v>
      </c>
      <c r="Q26" s="41">
        <v>719.430835</v>
      </c>
      <c r="R26" s="40">
        <v>0</v>
      </c>
      <c r="S26" s="40">
        <v>6605.5038329999998</v>
      </c>
      <c r="T26" s="44">
        <v>6605.5038329999998</v>
      </c>
      <c r="U26" s="35">
        <f t="shared" si="2"/>
        <v>-95.761828584953548</v>
      </c>
      <c r="V26" s="11">
        <f t="shared" si="3"/>
        <v>-96.792976745518146</v>
      </c>
    </row>
    <row r="27" spans="1:22" ht="15" x14ac:dyDescent="0.2">
      <c r="A27" s="38" t="s">
        <v>9</v>
      </c>
      <c r="B27" s="39" t="s">
        <v>28</v>
      </c>
      <c r="C27" s="39" t="s">
        <v>25</v>
      </c>
      <c r="D27" s="39" t="s">
        <v>252</v>
      </c>
      <c r="E27" s="39" t="s">
        <v>71</v>
      </c>
      <c r="F27" s="10" t="s">
        <v>39</v>
      </c>
      <c r="G27" s="39" t="s">
        <v>61</v>
      </c>
      <c r="H27" s="42" t="s">
        <v>71</v>
      </c>
      <c r="I27" s="43">
        <v>0</v>
      </c>
      <c r="J27" s="40">
        <v>5.6274379999999997</v>
      </c>
      <c r="K27" s="41">
        <v>5.6274379999999997</v>
      </c>
      <c r="L27" s="40">
        <v>0</v>
      </c>
      <c r="M27" s="40">
        <v>187.48425599999999</v>
      </c>
      <c r="N27" s="44">
        <v>187.48425599999999</v>
      </c>
      <c r="O27" s="43">
        <v>0</v>
      </c>
      <c r="P27" s="40">
        <v>460.58670699999999</v>
      </c>
      <c r="Q27" s="41">
        <v>460.58670699999999</v>
      </c>
      <c r="R27" s="40">
        <v>0</v>
      </c>
      <c r="S27" s="40">
        <v>2176.0202169999998</v>
      </c>
      <c r="T27" s="44">
        <v>2176.0202169999998</v>
      </c>
      <c r="U27" s="35">
        <f t="shared" si="2"/>
        <v>-98.778202254977359</v>
      </c>
      <c r="V27" s="11">
        <f t="shared" si="3"/>
        <v>-91.384075637933279</v>
      </c>
    </row>
    <row r="28" spans="1:22" ht="15" x14ac:dyDescent="0.2">
      <c r="A28" s="38" t="s">
        <v>9</v>
      </c>
      <c r="B28" s="39" t="s">
        <v>28</v>
      </c>
      <c r="C28" s="39" t="s">
        <v>25</v>
      </c>
      <c r="D28" s="39" t="s">
        <v>252</v>
      </c>
      <c r="E28" s="39" t="s">
        <v>68</v>
      </c>
      <c r="F28" s="10" t="s">
        <v>17</v>
      </c>
      <c r="G28" s="39" t="s">
        <v>69</v>
      </c>
      <c r="H28" s="42" t="s">
        <v>69</v>
      </c>
      <c r="I28" s="43">
        <v>0</v>
      </c>
      <c r="J28" s="40">
        <v>0</v>
      </c>
      <c r="K28" s="41">
        <v>0</v>
      </c>
      <c r="L28" s="40">
        <v>0</v>
      </c>
      <c r="M28" s="40">
        <v>0</v>
      </c>
      <c r="N28" s="44">
        <v>0</v>
      </c>
      <c r="O28" s="43">
        <v>0</v>
      </c>
      <c r="P28" s="40">
        <v>478.19256200000001</v>
      </c>
      <c r="Q28" s="41">
        <v>478.19256200000001</v>
      </c>
      <c r="R28" s="40">
        <v>0</v>
      </c>
      <c r="S28" s="40">
        <v>8139.3784100000003</v>
      </c>
      <c r="T28" s="44">
        <v>8139.3784100000003</v>
      </c>
      <c r="U28" s="34" t="s">
        <v>15</v>
      </c>
      <c r="V28" s="7" t="s">
        <v>15</v>
      </c>
    </row>
    <row r="29" spans="1:22" ht="15" x14ac:dyDescent="0.2">
      <c r="A29" s="38" t="s">
        <v>9</v>
      </c>
      <c r="B29" s="39" t="s">
        <v>35</v>
      </c>
      <c r="C29" s="39" t="s">
        <v>25</v>
      </c>
      <c r="D29" s="39" t="s">
        <v>252</v>
      </c>
      <c r="E29" s="39" t="s">
        <v>63</v>
      </c>
      <c r="F29" s="10" t="s">
        <v>17</v>
      </c>
      <c r="G29" s="39" t="s">
        <v>69</v>
      </c>
      <c r="H29" s="42" t="s">
        <v>69</v>
      </c>
      <c r="I29" s="43">
        <v>0</v>
      </c>
      <c r="J29" s="40">
        <v>0</v>
      </c>
      <c r="K29" s="41">
        <v>0</v>
      </c>
      <c r="L29" s="40">
        <v>0</v>
      </c>
      <c r="M29" s="40">
        <v>0</v>
      </c>
      <c r="N29" s="44">
        <v>0</v>
      </c>
      <c r="O29" s="43">
        <v>0</v>
      </c>
      <c r="P29" s="40">
        <v>0</v>
      </c>
      <c r="Q29" s="41">
        <v>0</v>
      </c>
      <c r="R29" s="40">
        <v>4995.0210530000004</v>
      </c>
      <c r="S29" s="40">
        <v>0</v>
      </c>
      <c r="T29" s="44">
        <v>4995.0210530000004</v>
      </c>
      <c r="U29" s="34" t="s">
        <v>15</v>
      </c>
      <c r="V29" s="7" t="s">
        <v>15</v>
      </c>
    </row>
    <row r="30" spans="1:22" ht="15" x14ac:dyDescent="0.2">
      <c r="A30" s="38" t="s">
        <v>9</v>
      </c>
      <c r="B30" s="39" t="s">
        <v>28</v>
      </c>
      <c r="C30" s="39" t="s">
        <v>25</v>
      </c>
      <c r="D30" s="39" t="s">
        <v>75</v>
      </c>
      <c r="E30" s="39" t="s">
        <v>403</v>
      </c>
      <c r="F30" s="10" t="s">
        <v>32</v>
      </c>
      <c r="G30" s="39" t="s">
        <v>77</v>
      </c>
      <c r="H30" s="42" t="s">
        <v>78</v>
      </c>
      <c r="I30" s="43">
        <v>0</v>
      </c>
      <c r="J30" s="40">
        <v>43064.365872000002</v>
      </c>
      <c r="K30" s="41">
        <v>43064.365872000002</v>
      </c>
      <c r="L30" s="40">
        <v>0</v>
      </c>
      <c r="M30" s="40">
        <v>322290.94147000002</v>
      </c>
      <c r="N30" s="44">
        <v>322290.94147000002</v>
      </c>
      <c r="O30" s="43">
        <v>0</v>
      </c>
      <c r="P30" s="40">
        <v>0</v>
      </c>
      <c r="Q30" s="41">
        <v>0</v>
      </c>
      <c r="R30" s="40">
        <v>0</v>
      </c>
      <c r="S30" s="40">
        <v>0</v>
      </c>
      <c r="T30" s="44">
        <v>0</v>
      </c>
      <c r="U30" s="34" t="s">
        <v>15</v>
      </c>
      <c r="V30" s="7" t="s">
        <v>15</v>
      </c>
    </row>
    <row r="31" spans="1:22" ht="15" x14ac:dyDescent="0.2">
      <c r="A31" s="38" t="s">
        <v>9</v>
      </c>
      <c r="B31" s="39" t="s">
        <v>28</v>
      </c>
      <c r="C31" s="39" t="s">
        <v>25</v>
      </c>
      <c r="D31" s="39" t="s">
        <v>75</v>
      </c>
      <c r="E31" s="39" t="s">
        <v>76</v>
      </c>
      <c r="F31" s="10" t="s">
        <v>32</v>
      </c>
      <c r="G31" s="39" t="s">
        <v>77</v>
      </c>
      <c r="H31" s="42" t="s">
        <v>78</v>
      </c>
      <c r="I31" s="43">
        <v>0</v>
      </c>
      <c r="J31" s="40">
        <v>0</v>
      </c>
      <c r="K31" s="41">
        <v>0</v>
      </c>
      <c r="L31" s="40">
        <v>0</v>
      </c>
      <c r="M31" s="40">
        <v>0</v>
      </c>
      <c r="N31" s="44">
        <v>0</v>
      </c>
      <c r="O31" s="43">
        <v>0</v>
      </c>
      <c r="P31" s="40">
        <v>49402.521068000002</v>
      </c>
      <c r="Q31" s="41">
        <v>49402.521068000002</v>
      </c>
      <c r="R31" s="40">
        <v>0</v>
      </c>
      <c r="S31" s="40">
        <v>366671.49939100002</v>
      </c>
      <c r="T31" s="44">
        <v>366671.49939100002</v>
      </c>
      <c r="U31" s="34" t="s">
        <v>15</v>
      </c>
      <c r="V31" s="7" t="s">
        <v>15</v>
      </c>
    </row>
    <row r="32" spans="1:22" ht="15" x14ac:dyDescent="0.2">
      <c r="A32" s="38" t="s">
        <v>9</v>
      </c>
      <c r="B32" s="39" t="s">
        <v>28</v>
      </c>
      <c r="C32" s="39" t="s">
        <v>25</v>
      </c>
      <c r="D32" s="39" t="s">
        <v>75</v>
      </c>
      <c r="E32" s="39" t="s">
        <v>384</v>
      </c>
      <c r="F32" s="10" t="s">
        <v>32</v>
      </c>
      <c r="G32" s="39" t="s">
        <v>77</v>
      </c>
      <c r="H32" s="42" t="s">
        <v>78</v>
      </c>
      <c r="I32" s="43">
        <v>0</v>
      </c>
      <c r="J32" s="40">
        <v>0</v>
      </c>
      <c r="K32" s="41">
        <v>0</v>
      </c>
      <c r="L32" s="40">
        <v>0</v>
      </c>
      <c r="M32" s="40">
        <v>0</v>
      </c>
      <c r="N32" s="44">
        <v>0</v>
      </c>
      <c r="O32" s="43">
        <v>0</v>
      </c>
      <c r="P32" s="40">
        <v>0</v>
      </c>
      <c r="Q32" s="41">
        <v>0</v>
      </c>
      <c r="R32" s="40">
        <v>0</v>
      </c>
      <c r="S32" s="40">
        <v>210.27723700000001</v>
      </c>
      <c r="T32" s="44">
        <v>210.27723700000001</v>
      </c>
      <c r="U32" s="34" t="s">
        <v>15</v>
      </c>
      <c r="V32" s="7" t="s">
        <v>15</v>
      </c>
    </row>
    <row r="33" spans="1:22" ht="15" x14ac:dyDescent="0.2">
      <c r="A33" s="38" t="s">
        <v>9</v>
      </c>
      <c r="B33" s="39" t="s">
        <v>28</v>
      </c>
      <c r="C33" s="39" t="s">
        <v>25</v>
      </c>
      <c r="D33" s="39" t="s">
        <v>75</v>
      </c>
      <c r="E33" s="39" t="s">
        <v>385</v>
      </c>
      <c r="F33" s="10" t="s">
        <v>32</v>
      </c>
      <c r="G33" s="39" t="s">
        <v>77</v>
      </c>
      <c r="H33" s="42" t="s">
        <v>78</v>
      </c>
      <c r="I33" s="43">
        <v>0</v>
      </c>
      <c r="J33" s="40">
        <v>0</v>
      </c>
      <c r="K33" s="41">
        <v>0</v>
      </c>
      <c r="L33" s="40">
        <v>0</v>
      </c>
      <c r="M33" s="40">
        <v>0</v>
      </c>
      <c r="N33" s="44">
        <v>0</v>
      </c>
      <c r="O33" s="43">
        <v>0</v>
      </c>
      <c r="P33" s="40">
        <v>0</v>
      </c>
      <c r="Q33" s="41">
        <v>0</v>
      </c>
      <c r="R33" s="40">
        <v>0</v>
      </c>
      <c r="S33" s="40">
        <v>394.133399</v>
      </c>
      <c r="T33" s="44">
        <v>394.133399</v>
      </c>
      <c r="U33" s="34" t="s">
        <v>15</v>
      </c>
      <c r="V33" s="7" t="s">
        <v>15</v>
      </c>
    </row>
    <row r="34" spans="1:22" ht="15" x14ac:dyDescent="0.2">
      <c r="A34" s="38" t="s">
        <v>9</v>
      </c>
      <c r="B34" s="39" t="s">
        <v>28</v>
      </c>
      <c r="C34" s="39" t="s">
        <v>25</v>
      </c>
      <c r="D34" s="39" t="s">
        <v>79</v>
      </c>
      <c r="E34" s="39" t="s">
        <v>80</v>
      </c>
      <c r="F34" s="10" t="s">
        <v>37</v>
      </c>
      <c r="G34" s="39" t="s">
        <v>54</v>
      </c>
      <c r="H34" s="42" t="s">
        <v>54</v>
      </c>
      <c r="I34" s="43">
        <v>0</v>
      </c>
      <c r="J34" s="40">
        <v>4625.7650320000002</v>
      </c>
      <c r="K34" s="41">
        <v>4625.7650320000002</v>
      </c>
      <c r="L34" s="40">
        <v>0</v>
      </c>
      <c r="M34" s="40">
        <v>34760.479373000002</v>
      </c>
      <c r="N34" s="44">
        <v>34760.479373000002</v>
      </c>
      <c r="O34" s="43">
        <v>0</v>
      </c>
      <c r="P34" s="40">
        <v>3652.4664349999998</v>
      </c>
      <c r="Q34" s="41">
        <v>3652.4664349999998</v>
      </c>
      <c r="R34" s="40">
        <v>0</v>
      </c>
      <c r="S34" s="40">
        <v>29424.556431000001</v>
      </c>
      <c r="T34" s="44">
        <v>29424.556431000001</v>
      </c>
      <c r="U34" s="35">
        <f t="shared" ref="U34:U80" si="4">+((K34/Q34)-1)*100</f>
        <v>26.647708180787166</v>
      </c>
      <c r="V34" s="11">
        <f t="shared" ref="V34:V91" si="5">+((N34/T34)-1)*100</f>
        <v>18.134251078729548</v>
      </c>
    </row>
    <row r="35" spans="1:22" ht="15" x14ac:dyDescent="0.2">
      <c r="A35" s="38" t="s">
        <v>9</v>
      </c>
      <c r="B35" s="39" t="s">
        <v>81</v>
      </c>
      <c r="C35" s="39" t="s">
        <v>25</v>
      </c>
      <c r="D35" s="39" t="s">
        <v>79</v>
      </c>
      <c r="E35" s="39" t="s">
        <v>80</v>
      </c>
      <c r="F35" s="10" t="s">
        <v>37</v>
      </c>
      <c r="G35" s="39" t="s">
        <v>54</v>
      </c>
      <c r="H35" s="42" t="s">
        <v>54</v>
      </c>
      <c r="I35" s="43">
        <v>0</v>
      </c>
      <c r="J35" s="40">
        <v>0</v>
      </c>
      <c r="K35" s="41">
        <v>0</v>
      </c>
      <c r="L35" s="40">
        <v>0</v>
      </c>
      <c r="M35" s="40">
        <v>9.4958379999999991</v>
      </c>
      <c r="N35" s="44">
        <v>9.4958379999999991</v>
      </c>
      <c r="O35" s="43">
        <v>0</v>
      </c>
      <c r="P35" s="40">
        <v>0.34828199999999998</v>
      </c>
      <c r="Q35" s="41">
        <v>0.34828199999999998</v>
      </c>
      <c r="R35" s="40">
        <v>0</v>
      </c>
      <c r="S35" s="40">
        <v>3.4234689999999999</v>
      </c>
      <c r="T35" s="44">
        <v>3.4234689999999999</v>
      </c>
      <c r="U35" s="34" t="s">
        <v>15</v>
      </c>
      <c r="V35" s="7" t="s">
        <v>15</v>
      </c>
    </row>
    <row r="36" spans="1:22" ht="15" x14ac:dyDescent="0.2">
      <c r="A36" s="38" t="s">
        <v>9</v>
      </c>
      <c r="B36" s="39" t="s">
        <v>28</v>
      </c>
      <c r="C36" s="39" t="s">
        <v>25</v>
      </c>
      <c r="D36" s="39" t="s">
        <v>82</v>
      </c>
      <c r="E36" s="39" t="s">
        <v>357</v>
      </c>
      <c r="F36" s="10" t="s">
        <v>42</v>
      </c>
      <c r="G36" s="39" t="s">
        <v>70</v>
      </c>
      <c r="H36" s="42" t="s">
        <v>193</v>
      </c>
      <c r="I36" s="43">
        <v>20977.128973999999</v>
      </c>
      <c r="J36" s="40">
        <v>0</v>
      </c>
      <c r="K36" s="41">
        <v>20977.128973999999</v>
      </c>
      <c r="L36" s="40">
        <v>151884.92463699999</v>
      </c>
      <c r="M36" s="40">
        <v>0</v>
      </c>
      <c r="N36" s="44">
        <v>151884.92463699999</v>
      </c>
      <c r="O36" s="43">
        <v>22747.296845000001</v>
      </c>
      <c r="P36" s="40">
        <v>0</v>
      </c>
      <c r="Q36" s="41">
        <v>22747.296845000001</v>
      </c>
      <c r="R36" s="40">
        <v>43172.198828000001</v>
      </c>
      <c r="S36" s="40">
        <v>0</v>
      </c>
      <c r="T36" s="44">
        <v>43172.198828000001</v>
      </c>
      <c r="U36" s="35">
        <f t="shared" si="4"/>
        <v>-7.7818823179823031</v>
      </c>
      <c r="V36" s="7" t="s">
        <v>15</v>
      </c>
    </row>
    <row r="37" spans="1:22" ht="15" x14ac:dyDescent="0.2">
      <c r="A37" s="38" t="s">
        <v>9</v>
      </c>
      <c r="B37" s="39" t="s">
        <v>35</v>
      </c>
      <c r="C37" s="39" t="s">
        <v>25</v>
      </c>
      <c r="D37" s="39" t="s">
        <v>82</v>
      </c>
      <c r="E37" s="39" t="s">
        <v>357</v>
      </c>
      <c r="F37" s="10" t="s">
        <v>42</v>
      </c>
      <c r="G37" s="39" t="s">
        <v>70</v>
      </c>
      <c r="H37" s="42" t="s">
        <v>193</v>
      </c>
      <c r="I37" s="43">
        <v>0</v>
      </c>
      <c r="J37" s="40">
        <v>15263.510601</v>
      </c>
      <c r="K37" s="41">
        <v>15263.510601</v>
      </c>
      <c r="L37" s="40">
        <v>0</v>
      </c>
      <c r="M37" s="40">
        <v>123913.90852700001</v>
      </c>
      <c r="N37" s="44">
        <v>123913.90852700001</v>
      </c>
      <c r="O37" s="43">
        <v>0</v>
      </c>
      <c r="P37" s="40">
        <v>13441.590668000001</v>
      </c>
      <c r="Q37" s="41">
        <v>13441.590668000001</v>
      </c>
      <c r="R37" s="40">
        <v>0</v>
      </c>
      <c r="S37" s="40">
        <v>27175.321510000002</v>
      </c>
      <c r="T37" s="44">
        <v>27175.321510000002</v>
      </c>
      <c r="U37" s="35">
        <f t="shared" si="4"/>
        <v>13.554347681018065</v>
      </c>
      <c r="V37" s="7" t="s">
        <v>15</v>
      </c>
    </row>
    <row r="38" spans="1:22" ht="15" x14ac:dyDescent="0.2">
      <c r="A38" s="38" t="s">
        <v>9</v>
      </c>
      <c r="B38" s="39" t="s">
        <v>28</v>
      </c>
      <c r="C38" s="39" t="s">
        <v>25</v>
      </c>
      <c r="D38" s="39" t="s">
        <v>82</v>
      </c>
      <c r="E38" s="39" t="s">
        <v>292</v>
      </c>
      <c r="F38" s="10" t="s">
        <v>39</v>
      </c>
      <c r="G38" s="39" t="s">
        <v>72</v>
      </c>
      <c r="H38" s="42" t="s">
        <v>83</v>
      </c>
      <c r="I38" s="43">
        <v>0</v>
      </c>
      <c r="J38" s="40">
        <v>0</v>
      </c>
      <c r="K38" s="41">
        <v>0</v>
      </c>
      <c r="L38" s="40">
        <v>9682.2325490000003</v>
      </c>
      <c r="M38" s="40">
        <v>0</v>
      </c>
      <c r="N38" s="44">
        <v>9682.2325490000003</v>
      </c>
      <c r="O38" s="43">
        <v>8350.3715439999996</v>
      </c>
      <c r="P38" s="40">
        <v>0</v>
      </c>
      <c r="Q38" s="41">
        <v>8350.3715439999996</v>
      </c>
      <c r="R38" s="40">
        <v>71786.718408999994</v>
      </c>
      <c r="S38" s="40">
        <v>0</v>
      </c>
      <c r="T38" s="44">
        <v>71786.718408999994</v>
      </c>
      <c r="U38" s="34" t="s">
        <v>15</v>
      </c>
      <c r="V38" s="11">
        <f t="shared" si="5"/>
        <v>-86.512501527321348</v>
      </c>
    </row>
    <row r="39" spans="1:22" ht="15" x14ac:dyDescent="0.2">
      <c r="A39" s="38" t="s">
        <v>9</v>
      </c>
      <c r="B39" s="39" t="s">
        <v>28</v>
      </c>
      <c r="C39" s="39" t="s">
        <v>25</v>
      </c>
      <c r="D39" s="39" t="s">
        <v>82</v>
      </c>
      <c r="E39" s="39" t="s">
        <v>326</v>
      </c>
      <c r="F39" s="10" t="s">
        <v>42</v>
      </c>
      <c r="G39" s="39" t="s">
        <v>70</v>
      </c>
      <c r="H39" s="42" t="s">
        <v>193</v>
      </c>
      <c r="I39" s="43">
        <v>474.21139299999999</v>
      </c>
      <c r="J39" s="40">
        <v>0</v>
      </c>
      <c r="K39" s="41">
        <v>474.21139299999999</v>
      </c>
      <c r="L39" s="40">
        <v>6352.2672089999996</v>
      </c>
      <c r="M39" s="40">
        <v>0</v>
      </c>
      <c r="N39" s="44">
        <v>6352.2672089999996</v>
      </c>
      <c r="O39" s="43">
        <v>66.422184000000001</v>
      </c>
      <c r="P39" s="40">
        <v>0</v>
      </c>
      <c r="Q39" s="41">
        <v>66.422184000000001</v>
      </c>
      <c r="R39" s="40">
        <v>12605.715552</v>
      </c>
      <c r="S39" s="40">
        <v>0</v>
      </c>
      <c r="T39" s="44">
        <v>12605.715552</v>
      </c>
      <c r="U39" s="34" t="s">
        <v>15</v>
      </c>
      <c r="V39" s="11">
        <f t="shared" si="5"/>
        <v>-49.608039442138917</v>
      </c>
    </row>
    <row r="40" spans="1:22" ht="15" x14ac:dyDescent="0.2">
      <c r="A40" s="38" t="s">
        <v>9</v>
      </c>
      <c r="B40" s="39" t="s">
        <v>28</v>
      </c>
      <c r="C40" s="39" t="s">
        <v>25</v>
      </c>
      <c r="D40" s="39" t="s">
        <v>82</v>
      </c>
      <c r="E40" s="39" t="s">
        <v>192</v>
      </c>
      <c r="F40" s="10" t="s">
        <v>42</v>
      </c>
      <c r="G40" s="39" t="s">
        <v>70</v>
      </c>
      <c r="H40" s="42" t="s">
        <v>193</v>
      </c>
      <c r="I40" s="43">
        <v>0</v>
      </c>
      <c r="J40" s="40">
        <v>0</v>
      </c>
      <c r="K40" s="41">
        <v>0</v>
      </c>
      <c r="L40" s="40">
        <v>0</v>
      </c>
      <c r="M40" s="40">
        <v>0</v>
      </c>
      <c r="N40" s="44">
        <v>0</v>
      </c>
      <c r="O40" s="43">
        <v>0</v>
      </c>
      <c r="P40" s="40">
        <v>0</v>
      </c>
      <c r="Q40" s="41">
        <v>0</v>
      </c>
      <c r="R40" s="40">
        <v>90568.329008000001</v>
      </c>
      <c r="S40" s="40">
        <v>0</v>
      </c>
      <c r="T40" s="44">
        <v>90568.329008000001</v>
      </c>
      <c r="U40" s="34" t="s">
        <v>15</v>
      </c>
      <c r="V40" s="7" t="s">
        <v>15</v>
      </c>
    </row>
    <row r="41" spans="1:22" ht="15" x14ac:dyDescent="0.2">
      <c r="A41" s="38" t="s">
        <v>9</v>
      </c>
      <c r="B41" s="39" t="s">
        <v>35</v>
      </c>
      <c r="C41" s="39" t="s">
        <v>25</v>
      </c>
      <c r="D41" s="39" t="s">
        <v>82</v>
      </c>
      <c r="E41" s="39" t="s">
        <v>258</v>
      </c>
      <c r="F41" s="10" t="s">
        <v>42</v>
      </c>
      <c r="G41" s="39" t="s">
        <v>259</v>
      </c>
      <c r="H41" s="42" t="s">
        <v>260</v>
      </c>
      <c r="I41" s="43">
        <v>0</v>
      </c>
      <c r="J41" s="40">
        <v>0</v>
      </c>
      <c r="K41" s="41">
        <v>0</v>
      </c>
      <c r="L41" s="40">
        <v>0</v>
      </c>
      <c r="M41" s="40">
        <v>0</v>
      </c>
      <c r="N41" s="44">
        <v>0</v>
      </c>
      <c r="O41" s="43">
        <v>0</v>
      </c>
      <c r="P41" s="40">
        <v>0</v>
      </c>
      <c r="Q41" s="41">
        <v>0</v>
      </c>
      <c r="R41" s="40">
        <v>0</v>
      </c>
      <c r="S41" s="40">
        <v>96721.010389000003</v>
      </c>
      <c r="T41" s="44">
        <v>96721.010389000003</v>
      </c>
      <c r="U41" s="34" t="s">
        <v>15</v>
      </c>
      <c r="V41" s="7" t="s">
        <v>15</v>
      </c>
    </row>
    <row r="42" spans="1:22" ht="15" x14ac:dyDescent="0.2">
      <c r="A42" s="38" t="s">
        <v>9</v>
      </c>
      <c r="B42" s="39" t="s">
        <v>28</v>
      </c>
      <c r="C42" s="39" t="s">
        <v>25</v>
      </c>
      <c r="D42" s="39" t="s">
        <v>84</v>
      </c>
      <c r="E42" s="39" t="s">
        <v>87</v>
      </c>
      <c r="F42" s="10" t="s">
        <v>26</v>
      </c>
      <c r="G42" s="39" t="s">
        <v>27</v>
      </c>
      <c r="H42" s="42" t="s">
        <v>27</v>
      </c>
      <c r="I42" s="43">
        <v>0</v>
      </c>
      <c r="J42" s="40">
        <v>3166.7067510000002</v>
      </c>
      <c r="K42" s="41">
        <v>3166.7067510000002</v>
      </c>
      <c r="L42" s="40">
        <v>0</v>
      </c>
      <c r="M42" s="40">
        <v>26322.285080000001</v>
      </c>
      <c r="N42" s="44">
        <v>26322.285080000001</v>
      </c>
      <c r="O42" s="43">
        <v>0</v>
      </c>
      <c r="P42" s="40">
        <v>3252.9446419999999</v>
      </c>
      <c r="Q42" s="41">
        <v>3252.9446419999999</v>
      </c>
      <c r="R42" s="40">
        <v>0</v>
      </c>
      <c r="S42" s="40">
        <v>21745.389037000001</v>
      </c>
      <c r="T42" s="44">
        <v>21745.389037000001</v>
      </c>
      <c r="U42" s="35">
        <f t="shared" si="4"/>
        <v>-2.6510715825455389</v>
      </c>
      <c r="V42" s="11">
        <f t="shared" si="5"/>
        <v>21.047662266296395</v>
      </c>
    </row>
    <row r="43" spans="1:22" ht="15" x14ac:dyDescent="0.2">
      <c r="A43" s="38" t="s">
        <v>9</v>
      </c>
      <c r="B43" s="39" t="s">
        <v>28</v>
      </c>
      <c r="C43" s="39" t="s">
        <v>25</v>
      </c>
      <c r="D43" s="39" t="s">
        <v>84</v>
      </c>
      <c r="E43" s="39" t="s">
        <v>86</v>
      </c>
      <c r="F43" s="10" t="s">
        <v>26</v>
      </c>
      <c r="G43" s="39" t="s">
        <v>27</v>
      </c>
      <c r="H43" s="42" t="s">
        <v>86</v>
      </c>
      <c r="I43" s="43">
        <v>0</v>
      </c>
      <c r="J43" s="40">
        <v>2778.1195539999999</v>
      </c>
      <c r="K43" s="41">
        <v>2778.1195539999999</v>
      </c>
      <c r="L43" s="40">
        <v>0</v>
      </c>
      <c r="M43" s="40">
        <v>24991.374846999999</v>
      </c>
      <c r="N43" s="44">
        <v>24991.374846999999</v>
      </c>
      <c r="O43" s="43">
        <v>0</v>
      </c>
      <c r="P43" s="40">
        <v>5395.5589049999999</v>
      </c>
      <c r="Q43" s="41">
        <v>5395.5589049999999</v>
      </c>
      <c r="R43" s="40">
        <v>0</v>
      </c>
      <c r="S43" s="40">
        <v>24385.914546</v>
      </c>
      <c r="T43" s="44">
        <v>24385.914546</v>
      </c>
      <c r="U43" s="35">
        <f t="shared" si="4"/>
        <v>-48.510995748270872</v>
      </c>
      <c r="V43" s="11">
        <f t="shared" si="5"/>
        <v>2.4828279450331836</v>
      </c>
    </row>
    <row r="44" spans="1:22" ht="15" x14ac:dyDescent="0.2">
      <c r="A44" s="38" t="s">
        <v>9</v>
      </c>
      <c r="B44" s="39" t="s">
        <v>28</v>
      </c>
      <c r="C44" s="39" t="s">
        <v>25</v>
      </c>
      <c r="D44" s="39" t="s">
        <v>84</v>
      </c>
      <c r="E44" s="39" t="s">
        <v>85</v>
      </c>
      <c r="F44" s="10" t="s">
        <v>26</v>
      </c>
      <c r="G44" s="39" t="s">
        <v>27</v>
      </c>
      <c r="H44" s="42" t="s">
        <v>27</v>
      </c>
      <c r="I44" s="43">
        <v>0</v>
      </c>
      <c r="J44" s="40">
        <v>1862.3349700000001</v>
      </c>
      <c r="K44" s="41">
        <v>1862.3349700000001</v>
      </c>
      <c r="L44" s="40">
        <v>0</v>
      </c>
      <c r="M44" s="40">
        <v>13927.145805</v>
      </c>
      <c r="N44" s="44">
        <v>13927.145805</v>
      </c>
      <c r="O44" s="43">
        <v>0</v>
      </c>
      <c r="P44" s="40">
        <v>1356.406831</v>
      </c>
      <c r="Q44" s="41">
        <v>1356.406831</v>
      </c>
      <c r="R44" s="40">
        <v>0</v>
      </c>
      <c r="S44" s="40">
        <v>23160.882055999999</v>
      </c>
      <c r="T44" s="44">
        <v>23160.882055999999</v>
      </c>
      <c r="U44" s="35">
        <f t="shared" si="4"/>
        <v>37.299144138562653</v>
      </c>
      <c r="V44" s="11">
        <f t="shared" si="5"/>
        <v>-39.867809130386419</v>
      </c>
    </row>
    <row r="45" spans="1:22" ht="15" x14ac:dyDescent="0.2">
      <c r="A45" s="38" t="s">
        <v>9</v>
      </c>
      <c r="B45" s="39" t="s">
        <v>35</v>
      </c>
      <c r="C45" s="39" t="s">
        <v>29</v>
      </c>
      <c r="D45" s="39" t="s">
        <v>345</v>
      </c>
      <c r="E45" s="39" t="s">
        <v>346</v>
      </c>
      <c r="F45" s="10" t="s">
        <v>39</v>
      </c>
      <c r="G45" s="39" t="s">
        <v>40</v>
      </c>
      <c r="H45" s="42" t="s">
        <v>347</v>
      </c>
      <c r="I45" s="43">
        <v>14.882436999999999</v>
      </c>
      <c r="J45" s="40">
        <v>0</v>
      </c>
      <c r="K45" s="41">
        <v>14.882436999999999</v>
      </c>
      <c r="L45" s="40">
        <v>456.27220899999998</v>
      </c>
      <c r="M45" s="40">
        <v>0</v>
      </c>
      <c r="N45" s="44">
        <v>456.27220899999998</v>
      </c>
      <c r="O45" s="43">
        <v>35.965245000000003</v>
      </c>
      <c r="P45" s="40">
        <v>0</v>
      </c>
      <c r="Q45" s="41">
        <v>35.965245000000003</v>
      </c>
      <c r="R45" s="40">
        <v>212.24141900000001</v>
      </c>
      <c r="S45" s="40">
        <v>0</v>
      </c>
      <c r="T45" s="44">
        <v>212.24141900000001</v>
      </c>
      <c r="U45" s="35">
        <f t="shared" si="4"/>
        <v>-58.619948230576504</v>
      </c>
      <c r="V45" s="7" t="s">
        <v>15</v>
      </c>
    </row>
    <row r="46" spans="1:22" ht="15" x14ac:dyDescent="0.2">
      <c r="A46" s="38" t="s">
        <v>9</v>
      </c>
      <c r="B46" s="39" t="s">
        <v>35</v>
      </c>
      <c r="C46" s="39" t="s">
        <v>25</v>
      </c>
      <c r="D46" s="39" t="s">
        <v>92</v>
      </c>
      <c r="E46" s="39" t="s">
        <v>93</v>
      </c>
      <c r="F46" s="10" t="s">
        <v>94</v>
      </c>
      <c r="G46" s="39" t="s">
        <v>95</v>
      </c>
      <c r="H46" s="42" t="s">
        <v>96</v>
      </c>
      <c r="I46" s="43">
        <v>0</v>
      </c>
      <c r="J46" s="40">
        <v>0</v>
      </c>
      <c r="K46" s="41">
        <v>0</v>
      </c>
      <c r="L46" s="40">
        <v>0</v>
      </c>
      <c r="M46" s="40">
        <v>0</v>
      </c>
      <c r="N46" s="44">
        <v>0</v>
      </c>
      <c r="O46" s="43">
        <v>0</v>
      </c>
      <c r="P46" s="40">
        <v>0</v>
      </c>
      <c r="Q46" s="41">
        <v>0</v>
      </c>
      <c r="R46" s="40">
        <v>0</v>
      </c>
      <c r="S46" s="40">
        <v>20.980875999999999</v>
      </c>
      <c r="T46" s="44">
        <v>20.980875999999999</v>
      </c>
      <c r="U46" s="34" t="s">
        <v>15</v>
      </c>
      <c r="V46" s="7" t="s">
        <v>15</v>
      </c>
    </row>
    <row r="47" spans="1:22" ht="15" x14ac:dyDescent="0.2">
      <c r="A47" s="38" t="s">
        <v>9</v>
      </c>
      <c r="B47" s="39" t="s">
        <v>35</v>
      </c>
      <c r="C47" s="39" t="s">
        <v>25</v>
      </c>
      <c r="D47" s="39" t="s">
        <v>92</v>
      </c>
      <c r="E47" s="39" t="s">
        <v>237</v>
      </c>
      <c r="F47" s="10" t="s">
        <v>94</v>
      </c>
      <c r="G47" s="39" t="s">
        <v>95</v>
      </c>
      <c r="H47" s="42" t="s">
        <v>96</v>
      </c>
      <c r="I47" s="43">
        <v>0</v>
      </c>
      <c r="J47" s="40">
        <v>0</v>
      </c>
      <c r="K47" s="41">
        <v>0</v>
      </c>
      <c r="L47" s="40">
        <v>0</v>
      </c>
      <c r="M47" s="40">
        <v>0</v>
      </c>
      <c r="N47" s="44">
        <v>0</v>
      </c>
      <c r="O47" s="43">
        <v>0</v>
      </c>
      <c r="P47" s="40">
        <v>0</v>
      </c>
      <c r="Q47" s="41">
        <v>0</v>
      </c>
      <c r="R47" s="40">
        <v>0</v>
      </c>
      <c r="S47" s="40">
        <v>7.2177939999999996</v>
      </c>
      <c r="T47" s="44">
        <v>7.2177939999999996</v>
      </c>
      <c r="U47" s="34" t="s">
        <v>15</v>
      </c>
      <c r="V47" s="7" t="s">
        <v>15</v>
      </c>
    </row>
    <row r="48" spans="1:22" ht="15" x14ac:dyDescent="0.2">
      <c r="A48" s="38" t="s">
        <v>9</v>
      </c>
      <c r="B48" s="39" t="s">
        <v>35</v>
      </c>
      <c r="C48" s="39" t="s">
        <v>25</v>
      </c>
      <c r="D48" s="39" t="s">
        <v>97</v>
      </c>
      <c r="E48" s="39" t="s">
        <v>423</v>
      </c>
      <c r="F48" s="10" t="s">
        <v>39</v>
      </c>
      <c r="G48" s="39" t="s">
        <v>40</v>
      </c>
      <c r="H48" s="42" t="s">
        <v>98</v>
      </c>
      <c r="I48" s="43">
        <v>0</v>
      </c>
      <c r="J48" s="40">
        <v>27.375532</v>
      </c>
      <c r="K48" s="41">
        <v>27.375532</v>
      </c>
      <c r="L48" s="40">
        <v>0</v>
      </c>
      <c r="M48" s="40">
        <v>327.69793600000003</v>
      </c>
      <c r="N48" s="44">
        <v>327.69793600000003</v>
      </c>
      <c r="O48" s="43">
        <v>0</v>
      </c>
      <c r="P48" s="40">
        <v>47.446153000000002</v>
      </c>
      <c r="Q48" s="41">
        <v>47.446153000000002</v>
      </c>
      <c r="R48" s="40">
        <v>0</v>
      </c>
      <c r="S48" s="40">
        <v>385.32460300000002</v>
      </c>
      <c r="T48" s="44">
        <v>385.32460300000002</v>
      </c>
      <c r="U48" s="35">
        <f t="shared" si="4"/>
        <v>-42.301893264138826</v>
      </c>
      <c r="V48" s="11">
        <f t="shared" si="5"/>
        <v>-14.955356224684147</v>
      </c>
    </row>
    <row r="49" spans="1:22" ht="15" x14ac:dyDescent="0.2">
      <c r="A49" s="38" t="s">
        <v>9</v>
      </c>
      <c r="B49" s="39" t="s">
        <v>35</v>
      </c>
      <c r="C49" s="39" t="s">
        <v>25</v>
      </c>
      <c r="D49" s="39" t="s">
        <v>97</v>
      </c>
      <c r="E49" s="39" t="s">
        <v>348</v>
      </c>
      <c r="F49" s="10" t="s">
        <v>94</v>
      </c>
      <c r="G49" s="39" t="s">
        <v>120</v>
      </c>
      <c r="H49" s="42" t="s">
        <v>374</v>
      </c>
      <c r="I49" s="43">
        <v>0</v>
      </c>
      <c r="J49" s="40">
        <v>3.1671179999999999</v>
      </c>
      <c r="K49" s="41">
        <v>3.1671179999999999</v>
      </c>
      <c r="L49" s="40">
        <v>0</v>
      </c>
      <c r="M49" s="40">
        <v>28.056766</v>
      </c>
      <c r="N49" s="44">
        <v>28.056766</v>
      </c>
      <c r="O49" s="43">
        <v>0</v>
      </c>
      <c r="P49" s="40">
        <v>7.5441859999999998</v>
      </c>
      <c r="Q49" s="41">
        <v>7.5441859999999998</v>
      </c>
      <c r="R49" s="40">
        <v>0</v>
      </c>
      <c r="S49" s="40">
        <v>33.861542999999998</v>
      </c>
      <c r="T49" s="44">
        <v>33.861542999999998</v>
      </c>
      <c r="U49" s="35">
        <f t="shared" si="4"/>
        <v>-58.019089136985748</v>
      </c>
      <c r="V49" s="11">
        <f t="shared" si="5"/>
        <v>-17.142683072652652</v>
      </c>
    </row>
    <row r="50" spans="1:22" ht="15" x14ac:dyDescent="0.2">
      <c r="A50" s="38" t="s">
        <v>9</v>
      </c>
      <c r="B50" s="39" t="s">
        <v>28</v>
      </c>
      <c r="C50" s="39" t="s">
        <v>25</v>
      </c>
      <c r="D50" s="39" t="s">
        <v>99</v>
      </c>
      <c r="E50" s="39" t="s">
        <v>100</v>
      </c>
      <c r="F50" s="10" t="s">
        <v>26</v>
      </c>
      <c r="G50" s="39" t="s">
        <v>27</v>
      </c>
      <c r="H50" s="42" t="s">
        <v>27</v>
      </c>
      <c r="I50" s="43">
        <v>0</v>
      </c>
      <c r="J50" s="40">
        <v>3586.3689680000002</v>
      </c>
      <c r="K50" s="41">
        <v>3586.3689680000002</v>
      </c>
      <c r="L50" s="40">
        <v>0</v>
      </c>
      <c r="M50" s="40">
        <v>50010.127499000002</v>
      </c>
      <c r="N50" s="44">
        <v>50010.127499000002</v>
      </c>
      <c r="O50" s="43">
        <v>0</v>
      </c>
      <c r="P50" s="40">
        <v>6131.6349469999996</v>
      </c>
      <c r="Q50" s="41">
        <v>6131.6349469999996</v>
      </c>
      <c r="R50" s="40">
        <v>0</v>
      </c>
      <c r="S50" s="40">
        <v>72373.166459</v>
      </c>
      <c r="T50" s="44">
        <v>72373.166459</v>
      </c>
      <c r="U50" s="35">
        <f t="shared" si="4"/>
        <v>-41.51039650925911</v>
      </c>
      <c r="V50" s="11">
        <f t="shared" si="5"/>
        <v>-30.899627657812712</v>
      </c>
    </row>
    <row r="51" spans="1:22" ht="15" x14ac:dyDescent="0.2">
      <c r="A51" s="38" t="s">
        <v>9</v>
      </c>
      <c r="B51" s="39" t="s">
        <v>28</v>
      </c>
      <c r="C51" s="39" t="s">
        <v>25</v>
      </c>
      <c r="D51" s="39" t="s">
        <v>261</v>
      </c>
      <c r="E51" s="39" t="s">
        <v>257</v>
      </c>
      <c r="F51" s="10" t="s">
        <v>64</v>
      </c>
      <c r="G51" s="39" t="s">
        <v>64</v>
      </c>
      <c r="H51" s="42" t="s">
        <v>149</v>
      </c>
      <c r="I51" s="43">
        <v>0</v>
      </c>
      <c r="J51" s="40">
        <v>6575.8519839999999</v>
      </c>
      <c r="K51" s="41">
        <v>6575.8519839999999</v>
      </c>
      <c r="L51" s="40">
        <v>0</v>
      </c>
      <c r="M51" s="40">
        <v>40528.931616000002</v>
      </c>
      <c r="N51" s="44">
        <v>40528.931616000002</v>
      </c>
      <c r="O51" s="43">
        <v>0</v>
      </c>
      <c r="P51" s="40">
        <v>6688.1957510000002</v>
      </c>
      <c r="Q51" s="41">
        <v>6688.1957510000002</v>
      </c>
      <c r="R51" s="40">
        <v>0</v>
      </c>
      <c r="S51" s="40">
        <v>49781.657426999998</v>
      </c>
      <c r="T51" s="44">
        <v>49781.657426999998</v>
      </c>
      <c r="U51" s="35">
        <f t="shared" si="4"/>
        <v>-1.679732041084514</v>
      </c>
      <c r="V51" s="11">
        <f t="shared" si="5"/>
        <v>-18.586616615905626</v>
      </c>
    </row>
    <row r="52" spans="1:22" ht="15" x14ac:dyDescent="0.2">
      <c r="A52" s="38" t="s">
        <v>9</v>
      </c>
      <c r="B52" s="39" t="s">
        <v>28</v>
      </c>
      <c r="C52" s="39" t="s">
        <v>25</v>
      </c>
      <c r="D52" s="39" t="s">
        <v>261</v>
      </c>
      <c r="E52" s="39" t="s">
        <v>73</v>
      </c>
      <c r="F52" s="10" t="s">
        <v>26</v>
      </c>
      <c r="G52" s="39" t="s">
        <v>27</v>
      </c>
      <c r="H52" s="42" t="s">
        <v>74</v>
      </c>
      <c r="I52" s="43">
        <v>0</v>
      </c>
      <c r="J52" s="40">
        <v>3463.2514190000002</v>
      </c>
      <c r="K52" s="41">
        <v>3463.2514190000002</v>
      </c>
      <c r="L52" s="40">
        <v>0</v>
      </c>
      <c r="M52" s="40">
        <v>24795.559256</v>
      </c>
      <c r="N52" s="44">
        <v>24795.559256</v>
      </c>
      <c r="O52" s="43">
        <v>0</v>
      </c>
      <c r="P52" s="40">
        <v>3684.10349</v>
      </c>
      <c r="Q52" s="41">
        <v>3684.10349</v>
      </c>
      <c r="R52" s="40">
        <v>0</v>
      </c>
      <c r="S52" s="40">
        <v>31351.121621999999</v>
      </c>
      <c r="T52" s="44">
        <v>31351.121621999999</v>
      </c>
      <c r="U52" s="35">
        <f t="shared" si="4"/>
        <v>-5.9947303760459754</v>
      </c>
      <c r="V52" s="11">
        <f t="shared" si="5"/>
        <v>-20.910136629369479</v>
      </c>
    </row>
    <row r="53" spans="1:22" ht="15" x14ac:dyDescent="0.2">
      <c r="A53" s="38" t="s">
        <v>9</v>
      </c>
      <c r="B53" s="39" t="s">
        <v>28</v>
      </c>
      <c r="C53" s="39" t="s">
        <v>25</v>
      </c>
      <c r="D53" s="39" t="s">
        <v>261</v>
      </c>
      <c r="E53" s="39" t="s">
        <v>148</v>
      </c>
      <c r="F53" s="10" t="s">
        <v>64</v>
      </c>
      <c r="G53" s="39" t="s">
        <v>64</v>
      </c>
      <c r="H53" s="42" t="s">
        <v>149</v>
      </c>
      <c r="I53" s="43">
        <v>0</v>
      </c>
      <c r="J53" s="40">
        <v>3767.9049730000002</v>
      </c>
      <c r="K53" s="41">
        <v>3767.9049730000002</v>
      </c>
      <c r="L53" s="40">
        <v>0</v>
      </c>
      <c r="M53" s="40">
        <v>23673.192567999999</v>
      </c>
      <c r="N53" s="44">
        <v>23673.192567999999</v>
      </c>
      <c r="O53" s="43">
        <v>0</v>
      </c>
      <c r="P53" s="40">
        <v>3964.268728</v>
      </c>
      <c r="Q53" s="41">
        <v>3964.268728</v>
      </c>
      <c r="R53" s="40">
        <v>0</v>
      </c>
      <c r="S53" s="40">
        <v>25924.308424999999</v>
      </c>
      <c r="T53" s="44">
        <v>25924.308424999999</v>
      </c>
      <c r="U53" s="35">
        <f t="shared" si="4"/>
        <v>-4.9533411701649825</v>
      </c>
      <c r="V53" s="11">
        <f t="shared" si="5"/>
        <v>-8.6834172009354162</v>
      </c>
    </row>
    <row r="54" spans="1:22" ht="15" x14ac:dyDescent="0.2">
      <c r="A54" s="38" t="s">
        <v>9</v>
      </c>
      <c r="B54" s="39" t="s">
        <v>35</v>
      </c>
      <c r="C54" s="39" t="s">
        <v>25</v>
      </c>
      <c r="D54" s="39" t="s">
        <v>103</v>
      </c>
      <c r="E54" s="39" t="s">
        <v>104</v>
      </c>
      <c r="F54" s="10" t="s">
        <v>105</v>
      </c>
      <c r="G54" s="39" t="s">
        <v>106</v>
      </c>
      <c r="H54" s="42" t="s">
        <v>107</v>
      </c>
      <c r="I54" s="43">
        <v>0</v>
      </c>
      <c r="J54" s="40">
        <v>2715.47867</v>
      </c>
      <c r="K54" s="41">
        <v>2715.47867</v>
      </c>
      <c r="L54" s="40">
        <v>0</v>
      </c>
      <c r="M54" s="40">
        <v>11340.965233000001</v>
      </c>
      <c r="N54" s="44">
        <v>11340.965233000001</v>
      </c>
      <c r="O54" s="43">
        <v>0</v>
      </c>
      <c r="P54" s="40">
        <v>2544.720237</v>
      </c>
      <c r="Q54" s="41">
        <v>2544.720237</v>
      </c>
      <c r="R54" s="40">
        <v>0</v>
      </c>
      <c r="S54" s="40">
        <v>16061.959332</v>
      </c>
      <c r="T54" s="44">
        <v>16061.959332</v>
      </c>
      <c r="U54" s="35">
        <f t="shared" si="4"/>
        <v>6.7103027875987209</v>
      </c>
      <c r="V54" s="11">
        <f t="shared" si="5"/>
        <v>-29.392392306674775</v>
      </c>
    </row>
    <row r="55" spans="1:22" ht="15" x14ac:dyDescent="0.2">
      <c r="A55" s="38" t="s">
        <v>9</v>
      </c>
      <c r="B55" s="39" t="s">
        <v>28</v>
      </c>
      <c r="C55" s="39" t="s">
        <v>25</v>
      </c>
      <c r="D55" s="39" t="s">
        <v>108</v>
      </c>
      <c r="E55" s="39" t="s">
        <v>109</v>
      </c>
      <c r="F55" s="10" t="s">
        <v>17</v>
      </c>
      <c r="G55" s="39" t="s">
        <v>110</v>
      </c>
      <c r="H55" s="42" t="s">
        <v>111</v>
      </c>
      <c r="I55" s="43">
        <v>0</v>
      </c>
      <c r="J55" s="40">
        <v>1107.8093650000001</v>
      </c>
      <c r="K55" s="41">
        <v>1107.8093650000001</v>
      </c>
      <c r="L55" s="40">
        <v>0</v>
      </c>
      <c r="M55" s="40">
        <v>7508.4500760000001</v>
      </c>
      <c r="N55" s="44">
        <v>7508.4500760000001</v>
      </c>
      <c r="O55" s="43">
        <v>0</v>
      </c>
      <c r="P55" s="40">
        <v>741.710691</v>
      </c>
      <c r="Q55" s="41">
        <v>741.710691</v>
      </c>
      <c r="R55" s="40">
        <v>0</v>
      </c>
      <c r="S55" s="40">
        <v>7988.2013219999999</v>
      </c>
      <c r="T55" s="44">
        <v>7988.2013219999999</v>
      </c>
      <c r="U55" s="35">
        <f t="shared" si="4"/>
        <v>49.35868910105814</v>
      </c>
      <c r="V55" s="11">
        <f t="shared" si="5"/>
        <v>-6.0057480609400198</v>
      </c>
    </row>
    <row r="56" spans="1:22" ht="15" x14ac:dyDescent="0.2">
      <c r="A56" s="38" t="s">
        <v>9</v>
      </c>
      <c r="B56" s="39" t="s">
        <v>35</v>
      </c>
      <c r="C56" s="39" t="s">
        <v>29</v>
      </c>
      <c r="D56" s="39" t="s">
        <v>349</v>
      </c>
      <c r="E56" s="39" t="s">
        <v>350</v>
      </c>
      <c r="F56" s="10" t="s">
        <v>39</v>
      </c>
      <c r="G56" s="39" t="s">
        <v>40</v>
      </c>
      <c r="H56" s="42" t="s">
        <v>40</v>
      </c>
      <c r="I56" s="43">
        <v>0</v>
      </c>
      <c r="J56" s="40">
        <v>14.679017</v>
      </c>
      <c r="K56" s="41">
        <v>14.679017</v>
      </c>
      <c r="L56" s="40">
        <v>0</v>
      </c>
      <c r="M56" s="40">
        <v>95.901403000000002</v>
      </c>
      <c r="N56" s="44">
        <v>95.901403000000002</v>
      </c>
      <c r="O56" s="43">
        <v>0</v>
      </c>
      <c r="P56" s="40">
        <v>11.976385000000001</v>
      </c>
      <c r="Q56" s="41">
        <v>11.976385000000001</v>
      </c>
      <c r="R56" s="40">
        <v>0</v>
      </c>
      <c r="S56" s="40">
        <v>64.292805999999999</v>
      </c>
      <c r="T56" s="44">
        <v>64.292805999999999</v>
      </c>
      <c r="U56" s="35">
        <f t="shared" si="4"/>
        <v>22.566342013888164</v>
      </c>
      <c r="V56" s="11">
        <f t="shared" si="5"/>
        <v>49.163505167281095</v>
      </c>
    </row>
    <row r="57" spans="1:22" ht="15" x14ac:dyDescent="0.2">
      <c r="A57" s="38" t="s">
        <v>9</v>
      </c>
      <c r="B57" s="39" t="s">
        <v>28</v>
      </c>
      <c r="C57" s="39" t="s">
        <v>29</v>
      </c>
      <c r="D57" s="39" t="s">
        <v>424</v>
      </c>
      <c r="E57" s="39" t="s">
        <v>405</v>
      </c>
      <c r="F57" s="10" t="s">
        <v>26</v>
      </c>
      <c r="G57" s="39" t="s">
        <v>27</v>
      </c>
      <c r="H57" s="42" t="s">
        <v>27</v>
      </c>
      <c r="I57" s="43">
        <v>0</v>
      </c>
      <c r="J57" s="40">
        <v>0</v>
      </c>
      <c r="K57" s="41">
        <v>0</v>
      </c>
      <c r="L57" s="40">
        <v>0</v>
      </c>
      <c r="M57" s="40">
        <v>278.44983300000001</v>
      </c>
      <c r="N57" s="44">
        <v>278.44983300000001</v>
      </c>
      <c r="O57" s="43">
        <v>0</v>
      </c>
      <c r="P57" s="40">
        <v>0</v>
      </c>
      <c r="Q57" s="41">
        <v>0</v>
      </c>
      <c r="R57" s="40">
        <v>0</v>
      </c>
      <c r="S57" s="40">
        <v>0</v>
      </c>
      <c r="T57" s="44">
        <v>0</v>
      </c>
      <c r="U57" s="34" t="s">
        <v>15</v>
      </c>
      <c r="V57" s="7" t="s">
        <v>15</v>
      </c>
    </row>
    <row r="58" spans="1:22" ht="15" x14ac:dyDescent="0.2">
      <c r="A58" s="38" t="s">
        <v>9</v>
      </c>
      <c r="B58" s="39" t="s">
        <v>28</v>
      </c>
      <c r="C58" s="39" t="s">
        <v>25</v>
      </c>
      <c r="D58" s="39" t="s">
        <v>255</v>
      </c>
      <c r="E58" s="39" t="s">
        <v>101</v>
      </c>
      <c r="F58" s="10" t="s">
        <v>56</v>
      </c>
      <c r="G58" s="39" t="s">
        <v>56</v>
      </c>
      <c r="H58" s="42" t="s">
        <v>102</v>
      </c>
      <c r="I58" s="43">
        <v>0</v>
      </c>
      <c r="J58" s="40">
        <v>4245.7214940000003</v>
      </c>
      <c r="K58" s="41">
        <v>4245.7214940000003</v>
      </c>
      <c r="L58" s="40">
        <v>0</v>
      </c>
      <c r="M58" s="40">
        <v>26763.882523</v>
      </c>
      <c r="N58" s="44">
        <v>26763.882523</v>
      </c>
      <c r="O58" s="43">
        <v>0</v>
      </c>
      <c r="P58" s="40">
        <v>3538.0485979999999</v>
      </c>
      <c r="Q58" s="41">
        <v>3538.0485979999999</v>
      </c>
      <c r="R58" s="40">
        <v>0</v>
      </c>
      <c r="S58" s="40">
        <v>27102.361292000001</v>
      </c>
      <c r="T58" s="44">
        <v>27102.361292000001</v>
      </c>
      <c r="U58" s="35">
        <f t="shared" si="4"/>
        <v>20.00178562838386</v>
      </c>
      <c r="V58" s="11">
        <f t="shared" si="5"/>
        <v>-1.2488903286073216</v>
      </c>
    </row>
    <row r="59" spans="1:22" ht="15" x14ac:dyDescent="0.2">
      <c r="A59" s="38" t="s">
        <v>9</v>
      </c>
      <c r="B59" s="39" t="s">
        <v>28</v>
      </c>
      <c r="C59" s="39" t="s">
        <v>25</v>
      </c>
      <c r="D59" s="39" t="s">
        <v>363</v>
      </c>
      <c r="E59" s="39" t="s">
        <v>290</v>
      </c>
      <c r="F59" s="10" t="s">
        <v>32</v>
      </c>
      <c r="G59" s="39" t="s">
        <v>33</v>
      </c>
      <c r="H59" s="42" t="s">
        <v>33</v>
      </c>
      <c r="I59" s="43">
        <v>0</v>
      </c>
      <c r="J59" s="40">
        <v>4117.7753110000003</v>
      </c>
      <c r="K59" s="41">
        <v>4117.7753110000003</v>
      </c>
      <c r="L59" s="40">
        <v>0</v>
      </c>
      <c r="M59" s="40">
        <v>39632.475803000001</v>
      </c>
      <c r="N59" s="44">
        <v>39632.475803000001</v>
      </c>
      <c r="O59" s="43">
        <v>0</v>
      </c>
      <c r="P59" s="40">
        <v>4728.5553300000001</v>
      </c>
      <c r="Q59" s="41">
        <v>4728.5553300000001</v>
      </c>
      <c r="R59" s="40">
        <v>0</v>
      </c>
      <c r="S59" s="40">
        <v>20313.954180000001</v>
      </c>
      <c r="T59" s="44">
        <v>20313.954180000001</v>
      </c>
      <c r="U59" s="35">
        <f t="shared" si="4"/>
        <v>-12.91684196069246</v>
      </c>
      <c r="V59" s="11">
        <f t="shared" si="5"/>
        <v>95.099759760312708</v>
      </c>
    </row>
    <row r="60" spans="1:22" ht="15" x14ac:dyDescent="0.2">
      <c r="A60" s="38" t="s">
        <v>9</v>
      </c>
      <c r="B60" s="39" t="s">
        <v>28</v>
      </c>
      <c r="C60" s="39" t="s">
        <v>25</v>
      </c>
      <c r="D60" s="39" t="s">
        <v>404</v>
      </c>
      <c r="E60" s="39" t="s">
        <v>405</v>
      </c>
      <c r="F60" s="10" t="s">
        <v>26</v>
      </c>
      <c r="G60" s="39" t="s">
        <v>27</v>
      </c>
      <c r="H60" s="42" t="s">
        <v>27</v>
      </c>
      <c r="I60" s="43">
        <v>0</v>
      </c>
      <c r="J60" s="40">
        <v>0</v>
      </c>
      <c r="K60" s="41">
        <v>0</v>
      </c>
      <c r="L60" s="40">
        <v>0</v>
      </c>
      <c r="M60" s="40">
        <v>0</v>
      </c>
      <c r="N60" s="44">
        <v>0</v>
      </c>
      <c r="O60" s="43">
        <v>0</v>
      </c>
      <c r="P60" s="40">
        <v>0</v>
      </c>
      <c r="Q60" s="41">
        <v>0</v>
      </c>
      <c r="R60" s="40">
        <v>0</v>
      </c>
      <c r="S60" s="40">
        <v>5179.9875050000001</v>
      </c>
      <c r="T60" s="44">
        <v>5179.9875050000001</v>
      </c>
      <c r="U60" s="34" t="s">
        <v>15</v>
      </c>
      <c r="V60" s="7" t="s">
        <v>15</v>
      </c>
    </row>
    <row r="61" spans="1:22" ht="15" x14ac:dyDescent="0.2">
      <c r="A61" s="38" t="s">
        <v>9</v>
      </c>
      <c r="B61" s="39" t="s">
        <v>35</v>
      </c>
      <c r="C61" s="39" t="s">
        <v>29</v>
      </c>
      <c r="D61" s="39" t="s">
        <v>284</v>
      </c>
      <c r="E61" s="39" t="s">
        <v>142</v>
      </c>
      <c r="F61" s="10" t="s">
        <v>94</v>
      </c>
      <c r="G61" s="39" t="s">
        <v>117</v>
      </c>
      <c r="H61" s="42" t="s">
        <v>143</v>
      </c>
      <c r="I61" s="43">
        <v>0</v>
      </c>
      <c r="J61" s="40">
        <v>0</v>
      </c>
      <c r="K61" s="41">
        <v>0</v>
      </c>
      <c r="L61" s="40">
        <v>0</v>
      </c>
      <c r="M61" s="40">
        <v>1864.52412</v>
      </c>
      <c r="N61" s="44">
        <v>1864.52412</v>
      </c>
      <c r="O61" s="43">
        <v>0</v>
      </c>
      <c r="P61" s="40">
        <v>104.796125</v>
      </c>
      <c r="Q61" s="41">
        <v>104.796125</v>
      </c>
      <c r="R61" s="40">
        <v>0</v>
      </c>
      <c r="S61" s="40">
        <v>1124.6945250000001</v>
      </c>
      <c r="T61" s="44">
        <v>1124.6945250000001</v>
      </c>
      <c r="U61" s="34" t="s">
        <v>15</v>
      </c>
      <c r="V61" s="11">
        <f t="shared" si="5"/>
        <v>65.780492262999132</v>
      </c>
    </row>
    <row r="62" spans="1:22" ht="15" x14ac:dyDescent="0.2">
      <c r="A62" s="38" t="s">
        <v>9</v>
      </c>
      <c r="B62" s="39" t="s">
        <v>35</v>
      </c>
      <c r="C62" s="39" t="s">
        <v>29</v>
      </c>
      <c r="D62" s="39" t="s">
        <v>284</v>
      </c>
      <c r="E62" s="39" t="s">
        <v>434</v>
      </c>
      <c r="F62" s="10" t="s">
        <v>94</v>
      </c>
      <c r="G62" s="39" t="s">
        <v>117</v>
      </c>
      <c r="H62" s="42" t="s">
        <v>143</v>
      </c>
      <c r="I62" s="43">
        <v>0</v>
      </c>
      <c r="J62" s="40">
        <v>226.825953</v>
      </c>
      <c r="K62" s="41">
        <v>226.825953</v>
      </c>
      <c r="L62" s="40">
        <v>0</v>
      </c>
      <c r="M62" s="40">
        <v>226.825953</v>
      </c>
      <c r="N62" s="44">
        <v>226.825953</v>
      </c>
      <c r="O62" s="43">
        <v>0</v>
      </c>
      <c r="P62" s="40">
        <v>0</v>
      </c>
      <c r="Q62" s="41">
        <v>0</v>
      </c>
      <c r="R62" s="40">
        <v>0</v>
      </c>
      <c r="S62" s="40">
        <v>0</v>
      </c>
      <c r="T62" s="44">
        <v>0</v>
      </c>
      <c r="U62" s="34" t="s">
        <v>15</v>
      </c>
      <c r="V62" s="7" t="s">
        <v>15</v>
      </c>
    </row>
    <row r="63" spans="1:22" ht="15" x14ac:dyDescent="0.2">
      <c r="A63" s="38" t="s">
        <v>9</v>
      </c>
      <c r="B63" s="39" t="s">
        <v>28</v>
      </c>
      <c r="C63" s="39" t="s">
        <v>25</v>
      </c>
      <c r="D63" s="39" t="s">
        <v>375</v>
      </c>
      <c r="E63" s="53" t="s">
        <v>376</v>
      </c>
      <c r="F63" s="10" t="s">
        <v>56</v>
      </c>
      <c r="G63" s="39" t="s">
        <v>56</v>
      </c>
      <c r="H63" s="42" t="s">
        <v>377</v>
      </c>
      <c r="I63" s="43">
        <v>0</v>
      </c>
      <c r="J63" s="40">
        <v>0</v>
      </c>
      <c r="K63" s="41">
        <v>0</v>
      </c>
      <c r="L63" s="40">
        <v>0</v>
      </c>
      <c r="M63" s="40">
        <v>0</v>
      </c>
      <c r="N63" s="44">
        <v>0</v>
      </c>
      <c r="O63" s="43">
        <v>0</v>
      </c>
      <c r="P63" s="40">
        <v>0</v>
      </c>
      <c r="Q63" s="41">
        <v>0</v>
      </c>
      <c r="R63" s="40">
        <v>0</v>
      </c>
      <c r="S63" s="40">
        <v>610.04484300000001</v>
      </c>
      <c r="T63" s="44">
        <v>610.04484300000001</v>
      </c>
      <c r="U63" s="34" t="s">
        <v>15</v>
      </c>
      <c r="V63" s="7" t="s">
        <v>15</v>
      </c>
    </row>
    <row r="64" spans="1:22" ht="15" x14ac:dyDescent="0.2">
      <c r="A64" s="38" t="s">
        <v>9</v>
      </c>
      <c r="B64" s="39" t="s">
        <v>28</v>
      </c>
      <c r="C64" s="39" t="s">
        <v>29</v>
      </c>
      <c r="D64" s="39" t="s">
        <v>254</v>
      </c>
      <c r="E64" s="39" t="s">
        <v>289</v>
      </c>
      <c r="F64" s="10" t="s">
        <v>39</v>
      </c>
      <c r="G64" s="39" t="s">
        <v>55</v>
      </c>
      <c r="H64" s="42" t="s">
        <v>55</v>
      </c>
      <c r="I64" s="43">
        <v>0</v>
      </c>
      <c r="J64" s="40">
        <v>231.41632799999999</v>
      </c>
      <c r="K64" s="41">
        <v>231.41632799999999</v>
      </c>
      <c r="L64" s="40">
        <v>0</v>
      </c>
      <c r="M64" s="40">
        <v>2406.9421219999999</v>
      </c>
      <c r="N64" s="44">
        <v>2406.9421219999999</v>
      </c>
      <c r="O64" s="43">
        <v>0</v>
      </c>
      <c r="P64" s="40">
        <v>505.49614200000002</v>
      </c>
      <c r="Q64" s="41">
        <v>505.49614200000002</v>
      </c>
      <c r="R64" s="40">
        <v>0</v>
      </c>
      <c r="S64" s="40">
        <v>4486.3163830000003</v>
      </c>
      <c r="T64" s="44">
        <v>4486.3163830000003</v>
      </c>
      <c r="U64" s="35">
        <f t="shared" si="4"/>
        <v>-54.219961583801755</v>
      </c>
      <c r="V64" s="11">
        <f t="shared" si="5"/>
        <v>-46.34925590355985</v>
      </c>
    </row>
    <row r="65" spans="1:22" ht="15" x14ac:dyDescent="0.2">
      <c r="A65" s="38" t="s">
        <v>9</v>
      </c>
      <c r="B65" s="39" t="s">
        <v>35</v>
      </c>
      <c r="C65" s="39" t="s">
        <v>25</v>
      </c>
      <c r="D65" s="39" t="s">
        <v>118</v>
      </c>
      <c r="E65" s="39" t="s">
        <v>119</v>
      </c>
      <c r="F65" s="10" t="s">
        <v>94</v>
      </c>
      <c r="G65" s="39" t="s">
        <v>120</v>
      </c>
      <c r="H65" s="42" t="s">
        <v>120</v>
      </c>
      <c r="I65" s="43">
        <v>0</v>
      </c>
      <c r="J65" s="40">
        <v>667.15693699999997</v>
      </c>
      <c r="K65" s="41">
        <v>667.15693699999997</v>
      </c>
      <c r="L65" s="40">
        <v>0</v>
      </c>
      <c r="M65" s="40">
        <v>4527.825742</v>
      </c>
      <c r="N65" s="44">
        <v>4527.825742</v>
      </c>
      <c r="O65" s="43">
        <v>0</v>
      </c>
      <c r="P65" s="40">
        <v>575.79168800000002</v>
      </c>
      <c r="Q65" s="41">
        <v>575.79168800000002</v>
      </c>
      <c r="R65" s="40">
        <v>0</v>
      </c>
      <c r="S65" s="40">
        <v>4657.9437330000001</v>
      </c>
      <c r="T65" s="44">
        <v>4657.9437330000001</v>
      </c>
      <c r="U65" s="35">
        <f t="shared" si="4"/>
        <v>15.867761015681769</v>
      </c>
      <c r="V65" s="11">
        <f t="shared" si="5"/>
        <v>-2.7934642077824368</v>
      </c>
    </row>
    <row r="66" spans="1:22" ht="15" x14ac:dyDescent="0.2">
      <c r="A66" s="38" t="s">
        <v>9</v>
      </c>
      <c r="B66" s="39" t="s">
        <v>35</v>
      </c>
      <c r="C66" s="39" t="s">
        <v>25</v>
      </c>
      <c r="D66" s="39" t="s">
        <v>118</v>
      </c>
      <c r="E66" s="39" t="s">
        <v>121</v>
      </c>
      <c r="F66" s="10" t="s">
        <v>94</v>
      </c>
      <c r="G66" s="39" t="s">
        <v>120</v>
      </c>
      <c r="H66" s="42" t="s">
        <v>120</v>
      </c>
      <c r="I66" s="43">
        <v>0</v>
      </c>
      <c r="J66" s="40">
        <v>86.454780999999997</v>
      </c>
      <c r="K66" s="41">
        <v>86.454780999999997</v>
      </c>
      <c r="L66" s="40">
        <v>0</v>
      </c>
      <c r="M66" s="40">
        <v>521.31301699999995</v>
      </c>
      <c r="N66" s="44">
        <v>521.31301699999995</v>
      </c>
      <c r="O66" s="43">
        <v>0</v>
      </c>
      <c r="P66" s="40">
        <v>81.324163999999996</v>
      </c>
      <c r="Q66" s="41">
        <v>81.324163999999996</v>
      </c>
      <c r="R66" s="40">
        <v>0</v>
      </c>
      <c r="S66" s="40">
        <v>590.39022599999998</v>
      </c>
      <c r="T66" s="44">
        <v>590.39022599999998</v>
      </c>
      <c r="U66" s="35">
        <f t="shared" si="4"/>
        <v>6.3088469006579606</v>
      </c>
      <c r="V66" s="11">
        <f t="shared" si="5"/>
        <v>-11.700262971494391</v>
      </c>
    </row>
    <row r="67" spans="1:22" ht="15" x14ac:dyDescent="0.2">
      <c r="A67" s="38" t="s">
        <v>9</v>
      </c>
      <c r="B67" s="39" t="s">
        <v>35</v>
      </c>
      <c r="C67" s="39" t="s">
        <v>25</v>
      </c>
      <c r="D67" s="39" t="s">
        <v>118</v>
      </c>
      <c r="E67" s="39" t="s">
        <v>335</v>
      </c>
      <c r="F67" s="10" t="s">
        <v>94</v>
      </c>
      <c r="G67" s="39" t="s">
        <v>120</v>
      </c>
      <c r="H67" s="42" t="s">
        <v>336</v>
      </c>
      <c r="I67" s="43">
        <v>0</v>
      </c>
      <c r="J67" s="40">
        <v>0.21271599999999999</v>
      </c>
      <c r="K67" s="41">
        <v>0.21271599999999999</v>
      </c>
      <c r="L67" s="40">
        <v>0</v>
      </c>
      <c r="M67" s="40">
        <v>0.457565</v>
      </c>
      <c r="N67" s="44">
        <v>0.457565</v>
      </c>
      <c r="O67" s="43">
        <v>0</v>
      </c>
      <c r="P67" s="40">
        <v>0</v>
      </c>
      <c r="Q67" s="41">
        <v>0</v>
      </c>
      <c r="R67" s="40">
        <v>0</v>
      </c>
      <c r="S67" s="40">
        <v>0.24948600000000001</v>
      </c>
      <c r="T67" s="44">
        <v>0.24948600000000001</v>
      </c>
      <c r="U67" s="34" t="s">
        <v>15</v>
      </c>
      <c r="V67" s="11">
        <f t="shared" si="5"/>
        <v>83.403076725748136</v>
      </c>
    </row>
    <row r="68" spans="1:22" ht="15" x14ac:dyDescent="0.2">
      <c r="A68" s="38" t="s">
        <v>9</v>
      </c>
      <c r="B68" s="39" t="s">
        <v>35</v>
      </c>
      <c r="C68" s="39" t="s">
        <v>25</v>
      </c>
      <c r="D68" s="39" t="s">
        <v>118</v>
      </c>
      <c r="E68" s="39" t="s">
        <v>319</v>
      </c>
      <c r="F68" s="10" t="s">
        <v>94</v>
      </c>
      <c r="G68" s="39" t="s">
        <v>120</v>
      </c>
      <c r="H68" s="42" t="s">
        <v>120</v>
      </c>
      <c r="I68" s="43">
        <v>0</v>
      </c>
      <c r="J68" s="40">
        <v>0</v>
      </c>
      <c r="K68" s="41">
        <v>0</v>
      </c>
      <c r="L68" s="40">
        <v>0</v>
      </c>
      <c r="M68" s="40">
        <v>0.22575500000000001</v>
      </c>
      <c r="N68" s="44">
        <v>0.22575500000000001</v>
      </c>
      <c r="O68" s="43">
        <v>0</v>
      </c>
      <c r="P68" s="40">
        <v>0</v>
      </c>
      <c r="Q68" s="41">
        <v>0</v>
      </c>
      <c r="R68" s="40">
        <v>0</v>
      </c>
      <c r="S68" s="40">
        <v>2.2826059999999999</v>
      </c>
      <c r="T68" s="44">
        <v>2.2826059999999999</v>
      </c>
      <c r="U68" s="34" t="s">
        <v>15</v>
      </c>
      <c r="V68" s="11">
        <f t="shared" si="5"/>
        <v>-90.10976927248943</v>
      </c>
    </row>
    <row r="69" spans="1:22" ht="15" x14ac:dyDescent="0.2">
      <c r="A69" s="38" t="s">
        <v>9</v>
      </c>
      <c r="B69" s="39" t="s">
        <v>35</v>
      </c>
      <c r="C69" s="39" t="s">
        <v>25</v>
      </c>
      <c r="D69" s="39" t="s">
        <v>118</v>
      </c>
      <c r="E69" s="39" t="s">
        <v>435</v>
      </c>
      <c r="F69" s="10" t="s">
        <v>94</v>
      </c>
      <c r="G69" s="39" t="s">
        <v>120</v>
      </c>
      <c r="H69" s="42" t="s">
        <v>336</v>
      </c>
      <c r="I69" s="43">
        <v>0</v>
      </c>
      <c r="J69" s="40">
        <v>8.5085999999999995E-2</v>
      </c>
      <c r="K69" s="41">
        <v>8.5085999999999995E-2</v>
      </c>
      <c r="L69" s="40">
        <v>0</v>
      </c>
      <c r="M69" s="40">
        <v>8.5085999999999995E-2</v>
      </c>
      <c r="N69" s="44">
        <v>8.5085999999999995E-2</v>
      </c>
      <c r="O69" s="43">
        <v>0</v>
      </c>
      <c r="P69" s="40">
        <v>0</v>
      </c>
      <c r="Q69" s="41">
        <v>0</v>
      </c>
      <c r="R69" s="40">
        <v>0</v>
      </c>
      <c r="S69" s="40">
        <v>0</v>
      </c>
      <c r="T69" s="44">
        <v>0</v>
      </c>
      <c r="U69" s="34" t="s">
        <v>15</v>
      </c>
      <c r="V69" s="7" t="s">
        <v>15</v>
      </c>
    </row>
    <row r="70" spans="1:22" ht="15" x14ac:dyDescent="0.2">
      <c r="A70" s="38" t="s">
        <v>9</v>
      </c>
      <c r="B70" s="39" t="s">
        <v>35</v>
      </c>
      <c r="C70" s="39" t="s">
        <v>25</v>
      </c>
      <c r="D70" s="39" t="s">
        <v>118</v>
      </c>
      <c r="E70" s="39" t="s">
        <v>386</v>
      </c>
      <c r="F70" s="10" t="s">
        <v>94</v>
      </c>
      <c r="G70" s="39" t="s">
        <v>120</v>
      </c>
      <c r="H70" s="42" t="s">
        <v>120</v>
      </c>
      <c r="I70" s="43">
        <v>0</v>
      </c>
      <c r="J70" s="40">
        <v>0</v>
      </c>
      <c r="K70" s="41">
        <v>0</v>
      </c>
      <c r="L70" s="40">
        <v>0</v>
      </c>
      <c r="M70" s="40">
        <v>0</v>
      </c>
      <c r="N70" s="44">
        <v>0</v>
      </c>
      <c r="O70" s="43">
        <v>0</v>
      </c>
      <c r="P70" s="40">
        <v>0</v>
      </c>
      <c r="Q70" s="41">
        <v>0</v>
      </c>
      <c r="R70" s="40">
        <v>0</v>
      </c>
      <c r="S70" s="40">
        <v>3.6516299999999999</v>
      </c>
      <c r="T70" s="44">
        <v>3.6516299999999999</v>
      </c>
      <c r="U70" s="34" t="s">
        <v>15</v>
      </c>
      <c r="V70" s="7" t="s">
        <v>15</v>
      </c>
    </row>
    <row r="71" spans="1:22" ht="15" x14ac:dyDescent="0.2">
      <c r="A71" s="38" t="s">
        <v>9</v>
      </c>
      <c r="B71" s="39" t="s">
        <v>35</v>
      </c>
      <c r="C71" s="39" t="s">
        <v>25</v>
      </c>
      <c r="D71" s="39" t="s">
        <v>118</v>
      </c>
      <c r="E71" s="39" t="s">
        <v>409</v>
      </c>
      <c r="F71" s="10" t="s">
        <v>94</v>
      </c>
      <c r="G71" s="39" t="s">
        <v>120</v>
      </c>
      <c r="H71" s="42" t="s">
        <v>120</v>
      </c>
      <c r="I71" s="43">
        <v>0</v>
      </c>
      <c r="J71" s="40">
        <v>0</v>
      </c>
      <c r="K71" s="41">
        <v>0</v>
      </c>
      <c r="L71" s="40">
        <v>0</v>
      </c>
      <c r="M71" s="40">
        <v>0</v>
      </c>
      <c r="N71" s="44">
        <v>0</v>
      </c>
      <c r="O71" s="43">
        <v>0</v>
      </c>
      <c r="P71" s="40">
        <v>0</v>
      </c>
      <c r="Q71" s="41">
        <v>0</v>
      </c>
      <c r="R71" s="40">
        <v>0</v>
      </c>
      <c r="S71" s="40">
        <v>0.35040199999999999</v>
      </c>
      <c r="T71" s="44">
        <v>0.35040199999999999</v>
      </c>
      <c r="U71" s="34" t="s">
        <v>15</v>
      </c>
      <c r="V71" s="7" t="s">
        <v>15</v>
      </c>
    </row>
    <row r="72" spans="1:22" ht="15" x14ac:dyDescent="0.2">
      <c r="A72" s="38" t="s">
        <v>9</v>
      </c>
      <c r="B72" s="39" t="s">
        <v>35</v>
      </c>
      <c r="C72" s="39" t="s">
        <v>25</v>
      </c>
      <c r="D72" s="39" t="s">
        <v>118</v>
      </c>
      <c r="E72" s="39" t="s">
        <v>436</v>
      </c>
      <c r="F72" s="10" t="s">
        <v>94</v>
      </c>
      <c r="G72" s="39" t="s">
        <v>120</v>
      </c>
      <c r="H72" s="42" t="s">
        <v>437</v>
      </c>
      <c r="I72" s="43">
        <v>0</v>
      </c>
      <c r="J72" s="40">
        <v>0</v>
      </c>
      <c r="K72" s="41">
        <v>0</v>
      </c>
      <c r="L72" s="40">
        <v>0</v>
      </c>
      <c r="M72" s="40">
        <v>0</v>
      </c>
      <c r="N72" s="44">
        <v>0</v>
      </c>
      <c r="O72" s="43">
        <v>0</v>
      </c>
      <c r="P72" s="40">
        <v>1.4953620000000001</v>
      </c>
      <c r="Q72" s="41">
        <v>1.4953620000000001</v>
      </c>
      <c r="R72" s="40">
        <v>0</v>
      </c>
      <c r="S72" s="40">
        <v>1.4953620000000001</v>
      </c>
      <c r="T72" s="44">
        <v>1.4953620000000001</v>
      </c>
      <c r="U72" s="34" t="s">
        <v>15</v>
      </c>
      <c r="V72" s="7" t="s">
        <v>15</v>
      </c>
    </row>
    <row r="73" spans="1:22" ht="15" x14ac:dyDescent="0.2">
      <c r="A73" s="38" t="s">
        <v>9</v>
      </c>
      <c r="B73" s="39" t="s">
        <v>28</v>
      </c>
      <c r="C73" s="39" t="s">
        <v>25</v>
      </c>
      <c r="D73" s="39" t="s">
        <v>122</v>
      </c>
      <c r="E73" s="39" t="s">
        <v>123</v>
      </c>
      <c r="F73" s="10" t="s">
        <v>124</v>
      </c>
      <c r="G73" s="39" t="s">
        <v>125</v>
      </c>
      <c r="H73" s="42" t="s">
        <v>126</v>
      </c>
      <c r="I73" s="43">
        <v>0</v>
      </c>
      <c r="J73" s="40">
        <v>6072.8393509999996</v>
      </c>
      <c r="K73" s="41">
        <v>6072.8393509999996</v>
      </c>
      <c r="L73" s="40">
        <v>0</v>
      </c>
      <c r="M73" s="40">
        <v>47793.330015</v>
      </c>
      <c r="N73" s="44">
        <v>47793.330015</v>
      </c>
      <c r="O73" s="43">
        <v>0</v>
      </c>
      <c r="P73" s="40">
        <v>5786.0373609999997</v>
      </c>
      <c r="Q73" s="41">
        <v>5786.0373609999997</v>
      </c>
      <c r="R73" s="40">
        <v>0</v>
      </c>
      <c r="S73" s="40">
        <v>49167.604676000003</v>
      </c>
      <c r="T73" s="44">
        <v>49167.604676000003</v>
      </c>
      <c r="U73" s="35">
        <f t="shared" si="4"/>
        <v>4.956794643829121</v>
      </c>
      <c r="V73" s="11">
        <f t="shared" si="5"/>
        <v>-2.7950815787266214</v>
      </c>
    </row>
    <row r="74" spans="1:22" ht="15" x14ac:dyDescent="0.2">
      <c r="A74" s="38" t="s">
        <v>9</v>
      </c>
      <c r="B74" s="39" t="s">
        <v>28</v>
      </c>
      <c r="C74" s="39" t="s">
        <v>25</v>
      </c>
      <c r="D74" s="39" t="s">
        <v>238</v>
      </c>
      <c r="E74" s="39" t="s">
        <v>239</v>
      </c>
      <c r="F74" s="10" t="s">
        <v>94</v>
      </c>
      <c r="G74" s="39" t="s">
        <v>240</v>
      </c>
      <c r="H74" s="42" t="s">
        <v>241</v>
      </c>
      <c r="I74" s="43">
        <v>0</v>
      </c>
      <c r="J74" s="40">
        <v>0</v>
      </c>
      <c r="K74" s="41">
        <v>0</v>
      </c>
      <c r="L74" s="40">
        <v>0</v>
      </c>
      <c r="M74" s="40">
        <v>0</v>
      </c>
      <c r="N74" s="44">
        <v>0</v>
      </c>
      <c r="O74" s="43">
        <v>129.59837400000001</v>
      </c>
      <c r="P74" s="40">
        <v>0</v>
      </c>
      <c r="Q74" s="41">
        <v>129.59837400000001</v>
      </c>
      <c r="R74" s="40">
        <v>5217.6030899999996</v>
      </c>
      <c r="S74" s="40">
        <v>0</v>
      </c>
      <c r="T74" s="44">
        <v>5217.6030899999996</v>
      </c>
      <c r="U74" s="34" t="s">
        <v>15</v>
      </c>
      <c r="V74" s="7" t="s">
        <v>15</v>
      </c>
    </row>
    <row r="75" spans="1:22" ht="15" x14ac:dyDescent="0.2">
      <c r="A75" s="38" t="s">
        <v>9</v>
      </c>
      <c r="B75" s="39" t="s">
        <v>35</v>
      </c>
      <c r="C75" s="39" t="s">
        <v>25</v>
      </c>
      <c r="D75" s="39" t="s">
        <v>127</v>
      </c>
      <c r="E75" s="39" t="s">
        <v>128</v>
      </c>
      <c r="F75" s="10" t="s">
        <v>94</v>
      </c>
      <c r="G75" s="39" t="s">
        <v>95</v>
      </c>
      <c r="H75" s="42" t="s">
        <v>129</v>
      </c>
      <c r="I75" s="43">
        <v>0</v>
      </c>
      <c r="J75" s="40">
        <v>0</v>
      </c>
      <c r="K75" s="41">
        <v>0</v>
      </c>
      <c r="L75" s="40">
        <v>0</v>
      </c>
      <c r="M75" s="40">
        <v>0</v>
      </c>
      <c r="N75" s="44">
        <v>0</v>
      </c>
      <c r="O75" s="43">
        <v>0</v>
      </c>
      <c r="P75" s="40">
        <v>0</v>
      </c>
      <c r="Q75" s="41">
        <v>0</v>
      </c>
      <c r="R75" s="40">
        <v>0</v>
      </c>
      <c r="S75" s="40">
        <v>3.3781020000000002</v>
      </c>
      <c r="T75" s="44">
        <v>3.3781020000000002</v>
      </c>
      <c r="U75" s="34" t="s">
        <v>15</v>
      </c>
      <c r="V75" s="7" t="s">
        <v>15</v>
      </c>
    </row>
    <row r="76" spans="1:22" ht="15" x14ac:dyDescent="0.2">
      <c r="A76" s="38" t="s">
        <v>9</v>
      </c>
      <c r="B76" s="39" t="s">
        <v>28</v>
      </c>
      <c r="C76" s="39" t="s">
        <v>25</v>
      </c>
      <c r="D76" s="39" t="s">
        <v>130</v>
      </c>
      <c r="E76" s="39" t="s">
        <v>378</v>
      </c>
      <c r="F76" s="10" t="s">
        <v>26</v>
      </c>
      <c r="G76" s="39" t="s">
        <v>243</v>
      </c>
      <c r="H76" s="42" t="s">
        <v>244</v>
      </c>
      <c r="I76" s="43">
        <v>0</v>
      </c>
      <c r="J76" s="40">
        <v>211.84735000000001</v>
      </c>
      <c r="K76" s="41">
        <v>211.84735000000001</v>
      </c>
      <c r="L76" s="40">
        <v>0</v>
      </c>
      <c r="M76" s="40">
        <v>1326.5340490000001</v>
      </c>
      <c r="N76" s="44">
        <v>1326.5340490000001</v>
      </c>
      <c r="O76" s="43">
        <v>0</v>
      </c>
      <c r="P76" s="40">
        <v>112.546128</v>
      </c>
      <c r="Q76" s="41">
        <v>112.546128</v>
      </c>
      <c r="R76" s="40">
        <v>0</v>
      </c>
      <c r="S76" s="40">
        <v>657.98575700000004</v>
      </c>
      <c r="T76" s="44">
        <v>657.98575700000004</v>
      </c>
      <c r="U76" s="35">
        <f t="shared" si="4"/>
        <v>88.231575590054973</v>
      </c>
      <c r="V76" s="7" t="s">
        <v>15</v>
      </c>
    </row>
    <row r="77" spans="1:22" ht="15" x14ac:dyDescent="0.2">
      <c r="A77" s="38" t="s">
        <v>9</v>
      </c>
      <c r="B77" s="39" t="s">
        <v>28</v>
      </c>
      <c r="C77" s="39" t="s">
        <v>25</v>
      </c>
      <c r="D77" s="39" t="s">
        <v>133</v>
      </c>
      <c r="E77" s="39" t="s">
        <v>134</v>
      </c>
      <c r="F77" s="10" t="s">
        <v>32</v>
      </c>
      <c r="G77" s="39" t="s">
        <v>135</v>
      </c>
      <c r="H77" s="42" t="s">
        <v>136</v>
      </c>
      <c r="I77" s="43">
        <v>0</v>
      </c>
      <c r="J77" s="40">
        <v>1132.851193</v>
      </c>
      <c r="K77" s="41">
        <v>1132.851193</v>
      </c>
      <c r="L77" s="40">
        <v>0</v>
      </c>
      <c r="M77" s="40">
        <v>10639.087728</v>
      </c>
      <c r="N77" s="44">
        <v>10639.087728</v>
      </c>
      <c r="O77" s="43">
        <v>0</v>
      </c>
      <c r="P77" s="40">
        <v>1412.01405</v>
      </c>
      <c r="Q77" s="41">
        <v>1412.01405</v>
      </c>
      <c r="R77" s="40">
        <v>0</v>
      </c>
      <c r="S77" s="40">
        <v>11068.981311</v>
      </c>
      <c r="T77" s="44">
        <v>11068.981311</v>
      </c>
      <c r="U77" s="35">
        <f t="shared" si="4"/>
        <v>-19.770543855424105</v>
      </c>
      <c r="V77" s="11">
        <f t="shared" si="5"/>
        <v>-3.8837682612471669</v>
      </c>
    </row>
    <row r="78" spans="1:22" ht="15" x14ac:dyDescent="0.2">
      <c r="A78" s="38" t="s">
        <v>9</v>
      </c>
      <c r="B78" s="39" t="s">
        <v>28</v>
      </c>
      <c r="C78" s="39" t="s">
        <v>25</v>
      </c>
      <c r="D78" s="39" t="s">
        <v>133</v>
      </c>
      <c r="E78" s="39" t="s">
        <v>295</v>
      </c>
      <c r="F78" s="10" t="s">
        <v>32</v>
      </c>
      <c r="G78" s="39" t="s">
        <v>135</v>
      </c>
      <c r="H78" s="42" t="s">
        <v>296</v>
      </c>
      <c r="I78" s="43">
        <v>0</v>
      </c>
      <c r="J78" s="40">
        <v>381.91880200000003</v>
      </c>
      <c r="K78" s="41">
        <v>381.91880200000003</v>
      </c>
      <c r="L78" s="40">
        <v>0</v>
      </c>
      <c r="M78" s="40">
        <v>3436.6194599999999</v>
      </c>
      <c r="N78" s="44">
        <v>3436.6194599999999</v>
      </c>
      <c r="O78" s="43">
        <v>0</v>
      </c>
      <c r="P78" s="40">
        <v>334.469402</v>
      </c>
      <c r="Q78" s="41">
        <v>334.469402</v>
      </c>
      <c r="R78" s="40">
        <v>0</v>
      </c>
      <c r="S78" s="40">
        <v>2507.9119540000002</v>
      </c>
      <c r="T78" s="44">
        <v>2507.9119540000002</v>
      </c>
      <c r="U78" s="35">
        <f t="shared" si="4"/>
        <v>14.18646958922718</v>
      </c>
      <c r="V78" s="11">
        <f t="shared" si="5"/>
        <v>37.031104880646048</v>
      </c>
    </row>
    <row r="79" spans="1:22" ht="15" x14ac:dyDescent="0.2">
      <c r="A79" s="38" t="s">
        <v>9</v>
      </c>
      <c r="B79" s="39" t="s">
        <v>28</v>
      </c>
      <c r="C79" s="39" t="s">
        <v>25</v>
      </c>
      <c r="D79" s="39" t="s">
        <v>133</v>
      </c>
      <c r="E79" s="39" t="s">
        <v>137</v>
      </c>
      <c r="F79" s="10" t="s">
        <v>32</v>
      </c>
      <c r="G79" s="39" t="s">
        <v>135</v>
      </c>
      <c r="H79" s="42" t="s">
        <v>136</v>
      </c>
      <c r="I79" s="43">
        <v>0</v>
      </c>
      <c r="J79" s="40">
        <v>289.683222</v>
      </c>
      <c r="K79" s="41">
        <v>289.683222</v>
      </c>
      <c r="L79" s="40">
        <v>0</v>
      </c>
      <c r="M79" s="40">
        <v>2476.2745909999999</v>
      </c>
      <c r="N79" s="44">
        <v>2476.2745909999999</v>
      </c>
      <c r="O79" s="43">
        <v>0</v>
      </c>
      <c r="P79" s="40">
        <v>122.574005</v>
      </c>
      <c r="Q79" s="41">
        <v>122.574005</v>
      </c>
      <c r="R79" s="40">
        <v>0</v>
      </c>
      <c r="S79" s="40">
        <v>3174.0153660000001</v>
      </c>
      <c r="T79" s="44">
        <v>3174.0153660000001</v>
      </c>
      <c r="U79" s="34" t="s">
        <v>15</v>
      </c>
      <c r="V79" s="11">
        <f t="shared" si="5"/>
        <v>-21.982904760770474</v>
      </c>
    </row>
    <row r="80" spans="1:22" ht="15" x14ac:dyDescent="0.2">
      <c r="A80" s="38" t="s">
        <v>9</v>
      </c>
      <c r="B80" s="39" t="s">
        <v>28</v>
      </c>
      <c r="C80" s="39" t="s">
        <v>29</v>
      </c>
      <c r="D80" s="39" t="s">
        <v>327</v>
      </c>
      <c r="E80" s="39" t="s">
        <v>328</v>
      </c>
      <c r="F80" s="10" t="s">
        <v>42</v>
      </c>
      <c r="G80" s="39" t="s">
        <v>70</v>
      </c>
      <c r="H80" s="42" t="s">
        <v>294</v>
      </c>
      <c r="I80" s="43">
        <v>0</v>
      </c>
      <c r="J80" s="40">
        <v>332.23811599999999</v>
      </c>
      <c r="K80" s="41">
        <v>332.23811599999999</v>
      </c>
      <c r="L80" s="40">
        <v>0</v>
      </c>
      <c r="M80" s="40">
        <v>2280.1426660000002</v>
      </c>
      <c r="N80" s="44">
        <v>2280.1426660000002</v>
      </c>
      <c r="O80" s="43">
        <v>0</v>
      </c>
      <c r="P80" s="40">
        <v>201.734611</v>
      </c>
      <c r="Q80" s="41">
        <v>201.734611</v>
      </c>
      <c r="R80" s="40">
        <v>0</v>
      </c>
      <c r="S80" s="40">
        <v>1614.9480410000001</v>
      </c>
      <c r="T80" s="44">
        <v>1614.9480410000001</v>
      </c>
      <c r="U80" s="35">
        <f t="shared" si="4"/>
        <v>64.690686616983143</v>
      </c>
      <c r="V80" s="11">
        <f t="shared" si="5"/>
        <v>41.189846862695447</v>
      </c>
    </row>
    <row r="81" spans="1:22" ht="15" x14ac:dyDescent="0.2">
      <c r="A81" s="38" t="s">
        <v>9</v>
      </c>
      <c r="B81" s="39" t="s">
        <v>28</v>
      </c>
      <c r="C81" s="39" t="s">
        <v>25</v>
      </c>
      <c r="D81" s="39" t="s">
        <v>398</v>
      </c>
      <c r="E81" s="39" t="s">
        <v>399</v>
      </c>
      <c r="F81" s="10" t="s">
        <v>64</v>
      </c>
      <c r="G81" s="39" t="s">
        <v>282</v>
      </c>
      <c r="H81" s="42" t="s">
        <v>283</v>
      </c>
      <c r="I81" s="43">
        <v>0</v>
      </c>
      <c r="J81" s="40">
        <v>0</v>
      </c>
      <c r="K81" s="41">
        <v>0</v>
      </c>
      <c r="L81" s="40">
        <v>0</v>
      </c>
      <c r="M81" s="40">
        <v>2.345113</v>
      </c>
      <c r="N81" s="44">
        <v>2.345113</v>
      </c>
      <c r="O81" s="43">
        <v>0</v>
      </c>
      <c r="P81" s="40">
        <v>0</v>
      </c>
      <c r="Q81" s="41">
        <v>0</v>
      </c>
      <c r="R81" s="40">
        <v>0</v>
      </c>
      <c r="S81" s="40">
        <v>43.988019000000001</v>
      </c>
      <c r="T81" s="44">
        <v>43.988019000000001</v>
      </c>
      <c r="U81" s="34" t="s">
        <v>15</v>
      </c>
      <c r="V81" s="11">
        <f t="shared" si="5"/>
        <v>-94.668746051055393</v>
      </c>
    </row>
    <row r="82" spans="1:22" ht="15" x14ac:dyDescent="0.2">
      <c r="A82" s="38" t="s">
        <v>9</v>
      </c>
      <c r="B82" s="39" t="s">
        <v>28</v>
      </c>
      <c r="C82" s="39" t="s">
        <v>25</v>
      </c>
      <c r="D82" s="39" t="s">
        <v>387</v>
      </c>
      <c r="E82" s="39" t="s">
        <v>388</v>
      </c>
      <c r="F82" s="10" t="s">
        <v>46</v>
      </c>
      <c r="G82" s="39" t="s">
        <v>47</v>
      </c>
      <c r="H82" s="42" t="s">
        <v>48</v>
      </c>
      <c r="I82" s="43">
        <v>0</v>
      </c>
      <c r="J82" s="40">
        <v>312.21276999999998</v>
      </c>
      <c r="K82" s="41">
        <v>312.21276999999998</v>
      </c>
      <c r="L82" s="40">
        <v>0</v>
      </c>
      <c r="M82" s="40">
        <v>1292.154896</v>
      </c>
      <c r="N82" s="44">
        <v>1292.154896</v>
      </c>
      <c r="O82" s="43">
        <v>0</v>
      </c>
      <c r="P82" s="40">
        <v>0</v>
      </c>
      <c r="Q82" s="41">
        <v>0</v>
      </c>
      <c r="R82" s="40">
        <v>0</v>
      </c>
      <c r="S82" s="40">
        <v>556.48539200000005</v>
      </c>
      <c r="T82" s="44">
        <v>556.48539200000005</v>
      </c>
      <c r="U82" s="34" t="s">
        <v>15</v>
      </c>
      <c r="V82" s="7" t="s">
        <v>15</v>
      </c>
    </row>
    <row r="83" spans="1:22" ht="15" x14ac:dyDescent="0.2">
      <c r="A83" s="38" t="s">
        <v>9</v>
      </c>
      <c r="B83" s="39" t="s">
        <v>28</v>
      </c>
      <c r="C83" s="39" t="s">
        <v>29</v>
      </c>
      <c r="D83" s="39" t="s">
        <v>276</v>
      </c>
      <c r="E83" s="39" t="s">
        <v>279</v>
      </c>
      <c r="F83" s="10" t="s">
        <v>32</v>
      </c>
      <c r="G83" s="39" t="s">
        <v>277</v>
      </c>
      <c r="H83" s="42" t="s">
        <v>278</v>
      </c>
      <c r="I83" s="43">
        <v>0</v>
      </c>
      <c r="J83" s="40">
        <v>0</v>
      </c>
      <c r="K83" s="41">
        <v>0</v>
      </c>
      <c r="L83" s="40">
        <v>0</v>
      </c>
      <c r="M83" s="40">
        <v>501.06526700000001</v>
      </c>
      <c r="N83" s="44">
        <v>501.06526700000001</v>
      </c>
      <c r="O83" s="43">
        <v>0</v>
      </c>
      <c r="P83" s="40">
        <v>190.81647799999999</v>
      </c>
      <c r="Q83" s="41">
        <v>190.81647799999999</v>
      </c>
      <c r="R83" s="40">
        <v>0</v>
      </c>
      <c r="S83" s="40">
        <v>1325.3182629999999</v>
      </c>
      <c r="T83" s="44">
        <v>1325.3182629999999</v>
      </c>
      <c r="U83" s="34" t="s">
        <v>15</v>
      </c>
      <c r="V83" s="11">
        <f t="shared" si="5"/>
        <v>-62.192834658009986</v>
      </c>
    </row>
    <row r="84" spans="1:22" ht="15" x14ac:dyDescent="0.2">
      <c r="A84" s="38" t="s">
        <v>9</v>
      </c>
      <c r="B84" s="39" t="s">
        <v>28</v>
      </c>
      <c r="C84" s="39" t="s">
        <v>25</v>
      </c>
      <c r="D84" s="39" t="s">
        <v>314</v>
      </c>
      <c r="E84" s="39" t="s">
        <v>209</v>
      </c>
      <c r="F84" s="10" t="s">
        <v>32</v>
      </c>
      <c r="G84" s="39" t="s">
        <v>77</v>
      </c>
      <c r="H84" s="42" t="s">
        <v>210</v>
      </c>
      <c r="I84" s="43">
        <v>0</v>
      </c>
      <c r="J84" s="40">
        <v>0</v>
      </c>
      <c r="K84" s="41">
        <v>0</v>
      </c>
      <c r="L84" s="40">
        <v>0</v>
      </c>
      <c r="M84" s="40">
        <v>0</v>
      </c>
      <c r="N84" s="44">
        <v>0</v>
      </c>
      <c r="O84" s="43">
        <v>0</v>
      </c>
      <c r="P84" s="40">
        <v>895.26899300000002</v>
      </c>
      <c r="Q84" s="41">
        <v>895.26899300000002</v>
      </c>
      <c r="R84" s="40">
        <v>0</v>
      </c>
      <c r="S84" s="40">
        <v>7009.0444029999999</v>
      </c>
      <c r="T84" s="44">
        <v>7009.0444029999999</v>
      </c>
      <c r="U84" s="34" t="s">
        <v>15</v>
      </c>
      <c r="V84" s="7" t="s">
        <v>15</v>
      </c>
    </row>
    <row r="85" spans="1:22" ht="15" x14ac:dyDescent="0.2">
      <c r="A85" s="38" t="s">
        <v>9</v>
      </c>
      <c r="B85" s="39" t="s">
        <v>28</v>
      </c>
      <c r="C85" s="39" t="s">
        <v>29</v>
      </c>
      <c r="D85" s="39" t="s">
        <v>438</v>
      </c>
      <c r="E85" s="39" t="s">
        <v>439</v>
      </c>
      <c r="F85" s="10" t="s">
        <v>17</v>
      </c>
      <c r="G85" s="39" t="s">
        <v>440</v>
      </c>
      <c r="H85" s="42" t="s">
        <v>440</v>
      </c>
      <c r="I85" s="43">
        <v>955.45593099999996</v>
      </c>
      <c r="J85" s="40">
        <v>0</v>
      </c>
      <c r="K85" s="41">
        <v>955.45593099999996</v>
      </c>
      <c r="L85" s="40">
        <v>955.45593099999996</v>
      </c>
      <c r="M85" s="40">
        <v>0</v>
      </c>
      <c r="N85" s="44">
        <v>955.45593099999996</v>
      </c>
      <c r="O85" s="43">
        <v>0</v>
      </c>
      <c r="P85" s="40">
        <v>0</v>
      </c>
      <c r="Q85" s="41">
        <v>0</v>
      </c>
      <c r="R85" s="40">
        <v>0</v>
      </c>
      <c r="S85" s="40">
        <v>0</v>
      </c>
      <c r="T85" s="44">
        <v>0</v>
      </c>
      <c r="U85" s="34" t="s">
        <v>15</v>
      </c>
      <c r="V85" s="7" t="s">
        <v>15</v>
      </c>
    </row>
    <row r="86" spans="1:22" ht="15" x14ac:dyDescent="0.2">
      <c r="A86" s="38" t="s">
        <v>9</v>
      </c>
      <c r="B86" s="39" t="s">
        <v>35</v>
      </c>
      <c r="C86" s="39" t="s">
        <v>29</v>
      </c>
      <c r="D86" s="39" t="s">
        <v>320</v>
      </c>
      <c r="E86" s="39" t="s">
        <v>321</v>
      </c>
      <c r="F86" s="10" t="s">
        <v>46</v>
      </c>
      <c r="G86" s="39" t="s">
        <v>322</v>
      </c>
      <c r="H86" s="42" t="s">
        <v>323</v>
      </c>
      <c r="I86" s="43">
        <v>0</v>
      </c>
      <c r="J86" s="40">
        <v>0</v>
      </c>
      <c r="K86" s="41">
        <v>0</v>
      </c>
      <c r="L86" s="40">
        <v>0</v>
      </c>
      <c r="M86" s="40">
        <v>0</v>
      </c>
      <c r="N86" s="44">
        <v>0</v>
      </c>
      <c r="O86" s="43">
        <v>0</v>
      </c>
      <c r="P86" s="40">
        <v>3.88E-4</v>
      </c>
      <c r="Q86" s="41">
        <v>3.88E-4</v>
      </c>
      <c r="R86" s="40">
        <v>0</v>
      </c>
      <c r="S86" s="40">
        <v>6.1240000000000001E-3</v>
      </c>
      <c r="T86" s="44">
        <v>6.1240000000000001E-3</v>
      </c>
      <c r="U86" s="34" t="s">
        <v>15</v>
      </c>
      <c r="V86" s="7" t="s">
        <v>15</v>
      </c>
    </row>
    <row r="87" spans="1:22" ht="15" x14ac:dyDescent="0.2">
      <c r="A87" s="38" t="s">
        <v>9</v>
      </c>
      <c r="B87" s="39" t="s">
        <v>35</v>
      </c>
      <c r="C87" s="39" t="s">
        <v>25</v>
      </c>
      <c r="D87" s="39" t="s">
        <v>406</v>
      </c>
      <c r="E87" s="39" t="s">
        <v>407</v>
      </c>
      <c r="F87" s="10" t="s">
        <v>64</v>
      </c>
      <c r="G87" s="39" t="s">
        <v>64</v>
      </c>
      <c r="H87" s="42" t="s">
        <v>91</v>
      </c>
      <c r="I87" s="43">
        <v>0</v>
      </c>
      <c r="J87" s="40">
        <v>0</v>
      </c>
      <c r="K87" s="41">
        <v>0</v>
      </c>
      <c r="L87" s="40">
        <v>0</v>
      </c>
      <c r="M87" s="40">
        <v>35.715187999999998</v>
      </c>
      <c r="N87" s="44">
        <v>35.715187999999998</v>
      </c>
      <c r="O87" s="43">
        <v>0</v>
      </c>
      <c r="P87" s="40">
        <v>0</v>
      </c>
      <c r="Q87" s="41">
        <v>0</v>
      </c>
      <c r="R87" s="40">
        <v>0</v>
      </c>
      <c r="S87" s="40">
        <v>0</v>
      </c>
      <c r="T87" s="44">
        <v>0</v>
      </c>
      <c r="U87" s="34" t="s">
        <v>15</v>
      </c>
      <c r="V87" s="7" t="s">
        <v>15</v>
      </c>
    </row>
    <row r="88" spans="1:22" ht="15" x14ac:dyDescent="0.2">
      <c r="A88" s="38" t="s">
        <v>9</v>
      </c>
      <c r="B88" s="39" t="s">
        <v>28</v>
      </c>
      <c r="C88" s="39" t="s">
        <v>29</v>
      </c>
      <c r="D88" s="39" t="s">
        <v>138</v>
      </c>
      <c r="E88" s="39" t="s">
        <v>139</v>
      </c>
      <c r="F88" s="10" t="s">
        <v>32</v>
      </c>
      <c r="G88" s="39" t="s">
        <v>140</v>
      </c>
      <c r="H88" s="42" t="s">
        <v>141</v>
      </c>
      <c r="I88" s="43">
        <v>0</v>
      </c>
      <c r="J88" s="40">
        <v>0</v>
      </c>
      <c r="K88" s="41">
        <v>0</v>
      </c>
      <c r="L88" s="40">
        <v>0</v>
      </c>
      <c r="M88" s="40">
        <v>0</v>
      </c>
      <c r="N88" s="44">
        <v>0</v>
      </c>
      <c r="O88" s="43">
        <v>0</v>
      </c>
      <c r="P88" s="40">
        <v>0</v>
      </c>
      <c r="Q88" s="41">
        <v>0</v>
      </c>
      <c r="R88" s="40">
        <v>0</v>
      </c>
      <c r="S88" s="40">
        <v>3265.6818969999999</v>
      </c>
      <c r="T88" s="44">
        <v>3265.6818969999999</v>
      </c>
      <c r="U88" s="34" t="s">
        <v>15</v>
      </c>
      <c r="V88" s="7" t="s">
        <v>15</v>
      </c>
    </row>
    <row r="89" spans="1:22" ht="15" x14ac:dyDescent="0.2">
      <c r="A89" s="38" t="s">
        <v>9</v>
      </c>
      <c r="B89" s="39" t="s">
        <v>28</v>
      </c>
      <c r="C89" s="39" t="s">
        <v>25</v>
      </c>
      <c r="D89" s="39" t="s">
        <v>242</v>
      </c>
      <c r="E89" s="39" t="s">
        <v>144</v>
      </c>
      <c r="F89" s="10" t="s">
        <v>56</v>
      </c>
      <c r="G89" s="39" t="s">
        <v>145</v>
      </c>
      <c r="H89" s="42" t="s">
        <v>146</v>
      </c>
      <c r="I89" s="43">
        <v>0</v>
      </c>
      <c r="J89" s="40">
        <v>0</v>
      </c>
      <c r="K89" s="41">
        <v>0</v>
      </c>
      <c r="L89" s="40">
        <v>0</v>
      </c>
      <c r="M89" s="40">
        <v>8258.3565529999996</v>
      </c>
      <c r="N89" s="44">
        <v>8258.3565529999996</v>
      </c>
      <c r="O89" s="43">
        <v>0</v>
      </c>
      <c r="P89" s="40">
        <v>1506.361521</v>
      </c>
      <c r="Q89" s="41">
        <v>1506.361521</v>
      </c>
      <c r="R89" s="40">
        <v>0</v>
      </c>
      <c r="S89" s="40">
        <v>11547.516933999999</v>
      </c>
      <c r="T89" s="44">
        <v>11547.516933999999</v>
      </c>
      <c r="U89" s="34" t="s">
        <v>15</v>
      </c>
      <c r="V89" s="11">
        <f t="shared" si="5"/>
        <v>-28.483702598569405</v>
      </c>
    </row>
    <row r="90" spans="1:22" ht="15" x14ac:dyDescent="0.2">
      <c r="A90" s="38" t="s">
        <v>9</v>
      </c>
      <c r="B90" s="39" t="s">
        <v>28</v>
      </c>
      <c r="C90" s="39" t="s">
        <v>29</v>
      </c>
      <c r="D90" s="39" t="s">
        <v>269</v>
      </c>
      <c r="E90" s="39" t="s">
        <v>270</v>
      </c>
      <c r="F90" s="10" t="s">
        <v>32</v>
      </c>
      <c r="G90" s="39" t="s">
        <v>271</v>
      </c>
      <c r="H90" s="42" t="s">
        <v>272</v>
      </c>
      <c r="I90" s="43">
        <v>0</v>
      </c>
      <c r="J90" s="40">
        <v>0</v>
      </c>
      <c r="K90" s="41">
        <v>0</v>
      </c>
      <c r="L90" s="40">
        <v>0</v>
      </c>
      <c r="M90" s="40">
        <v>0</v>
      </c>
      <c r="N90" s="44">
        <v>0</v>
      </c>
      <c r="O90" s="43">
        <v>0</v>
      </c>
      <c r="P90" s="40">
        <v>0</v>
      </c>
      <c r="Q90" s="41">
        <v>0</v>
      </c>
      <c r="R90" s="40">
        <v>0</v>
      </c>
      <c r="S90" s="40">
        <v>102.069303</v>
      </c>
      <c r="T90" s="44">
        <v>102.069303</v>
      </c>
      <c r="U90" s="34" t="s">
        <v>15</v>
      </c>
      <c r="V90" s="7" t="s">
        <v>15</v>
      </c>
    </row>
    <row r="91" spans="1:22" ht="15" x14ac:dyDescent="0.2">
      <c r="A91" s="38" t="s">
        <v>9</v>
      </c>
      <c r="B91" s="39" t="s">
        <v>28</v>
      </c>
      <c r="C91" s="39" t="s">
        <v>25</v>
      </c>
      <c r="D91" s="39" t="s">
        <v>147</v>
      </c>
      <c r="E91" s="39" t="s">
        <v>250</v>
      </c>
      <c r="F91" s="10" t="s">
        <v>64</v>
      </c>
      <c r="G91" s="39" t="s">
        <v>64</v>
      </c>
      <c r="H91" s="42" t="s">
        <v>91</v>
      </c>
      <c r="I91" s="43">
        <v>0</v>
      </c>
      <c r="J91" s="40">
        <v>2527.5932320000002</v>
      </c>
      <c r="K91" s="41">
        <v>2527.5932320000002</v>
      </c>
      <c r="L91" s="40">
        <v>0</v>
      </c>
      <c r="M91" s="40">
        <v>14466.867998</v>
      </c>
      <c r="N91" s="44">
        <v>14466.867998</v>
      </c>
      <c r="O91" s="43">
        <v>0</v>
      </c>
      <c r="P91" s="40">
        <v>969.24210100000005</v>
      </c>
      <c r="Q91" s="41">
        <v>969.24210100000005</v>
      </c>
      <c r="R91" s="40">
        <v>0</v>
      </c>
      <c r="S91" s="40">
        <v>8439.4300920000005</v>
      </c>
      <c r="T91" s="44">
        <v>8439.4300920000005</v>
      </c>
      <c r="U91" s="34" t="s">
        <v>15</v>
      </c>
      <c r="V91" s="11">
        <f t="shared" si="5"/>
        <v>71.419963674011527</v>
      </c>
    </row>
    <row r="92" spans="1:22" ht="15" x14ac:dyDescent="0.2">
      <c r="A92" s="38" t="s">
        <v>9</v>
      </c>
      <c r="B92" s="39" t="s">
        <v>28</v>
      </c>
      <c r="C92" s="39" t="s">
        <v>25</v>
      </c>
      <c r="D92" s="39" t="s">
        <v>150</v>
      </c>
      <c r="E92" s="39" t="s">
        <v>293</v>
      </c>
      <c r="F92" s="10" t="s">
        <v>17</v>
      </c>
      <c r="G92" s="39" t="s">
        <v>62</v>
      </c>
      <c r="H92" s="42" t="s">
        <v>151</v>
      </c>
      <c r="I92" s="43">
        <v>0</v>
      </c>
      <c r="J92" s="40">
        <v>8403.7835599999999</v>
      </c>
      <c r="K92" s="41">
        <v>8403.7835599999999</v>
      </c>
      <c r="L92" s="40">
        <v>0</v>
      </c>
      <c r="M92" s="40">
        <v>55953.909541000001</v>
      </c>
      <c r="N92" s="44">
        <v>55953.909541000001</v>
      </c>
      <c r="O92" s="43">
        <v>0</v>
      </c>
      <c r="P92" s="40">
        <v>9566.5106820000001</v>
      </c>
      <c r="Q92" s="41">
        <v>9566.5106820000001</v>
      </c>
      <c r="R92" s="40">
        <v>0</v>
      </c>
      <c r="S92" s="40">
        <v>61786.070175000001</v>
      </c>
      <c r="T92" s="44">
        <v>61786.070175000001</v>
      </c>
      <c r="U92" s="35">
        <f t="shared" ref="U92:U155" si="6">+((K92/Q92)-1)*100</f>
        <v>-12.154140215279806</v>
      </c>
      <c r="V92" s="11">
        <f t="shared" ref="V92:V155" si="7">+((N92/T92)-1)*100</f>
        <v>-9.4392807593706163</v>
      </c>
    </row>
    <row r="93" spans="1:22" ht="15" x14ac:dyDescent="0.2">
      <c r="A93" s="38" t="s">
        <v>9</v>
      </c>
      <c r="B93" s="39" t="s">
        <v>28</v>
      </c>
      <c r="C93" s="39" t="s">
        <v>25</v>
      </c>
      <c r="D93" s="39" t="s">
        <v>150</v>
      </c>
      <c r="E93" s="39" t="s">
        <v>209</v>
      </c>
      <c r="F93" s="10" t="s">
        <v>32</v>
      </c>
      <c r="G93" s="39" t="s">
        <v>77</v>
      </c>
      <c r="H93" s="42" t="s">
        <v>210</v>
      </c>
      <c r="I93" s="43">
        <v>0</v>
      </c>
      <c r="J93" s="40">
        <v>0</v>
      </c>
      <c r="K93" s="41">
        <v>0</v>
      </c>
      <c r="L93" s="40">
        <v>0</v>
      </c>
      <c r="M93" s="40">
        <v>5907.4010609999996</v>
      </c>
      <c r="N93" s="44">
        <v>5907.4010609999996</v>
      </c>
      <c r="O93" s="43">
        <v>0</v>
      </c>
      <c r="P93" s="40">
        <v>0</v>
      </c>
      <c r="Q93" s="41">
        <v>0</v>
      </c>
      <c r="R93" s="40">
        <v>0</v>
      </c>
      <c r="S93" s="40">
        <v>0</v>
      </c>
      <c r="T93" s="44">
        <v>0</v>
      </c>
      <c r="U93" s="34" t="s">
        <v>15</v>
      </c>
      <c r="V93" s="7" t="s">
        <v>15</v>
      </c>
    </row>
    <row r="94" spans="1:22" ht="15" x14ac:dyDescent="0.2">
      <c r="A94" s="38" t="s">
        <v>9</v>
      </c>
      <c r="B94" s="39" t="s">
        <v>28</v>
      </c>
      <c r="C94" s="39" t="s">
        <v>29</v>
      </c>
      <c r="D94" s="39" t="s">
        <v>425</v>
      </c>
      <c r="E94" s="39" t="s">
        <v>426</v>
      </c>
      <c r="F94" s="10" t="s">
        <v>39</v>
      </c>
      <c r="G94" s="39" t="s">
        <v>40</v>
      </c>
      <c r="H94" s="42" t="s">
        <v>347</v>
      </c>
      <c r="I94" s="43">
        <v>0</v>
      </c>
      <c r="J94" s="40">
        <v>0</v>
      </c>
      <c r="K94" s="41">
        <v>0</v>
      </c>
      <c r="L94" s="40">
        <v>0</v>
      </c>
      <c r="M94" s="40">
        <v>4.7338490000000002</v>
      </c>
      <c r="N94" s="44">
        <v>4.7338490000000002</v>
      </c>
      <c r="O94" s="43">
        <v>0</v>
      </c>
      <c r="P94" s="40">
        <v>0</v>
      </c>
      <c r="Q94" s="41">
        <v>0</v>
      </c>
      <c r="R94" s="40">
        <v>0</v>
      </c>
      <c r="S94" s="40">
        <v>0</v>
      </c>
      <c r="T94" s="44">
        <v>0</v>
      </c>
      <c r="U94" s="34" t="s">
        <v>15</v>
      </c>
      <c r="V94" s="7" t="s">
        <v>15</v>
      </c>
    </row>
    <row r="95" spans="1:22" ht="15" x14ac:dyDescent="0.2">
      <c r="A95" s="38" t="s">
        <v>9</v>
      </c>
      <c r="B95" s="39" t="s">
        <v>28</v>
      </c>
      <c r="C95" s="39" t="s">
        <v>29</v>
      </c>
      <c r="D95" s="39" t="s">
        <v>280</v>
      </c>
      <c r="E95" s="39" t="s">
        <v>356</v>
      </c>
      <c r="F95" s="10" t="s">
        <v>64</v>
      </c>
      <c r="G95" s="39" t="s">
        <v>282</v>
      </c>
      <c r="H95" s="42" t="s">
        <v>283</v>
      </c>
      <c r="I95" s="43">
        <v>0</v>
      </c>
      <c r="J95" s="40">
        <v>383.85315700000001</v>
      </c>
      <c r="K95" s="41">
        <v>383.85315700000001</v>
      </c>
      <c r="L95" s="40">
        <v>0</v>
      </c>
      <c r="M95" s="40">
        <v>8622.4194490000009</v>
      </c>
      <c r="N95" s="44">
        <v>8622.4194490000009</v>
      </c>
      <c r="O95" s="43">
        <v>0</v>
      </c>
      <c r="P95" s="40">
        <v>0</v>
      </c>
      <c r="Q95" s="41">
        <v>0</v>
      </c>
      <c r="R95" s="40">
        <v>0</v>
      </c>
      <c r="S95" s="40">
        <v>4614.2351429999999</v>
      </c>
      <c r="T95" s="44">
        <v>4614.2351429999999</v>
      </c>
      <c r="U95" s="34" t="s">
        <v>15</v>
      </c>
      <c r="V95" s="11">
        <f t="shared" si="7"/>
        <v>86.86562738530121</v>
      </c>
    </row>
    <row r="96" spans="1:22" ht="15" x14ac:dyDescent="0.2">
      <c r="A96" s="38" t="s">
        <v>9</v>
      </c>
      <c r="B96" s="39" t="s">
        <v>28</v>
      </c>
      <c r="C96" s="39" t="s">
        <v>29</v>
      </c>
      <c r="D96" s="39" t="s">
        <v>280</v>
      </c>
      <c r="E96" s="39" t="s">
        <v>281</v>
      </c>
      <c r="F96" s="10" t="s">
        <v>64</v>
      </c>
      <c r="G96" s="39" t="s">
        <v>282</v>
      </c>
      <c r="H96" s="42" t="s">
        <v>283</v>
      </c>
      <c r="I96" s="43">
        <v>0</v>
      </c>
      <c r="J96" s="40">
        <v>0</v>
      </c>
      <c r="K96" s="41">
        <v>0</v>
      </c>
      <c r="L96" s="40">
        <v>0</v>
      </c>
      <c r="M96" s="40">
        <v>0</v>
      </c>
      <c r="N96" s="44">
        <v>0</v>
      </c>
      <c r="O96" s="43">
        <v>0</v>
      </c>
      <c r="P96" s="40">
        <v>0</v>
      </c>
      <c r="Q96" s="41">
        <v>0</v>
      </c>
      <c r="R96" s="40">
        <v>0</v>
      </c>
      <c r="S96" s="40">
        <v>3903.8111530000001</v>
      </c>
      <c r="T96" s="44">
        <v>3903.8111530000001</v>
      </c>
      <c r="U96" s="34" t="s">
        <v>15</v>
      </c>
      <c r="V96" s="7" t="s">
        <v>15</v>
      </c>
    </row>
    <row r="97" spans="1:22" ht="15" x14ac:dyDescent="0.2">
      <c r="A97" s="38" t="s">
        <v>9</v>
      </c>
      <c r="B97" s="39" t="s">
        <v>28</v>
      </c>
      <c r="C97" s="39" t="s">
        <v>25</v>
      </c>
      <c r="D97" s="39" t="s">
        <v>410</v>
      </c>
      <c r="E97" s="39" t="s">
        <v>411</v>
      </c>
      <c r="F97" s="10" t="s">
        <v>17</v>
      </c>
      <c r="G97" s="39" t="s">
        <v>62</v>
      </c>
      <c r="H97" s="42" t="s">
        <v>343</v>
      </c>
      <c r="I97" s="43">
        <v>0</v>
      </c>
      <c r="J97" s="40">
        <v>0</v>
      </c>
      <c r="K97" s="41">
        <v>0</v>
      </c>
      <c r="L97" s="40">
        <v>0</v>
      </c>
      <c r="M97" s="40">
        <v>485.015762</v>
      </c>
      <c r="N97" s="44">
        <v>485.015762</v>
      </c>
      <c r="O97" s="43">
        <v>0</v>
      </c>
      <c r="P97" s="40">
        <v>0</v>
      </c>
      <c r="Q97" s="41">
        <v>0</v>
      </c>
      <c r="R97" s="40">
        <v>0</v>
      </c>
      <c r="S97" s="40">
        <v>0</v>
      </c>
      <c r="T97" s="44">
        <v>0</v>
      </c>
      <c r="U97" s="34" t="s">
        <v>15</v>
      </c>
      <c r="V97" s="7" t="s">
        <v>15</v>
      </c>
    </row>
    <row r="98" spans="1:22" ht="15" x14ac:dyDescent="0.2">
      <c r="A98" s="38" t="s">
        <v>9</v>
      </c>
      <c r="B98" s="39" t="s">
        <v>28</v>
      </c>
      <c r="C98" s="39" t="s">
        <v>25</v>
      </c>
      <c r="D98" s="39" t="s">
        <v>329</v>
      </c>
      <c r="E98" s="39" t="s">
        <v>330</v>
      </c>
      <c r="F98" s="10" t="s">
        <v>37</v>
      </c>
      <c r="G98" s="39" t="s">
        <v>331</v>
      </c>
      <c r="H98" s="42" t="s">
        <v>408</v>
      </c>
      <c r="I98" s="43">
        <v>0</v>
      </c>
      <c r="J98" s="40">
        <v>7862.9681039999996</v>
      </c>
      <c r="K98" s="41">
        <v>7862.9681039999996</v>
      </c>
      <c r="L98" s="40">
        <v>0</v>
      </c>
      <c r="M98" s="40">
        <v>51252.632995</v>
      </c>
      <c r="N98" s="44">
        <v>51252.632995</v>
      </c>
      <c r="O98" s="43">
        <v>0</v>
      </c>
      <c r="P98" s="40">
        <v>7509.7684630000003</v>
      </c>
      <c r="Q98" s="41">
        <v>7509.7684630000003</v>
      </c>
      <c r="R98" s="40">
        <v>0</v>
      </c>
      <c r="S98" s="40">
        <v>53216.311196000002</v>
      </c>
      <c r="T98" s="44">
        <v>53216.311196000002</v>
      </c>
      <c r="U98" s="35">
        <f t="shared" si="6"/>
        <v>4.7032028049890595</v>
      </c>
      <c r="V98" s="11">
        <f t="shared" si="7"/>
        <v>-3.689993080819931</v>
      </c>
    </row>
    <row r="99" spans="1:22" ht="15" x14ac:dyDescent="0.2">
      <c r="A99" s="38" t="s">
        <v>9</v>
      </c>
      <c r="B99" s="39" t="s">
        <v>35</v>
      </c>
      <c r="C99" s="39" t="s">
        <v>25</v>
      </c>
      <c r="D99" s="39" t="s">
        <v>441</v>
      </c>
      <c r="E99" s="39" t="s">
        <v>211</v>
      </c>
      <c r="F99" s="10" t="s">
        <v>113</v>
      </c>
      <c r="G99" s="39" t="s">
        <v>249</v>
      </c>
      <c r="H99" s="42" t="s">
        <v>212</v>
      </c>
      <c r="I99" s="43">
        <v>0</v>
      </c>
      <c r="J99" s="40">
        <v>14.23353</v>
      </c>
      <c r="K99" s="41">
        <v>14.23353</v>
      </c>
      <c r="L99" s="40">
        <v>0</v>
      </c>
      <c r="M99" s="40">
        <v>14.23353</v>
      </c>
      <c r="N99" s="44">
        <v>14.23353</v>
      </c>
      <c r="O99" s="43">
        <v>0</v>
      </c>
      <c r="P99" s="40">
        <v>0</v>
      </c>
      <c r="Q99" s="41">
        <v>0</v>
      </c>
      <c r="R99" s="40">
        <v>0</v>
      </c>
      <c r="S99" s="40">
        <v>0</v>
      </c>
      <c r="T99" s="44">
        <v>0</v>
      </c>
      <c r="U99" s="34" t="s">
        <v>15</v>
      </c>
      <c r="V99" s="7" t="s">
        <v>15</v>
      </c>
    </row>
    <row r="100" spans="1:22" ht="15" x14ac:dyDescent="0.2">
      <c r="A100" s="38" t="s">
        <v>9</v>
      </c>
      <c r="B100" s="39" t="s">
        <v>28</v>
      </c>
      <c r="C100" s="39" t="s">
        <v>25</v>
      </c>
      <c r="D100" s="39" t="s">
        <v>285</v>
      </c>
      <c r="E100" s="39" t="s">
        <v>286</v>
      </c>
      <c r="F100" s="10" t="s">
        <v>113</v>
      </c>
      <c r="G100" s="39" t="s">
        <v>249</v>
      </c>
      <c r="H100" s="42" t="s">
        <v>287</v>
      </c>
      <c r="I100" s="43">
        <v>0</v>
      </c>
      <c r="J100" s="40">
        <v>0</v>
      </c>
      <c r="K100" s="41">
        <v>0</v>
      </c>
      <c r="L100" s="40">
        <v>0</v>
      </c>
      <c r="M100" s="40">
        <v>7.2924899999999999</v>
      </c>
      <c r="N100" s="44">
        <v>7.2924899999999999</v>
      </c>
      <c r="O100" s="43">
        <v>0</v>
      </c>
      <c r="P100" s="40">
        <v>1.866042</v>
      </c>
      <c r="Q100" s="41">
        <v>1.866042</v>
      </c>
      <c r="R100" s="40">
        <v>0</v>
      </c>
      <c r="S100" s="40">
        <v>12.668751</v>
      </c>
      <c r="T100" s="44">
        <v>12.668751</v>
      </c>
      <c r="U100" s="34" t="s">
        <v>15</v>
      </c>
      <c r="V100" s="11">
        <f t="shared" si="7"/>
        <v>-42.437182639393576</v>
      </c>
    </row>
    <row r="101" spans="1:22" ht="15" x14ac:dyDescent="0.2">
      <c r="A101" s="38" t="s">
        <v>9</v>
      </c>
      <c r="B101" s="39" t="s">
        <v>35</v>
      </c>
      <c r="C101" s="39" t="s">
        <v>25</v>
      </c>
      <c r="D101" s="39" t="s">
        <v>154</v>
      </c>
      <c r="E101" s="39" t="s">
        <v>155</v>
      </c>
      <c r="F101" s="10" t="s">
        <v>94</v>
      </c>
      <c r="G101" s="39" t="s">
        <v>117</v>
      </c>
      <c r="H101" s="42" t="s">
        <v>143</v>
      </c>
      <c r="I101" s="43">
        <v>0</v>
      </c>
      <c r="J101" s="40">
        <v>73.688124000000002</v>
      </c>
      <c r="K101" s="41">
        <v>73.688124000000002</v>
      </c>
      <c r="L101" s="40">
        <v>0</v>
      </c>
      <c r="M101" s="40">
        <v>485.30254500000001</v>
      </c>
      <c r="N101" s="44">
        <v>485.30254500000001</v>
      </c>
      <c r="O101" s="43">
        <v>0</v>
      </c>
      <c r="P101" s="40">
        <v>46.849784999999997</v>
      </c>
      <c r="Q101" s="41">
        <v>46.849784999999997</v>
      </c>
      <c r="R101" s="40">
        <v>0</v>
      </c>
      <c r="S101" s="40">
        <v>471.58244400000001</v>
      </c>
      <c r="T101" s="44">
        <v>471.58244400000001</v>
      </c>
      <c r="U101" s="35">
        <f t="shared" si="6"/>
        <v>57.285938452012132</v>
      </c>
      <c r="V101" s="11">
        <f t="shared" si="7"/>
        <v>2.9093748451755275</v>
      </c>
    </row>
    <row r="102" spans="1:22" ht="15" x14ac:dyDescent="0.2">
      <c r="A102" s="38" t="s">
        <v>9</v>
      </c>
      <c r="B102" s="39" t="s">
        <v>35</v>
      </c>
      <c r="C102" s="39" t="s">
        <v>29</v>
      </c>
      <c r="D102" s="39" t="s">
        <v>358</v>
      </c>
      <c r="E102" s="39" t="s">
        <v>359</v>
      </c>
      <c r="F102" s="10" t="s">
        <v>39</v>
      </c>
      <c r="G102" s="39" t="s">
        <v>39</v>
      </c>
      <c r="H102" s="42" t="s">
        <v>360</v>
      </c>
      <c r="I102" s="43">
        <v>0</v>
      </c>
      <c r="J102" s="40">
        <v>2.8798949999999999</v>
      </c>
      <c r="K102" s="41">
        <v>2.8798949999999999</v>
      </c>
      <c r="L102" s="40">
        <v>0</v>
      </c>
      <c r="M102" s="40">
        <v>41.426822000000001</v>
      </c>
      <c r="N102" s="44">
        <v>41.426822000000001</v>
      </c>
      <c r="O102" s="43">
        <v>0</v>
      </c>
      <c r="P102" s="40">
        <v>10.388350000000001</v>
      </c>
      <c r="Q102" s="41">
        <v>10.388350000000001</v>
      </c>
      <c r="R102" s="40">
        <v>0</v>
      </c>
      <c r="S102" s="40">
        <v>27.0276</v>
      </c>
      <c r="T102" s="44">
        <v>27.0276</v>
      </c>
      <c r="U102" s="35">
        <f t="shared" si="6"/>
        <v>-72.27764755711928</v>
      </c>
      <c r="V102" s="11">
        <f t="shared" si="7"/>
        <v>53.275991948970677</v>
      </c>
    </row>
    <row r="103" spans="1:22" ht="15" x14ac:dyDescent="0.2">
      <c r="A103" s="38" t="s">
        <v>9</v>
      </c>
      <c r="B103" s="39" t="s">
        <v>35</v>
      </c>
      <c r="C103" s="39" t="s">
        <v>29</v>
      </c>
      <c r="D103" s="39" t="s">
        <v>301</v>
      </c>
      <c r="E103" s="39" t="s">
        <v>302</v>
      </c>
      <c r="F103" s="10" t="s">
        <v>39</v>
      </c>
      <c r="G103" s="39" t="s">
        <v>72</v>
      </c>
      <c r="H103" s="42" t="s">
        <v>156</v>
      </c>
      <c r="I103" s="43">
        <v>0</v>
      </c>
      <c r="J103" s="40">
        <v>0</v>
      </c>
      <c r="K103" s="41">
        <v>0</v>
      </c>
      <c r="L103" s="40">
        <v>0</v>
      </c>
      <c r="M103" s="40">
        <v>397.32029299999999</v>
      </c>
      <c r="N103" s="44">
        <v>397.32029299999999</v>
      </c>
      <c r="O103" s="43">
        <v>0</v>
      </c>
      <c r="P103" s="40">
        <v>37.879482000000003</v>
      </c>
      <c r="Q103" s="41">
        <v>37.879482000000003</v>
      </c>
      <c r="R103" s="40">
        <v>0</v>
      </c>
      <c r="S103" s="40">
        <v>231.210185</v>
      </c>
      <c r="T103" s="44">
        <v>231.210185</v>
      </c>
      <c r="U103" s="34" t="s">
        <v>15</v>
      </c>
      <c r="V103" s="11">
        <f t="shared" si="7"/>
        <v>71.843767609112888</v>
      </c>
    </row>
    <row r="104" spans="1:22" ht="15" x14ac:dyDescent="0.2">
      <c r="A104" s="38" t="s">
        <v>9</v>
      </c>
      <c r="B104" s="39" t="s">
        <v>28</v>
      </c>
      <c r="C104" s="39" t="s">
        <v>25</v>
      </c>
      <c r="D104" s="39" t="s">
        <v>157</v>
      </c>
      <c r="E104" s="39" t="s">
        <v>158</v>
      </c>
      <c r="F104" s="10" t="s">
        <v>94</v>
      </c>
      <c r="G104" s="39" t="s">
        <v>120</v>
      </c>
      <c r="H104" s="42" t="s">
        <v>159</v>
      </c>
      <c r="I104" s="43">
        <v>242.71033199999999</v>
      </c>
      <c r="J104" s="40">
        <v>0</v>
      </c>
      <c r="K104" s="41">
        <v>242.71033199999999</v>
      </c>
      <c r="L104" s="40">
        <v>1709.073185</v>
      </c>
      <c r="M104" s="40">
        <v>0</v>
      </c>
      <c r="N104" s="44">
        <v>1709.073185</v>
      </c>
      <c r="O104" s="43">
        <v>170.610716</v>
      </c>
      <c r="P104" s="40">
        <v>0</v>
      </c>
      <c r="Q104" s="41">
        <v>170.610716</v>
      </c>
      <c r="R104" s="40">
        <v>1310.4863439999999</v>
      </c>
      <c r="S104" s="40">
        <v>0</v>
      </c>
      <c r="T104" s="44">
        <v>1310.4863439999999</v>
      </c>
      <c r="U104" s="35">
        <f t="shared" si="6"/>
        <v>42.259723005910118</v>
      </c>
      <c r="V104" s="11">
        <f t="shared" si="7"/>
        <v>30.415184624007054</v>
      </c>
    </row>
    <row r="105" spans="1:22" ht="15" x14ac:dyDescent="0.2">
      <c r="A105" s="38" t="s">
        <v>9</v>
      </c>
      <c r="B105" s="39" t="s">
        <v>35</v>
      </c>
      <c r="C105" s="39" t="s">
        <v>25</v>
      </c>
      <c r="D105" s="39" t="s">
        <v>160</v>
      </c>
      <c r="E105" s="39" t="s">
        <v>161</v>
      </c>
      <c r="F105" s="10" t="s">
        <v>94</v>
      </c>
      <c r="G105" s="39" t="s">
        <v>162</v>
      </c>
      <c r="H105" s="42" t="s">
        <v>163</v>
      </c>
      <c r="I105" s="43">
        <v>0</v>
      </c>
      <c r="J105" s="40">
        <v>1016.078634</v>
      </c>
      <c r="K105" s="41">
        <v>1016.078634</v>
      </c>
      <c r="L105" s="40">
        <v>0</v>
      </c>
      <c r="M105" s="40">
        <v>9491.3040689999998</v>
      </c>
      <c r="N105" s="44">
        <v>9491.3040689999998</v>
      </c>
      <c r="O105" s="43">
        <v>0</v>
      </c>
      <c r="P105" s="40">
        <v>2189.1174179999998</v>
      </c>
      <c r="Q105" s="41">
        <v>2189.1174179999998</v>
      </c>
      <c r="R105" s="40">
        <v>0</v>
      </c>
      <c r="S105" s="40">
        <v>17338.053212999999</v>
      </c>
      <c r="T105" s="44">
        <v>17338.053212999999</v>
      </c>
      <c r="U105" s="35">
        <f t="shared" si="6"/>
        <v>-53.585009847105411</v>
      </c>
      <c r="V105" s="11">
        <f t="shared" si="7"/>
        <v>-45.257382980671323</v>
      </c>
    </row>
    <row r="106" spans="1:22" ht="15" x14ac:dyDescent="0.2">
      <c r="A106" s="38" t="s">
        <v>9</v>
      </c>
      <c r="B106" s="39" t="s">
        <v>35</v>
      </c>
      <c r="C106" s="39" t="s">
        <v>25</v>
      </c>
      <c r="D106" s="39" t="s">
        <v>160</v>
      </c>
      <c r="E106" s="39" t="s">
        <v>164</v>
      </c>
      <c r="F106" s="10" t="s">
        <v>32</v>
      </c>
      <c r="G106" s="39" t="s">
        <v>165</v>
      </c>
      <c r="H106" s="42" t="s">
        <v>166</v>
      </c>
      <c r="I106" s="43">
        <v>0</v>
      </c>
      <c r="J106" s="40">
        <v>841.27800200000001</v>
      </c>
      <c r="K106" s="41">
        <v>841.27800200000001</v>
      </c>
      <c r="L106" s="40">
        <v>0</v>
      </c>
      <c r="M106" s="40">
        <v>6201.1538289999999</v>
      </c>
      <c r="N106" s="44">
        <v>6201.1538289999999</v>
      </c>
      <c r="O106" s="43">
        <v>0</v>
      </c>
      <c r="P106" s="40">
        <v>662.62019099999998</v>
      </c>
      <c r="Q106" s="41">
        <v>662.62019099999998</v>
      </c>
      <c r="R106" s="40">
        <v>0</v>
      </c>
      <c r="S106" s="40">
        <v>8513.858843</v>
      </c>
      <c r="T106" s="44">
        <v>8513.858843</v>
      </c>
      <c r="U106" s="35">
        <f t="shared" si="6"/>
        <v>26.962325239497574</v>
      </c>
      <c r="V106" s="11">
        <f t="shared" si="7"/>
        <v>-27.164004673409401</v>
      </c>
    </row>
    <row r="107" spans="1:22" ht="15" x14ac:dyDescent="0.2">
      <c r="A107" s="38" t="s">
        <v>9</v>
      </c>
      <c r="B107" s="39" t="s">
        <v>28</v>
      </c>
      <c r="C107" s="39" t="s">
        <v>25</v>
      </c>
      <c r="D107" s="39" t="s">
        <v>167</v>
      </c>
      <c r="E107" s="39" t="s">
        <v>168</v>
      </c>
      <c r="F107" s="10" t="s">
        <v>39</v>
      </c>
      <c r="G107" s="39" t="s">
        <v>55</v>
      </c>
      <c r="H107" s="42" t="s">
        <v>55</v>
      </c>
      <c r="I107" s="43">
        <v>0</v>
      </c>
      <c r="J107" s="40">
        <v>2520.1922319999999</v>
      </c>
      <c r="K107" s="41">
        <v>2520.1922319999999</v>
      </c>
      <c r="L107" s="40">
        <v>0</v>
      </c>
      <c r="M107" s="40">
        <v>20772.332692</v>
      </c>
      <c r="N107" s="44">
        <v>20772.332692</v>
      </c>
      <c r="O107" s="43">
        <v>0</v>
      </c>
      <c r="P107" s="40">
        <v>2606.3005269999999</v>
      </c>
      <c r="Q107" s="41">
        <v>2606.3005269999999</v>
      </c>
      <c r="R107" s="40">
        <v>0</v>
      </c>
      <c r="S107" s="40">
        <v>20421.420256000001</v>
      </c>
      <c r="T107" s="44">
        <v>20421.420256000001</v>
      </c>
      <c r="U107" s="35">
        <f t="shared" si="6"/>
        <v>-3.3038513443848894</v>
      </c>
      <c r="V107" s="11">
        <f t="shared" si="7"/>
        <v>1.7183547059950399</v>
      </c>
    </row>
    <row r="108" spans="1:22" ht="15" x14ac:dyDescent="0.2">
      <c r="A108" s="38" t="s">
        <v>9</v>
      </c>
      <c r="B108" s="39" t="s">
        <v>28</v>
      </c>
      <c r="C108" s="39" t="s">
        <v>25</v>
      </c>
      <c r="D108" s="39" t="s">
        <v>325</v>
      </c>
      <c r="E108" s="46" t="s">
        <v>169</v>
      </c>
      <c r="F108" s="10" t="s">
        <v>26</v>
      </c>
      <c r="G108" s="39" t="s">
        <v>27</v>
      </c>
      <c r="H108" s="42" t="s">
        <v>86</v>
      </c>
      <c r="I108" s="43">
        <v>0</v>
      </c>
      <c r="J108" s="40">
        <v>24327.830955000001</v>
      </c>
      <c r="K108" s="41">
        <v>24327.830955000001</v>
      </c>
      <c r="L108" s="40">
        <v>0</v>
      </c>
      <c r="M108" s="40">
        <v>123222.842149</v>
      </c>
      <c r="N108" s="44">
        <v>123222.842149</v>
      </c>
      <c r="O108" s="43">
        <v>0</v>
      </c>
      <c r="P108" s="40">
        <v>13303.972012</v>
      </c>
      <c r="Q108" s="41">
        <v>13303.972012</v>
      </c>
      <c r="R108" s="40">
        <v>0</v>
      </c>
      <c r="S108" s="40">
        <v>104848.574674</v>
      </c>
      <c r="T108" s="44">
        <v>104848.574674</v>
      </c>
      <c r="U108" s="35">
        <f t="shared" si="6"/>
        <v>82.861411111333013</v>
      </c>
      <c r="V108" s="11">
        <f t="shared" si="7"/>
        <v>17.524575352721872</v>
      </c>
    </row>
    <row r="109" spans="1:22" ht="15" x14ac:dyDescent="0.2">
      <c r="A109" s="38" t="s">
        <v>9</v>
      </c>
      <c r="B109" s="39" t="s">
        <v>28</v>
      </c>
      <c r="C109" s="39" t="s">
        <v>25</v>
      </c>
      <c r="D109" s="39" t="s">
        <v>170</v>
      </c>
      <c r="E109" s="46" t="s">
        <v>171</v>
      </c>
      <c r="F109" s="10" t="s">
        <v>17</v>
      </c>
      <c r="G109" s="39" t="s">
        <v>172</v>
      </c>
      <c r="H109" s="42" t="s">
        <v>172</v>
      </c>
      <c r="I109" s="43">
        <v>0</v>
      </c>
      <c r="J109" s="40">
        <v>3206.0554090000001</v>
      </c>
      <c r="K109" s="41">
        <v>3206.0554090000001</v>
      </c>
      <c r="L109" s="40">
        <v>0</v>
      </c>
      <c r="M109" s="40">
        <v>24854.783848999999</v>
      </c>
      <c r="N109" s="44">
        <v>24854.783848999999</v>
      </c>
      <c r="O109" s="43">
        <v>0</v>
      </c>
      <c r="P109" s="40">
        <v>4004.7589750000002</v>
      </c>
      <c r="Q109" s="41">
        <v>4004.7589750000002</v>
      </c>
      <c r="R109" s="40">
        <v>0</v>
      </c>
      <c r="S109" s="40">
        <v>23311.093841999998</v>
      </c>
      <c r="T109" s="44">
        <v>23311.093841999998</v>
      </c>
      <c r="U109" s="35">
        <f t="shared" si="6"/>
        <v>-19.943861065945924</v>
      </c>
      <c r="V109" s="11">
        <f t="shared" si="7"/>
        <v>6.622126003451223</v>
      </c>
    </row>
    <row r="110" spans="1:22" ht="15" x14ac:dyDescent="0.2">
      <c r="A110" s="38" t="s">
        <v>9</v>
      </c>
      <c r="B110" s="39" t="s">
        <v>35</v>
      </c>
      <c r="C110" s="39" t="s">
        <v>29</v>
      </c>
      <c r="D110" s="39" t="s">
        <v>173</v>
      </c>
      <c r="E110" s="46" t="s">
        <v>174</v>
      </c>
      <c r="F110" s="10" t="s">
        <v>39</v>
      </c>
      <c r="G110" s="39" t="s">
        <v>40</v>
      </c>
      <c r="H110" s="42" t="s">
        <v>175</v>
      </c>
      <c r="I110" s="43">
        <v>0</v>
      </c>
      <c r="J110" s="40">
        <v>73.742867000000004</v>
      </c>
      <c r="K110" s="41">
        <v>73.742867000000004</v>
      </c>
      <c r="L110" s="40">
        <v>0</v>
      </c>
      <c r="M110" s="40">
        <v>501.35132700000003</v>
      </c>
      <c r="N110" s="44">
        <v>501.35132700000003</v>
      </c>
      <c r="O110" s="43">
        <v>0</v>
      </c>
      <c r="P110" s="40">
        <v>93.410760999999994</v>
      </c>
      <c r="Q110" s="41">
        <v>93.410760999999994</v>
      </c>
      <c r="R110" s="40">
        <v>0</v>
      </c>
      <c r="S110" s="40">
        <v>695.80114000000003</v>
      </c>
      <c r="T110" s="44">
        <v>695.80114000000003</v>
      </c>
      <c r="U110" s="35">
        <f t="shared" si="6"/>
        <v>-21.05527649003951</v>
      </c>
      <c r="V110" s="11">
        <f t="shared" si="7"/>
        <v>-27.946176259498511</v>
      </c>
    </row>
    <row r="111" spans="1:22" ht="15" x14ac:dyDescent="0.2">
      <c r="A111" s="38" t="s">
        <v>9</v>
      </c>
      <c r="B111" s="39" t="s">
        <v>28</v>
      </c>
      <c r="C111" s="39" t="s">
        <v>29</v>
      </c>
      <c r="D111" s="39" t="s">
        <v>297</v>
      </c>
      <c r="E111" s="46" t="s">
        <v>315</v>
      </c>
      <c r="F111" s="10" t="s">
        <v>32</v>
      </c>
      <c r="G111" s="39" t="s">
        <v>135</v>
      </c>
      <c r="H111" s="42" t="s">
        <v>152</v>
      </c>
      <c r="I111" s="43">
        <v>0</v>
      </c>
      <c r="J111" s="40">
        <v>0</v>
      </c>
      <c r="K111" s="41">
        <v>0</v>
      </c>
      <c r="L111" s="40">
        <v>0</v>
      </c>
      <c r="M111" s="40">
        <v>377.138124</v>
      </c>
      <c r="N111" s="44">
        <v>377.138124</v>
      </c>
      <c r="O111" s="43">
        <v>0</v>
      </c>
      <c r="P111" s="40">
        <v>0</v>
      </c>
      <c r="Q111" s="41">
        <v>0</v>
      </c>
      <c r="R111" s="40">
        <v>0</v>
      </c>
      <c r="S111" s="40">
        <v>153.32379</v>
      </c>
      <c r="T111" s="44">
        <v>153.32379</v>
      </c>
      <c r="U111" s="34" t="s">
        <v>15</v>
      </c>
      <c r="V111" s="7" t="s">
        <v>15</v>
      </c>
    </row>
    <row r="112" spans="1:22" ht="15" x14ac:dyDescent="0.2">
      <c r="A112" s="38" t="s">
        <v>9</v>
      </c>
      <c r="B112" s="39" t="s">
        <v>28</v>
      </c>
      <c r="C112" s="39" t="s">
        <v>29</v>
      </c>
      <c r="D112" s="39" t="s">
        <v>297</v>
      </c>
      <c r="E112" s="39" t="s">
        <v>298</v>
      </c>
      <c r="F112" s="10" t="s">
        <v>32</v>
      </c>
      <c r="G112" s="39" t="s">
        <v>299</v>
      </c>
      <c r="H112" s="42" t="s">
        <v>300</v>
      </c>
      <c r="I112" s="43">
        <v>0</v>
      </c>
      <c r="J112" s="40">
        <v>0</v>
      </c>
      <c r="K112" s="41">
        <v>0</v>
      </c>
      <c r="L112" s="40">
        <v>0</v>
      </c>
      <c r="M112" s="40">
        <v>0</v>
      </c>
      <c r="N112" s="44">
        <v>0</v>
      </c>
      <c r="O112" s="43">
        <v>0</v>
      </c>
      <c r="P112" s="40">
        <v>0</v>
      </c>
      <c r="Q112" s="41">
        <v>0</v>
      </c>
      <c r="R112" s="40">
        <v>0</v>
      </c>
      <c r="S112" s="40">
        <v>42.170898999999999</v>
      </c>
      <c r="T112" s="44">
        <v>42.170898999999999</v>
      </c>
      <c r="U112" s="34" t="s">
        <v>15</v>
      </c>
      <c r="V112" s="7" t="s">
        <v>15</v>
      </c>
    </row>
    <row r="113" spans="1:22" ht="15" x14ac:dyDescent="0.2">
      <c r="A113" s="38" t="s">
        <v>9</v>
      </c>
      <c r="B113" s="39" t="s">
        <v>28</v>
      </c>
      <c r="C113" s="39" t="s">
        <v>29</v>
      </c>
      <c r="D113" s="39" t="s">
        <v>370</v>
      </c>
      <c r="E113" s="39" t="s">
        <v>371</v>
      </c>
      <c r="F113" s="10" t="s">
        <v>39</v>
      </c>
      <c r="G113" s="39" t="s">
        <v>55</v>
      </c>
      <c r="H113" s="42" t="s">
        <v>55</v>
      </c>
      <c r="I113" s="43">
        <v>0</v>
      </c>
      <c r="J113" s="40">
        <v>87.365989999999996</v>
      </c>
      <c r="K113" s="41">
        <v>87.365989999999996</v>
      </c>
      <c r="L113" s="40">
        <v>0</v>
      </c>
      <c r="M113" s="40">
        <v>515.72633599999995</v>
      </c>
      <c r="N113" s="44">
        <v>515.72633599999995</v>
      </c>
      <c r="O113" s="43">
        <v>0</v>
      </c>
      <c r="P113" s="40">
        <v>0</v>
      </c>
      <c r="Q113" s="41">
        <v>0</v>
      </c>
      <c r="R113" s="40">
        <v>0</v>
      </c>
      <c r="S113" s="40">
        <v>0</v>
      </c>
      <c r="T113" s="44">
        <v>0</v>
      </c>
      <c r="U113" s="34" t="s">
        <v>15</v>
      </c>
      <c r="V113" s="7" t="s">
        <v>15</v>
      </c>
    </row>
    <row r="114" spans="1:22" ht="15" x14ac:dyDescent="0.2">
      <c r="A114" s="38" t="s">
        <v>9</v>
      </c>
      <c r="B114" s="39" t="s">
        <v>28</v>
      </c>
      <c r="C114" s="39" t="s">
        <v>29</v>
      </c>
      <c r="D114" s="39" t="s">
        <v>338</v>
      </c>
      <c r="E114" s="39" t="s">
        <v>339</v>
      </c>
      <c r="F114" s="10" t="s">
        <v>113</v>
      </c>
      <c r="G114" s="39" t="s">
        <v>113</v>
      </c>
      <c r="H114" s="42" t="s">
        <v>340</v>
      </c>
      <c r="I114" s="43">
        <v>0</v>
      </c>
      <c r="J114" s="40">
        <v>0</v>
      </c>
      <c r="K114" s="41">
        <v>0</v>
      </c>
      <c r="L114" s="40">
        <v>0</v>
      </c>
      <c r="M114" s="40">
        <v>44.820070999999999</v>
      </c>
      <c r="N114" s="44">
        <v>44.820070999999999</v>
      </c>
      <c r="O114" s="43">
        <v>0</v>
      </c>
      <c r="P114" s="40">
        <v>0</v>
      </c>
      <c r="Q114" s="41">
        <v>0</v>
      </c>
      <c r="R114" s="40">
        <v>0</v>
      </c>
      <c r="S114" s="40">
        <v>52.827300999999999</v>
      </c>
      <c r="T114" s="44">
        <v>52.827300999999999</v>
      </c>
      <c r="U114" s="34" t="s">
        <v>15</v>
      </c>
      <c r="V114" s="11">
        <f t="shared" si="7"/>
        <v>-15.157370996485319</v>
      </c>
    </row>
    <row r="115" spans="1:22" ht="15" x14ac:dyDescent="0.2">
      <c r="A115" s="38" t="s">
        <v>9</v>
      </c>
      <c r="B115" s="39" t="s">
        <v>28</v>
      </c>
      <c r="C115" s="39" t="s">
        <v>29</v>
      </c>
      <c r="D115" s="39" t="s">
        <v>341</v>
      </c>
      <c r="E115" s="39" t="s">
        <v>342</v>
      </c>
      <c r="F115" s="10" t="s">
        <v>17</v>
      </c>
      <c r="G115" s="39" t="s">
        <v>62</v>
      </c>
      <c r="H115" s="42" t="s">
        <v>343</v>
      </c>
      <c r="I115" s="43">
        <v>0</v>
      </c>
      <c r="J115" s="40">
        <v>0</v>
      </c>
      <c r="K115" s="41">
        <v>0</v>
      </c>
      <c r="L115" s="40">
        <v>0</v>
      </c>
      <c r="M115" s="40">
        <v>0</v>
      </c>
      <c r="N115" s="44">
        <v>0</v>
      </c>
      <c r="O115" s="43">
        <v>0</v>
      </c>
      <c r="P115" s="40">
        <v>0</v>
      </c>
      <c r="Q115" s="41">
        <v>0</v>
      </c>
      <c r="R115" s="40">
        <v>0</v>
      </c>
      <c r="S115" s="40">
        <v>570.91306399999996</v>
      </c>
      <c r="T115" s="44">
        <v>570.91306399999996</v>
      </c>
      <c r="U115" s="34" t="s">
        <v>15</v>
      </c>
      <c r="V115" s="7" t="s">
        <v>15</v>
      </c>
    </row>
    <row r="116" spans="1:22" ht="15" x14ac:dyDescent="0.2">
      <c r="A116" s="38" t="s">
        <v>9</v>
      </c>
      <c r="B116" s="39" t="s">
        <v>28</v>
      </c>
      <c r="C116" s="39" t="s">
        <v>29</v>
      </c>
      <c r="D116" s="39" t="s">
        <v>176</v>
      </c>
      <c r="E116" s="39" t="s">
        <v>177</v>
      </c>
      <c r="F116" s="10" t="s">
        <v>32</v>
      </c>
      <c r="G116" s="39" t="s">
        <v>33</v>
      </c>
      <c r="H116" s="42" t="s">
        <v>34</v>
      </c>
      <c r="I116" s="43">
        <v>0</v>
      </c>
      <c r="J116" s="40">
        <v>1961.382523</v>
      </c>
      <c r="K116" s="41">
        <v>1961.382523</v>
      </c>
      <c r="L116" s="40">
        <v>0</v>
      </c>
      <c r="M116" s="40">
        <v>15318.594411</v>
      </c>
      <c r="N116" s="44">
        <v>15318.594411</v>
      </c>
      <c r="O116" s="43">
        <v>0</v>
      </c>
      <c r="P116" s="40">
        <v>631.00672899999995</v>
      </c>
      <c r="Q116" s="41">
        <v>631.00672899999995</v>
      </c>
      <c r="R116" s="40">
        <v>0</v>
      </c>
      <c r="S116" s="40">
        <v>6173.3292780000002</v>
      </c>
      <c r="T116" s="44">
        <v>6173.3292780000002</v>
      </c>
      <c r="U116" s="34" t="s">
        <v>15</v>
      </c>
      <c r="V116" s="7" t="s">
        <v>15</v>
      </c>
    </row>
    <row r="117" spans="1:22" ht="15" x14ac:dyDescent="0.2">
      <c r="A117" s="38" t="s">
        <v>9</v>
      </c>
      <c r="B117" s="39" t="s">
        <v>35</v>
      </c>
      <c r="C117" s="39" t="s">
        <v>25</v>
      </c>
      <c r="D117" s="39" t="s">
        <v>178</v>
      </c>
      <c r="E117" s="46" t="s">
        <v>179</v>
      </c>
      <c r="F117" s="10" t="s">
        <v>26</v>
      </c>
      <c r="G117" s="39" t="s">
        <v>243</v>
      </c>
      <c r="H117" s="42" t="s">
        <v>244</v>
      </c>
      <c r="I117" s="43">
        <v>0</v>
      </c>
      <c r="J117" s="40">
        <v>16.703298</v>
      </c>
      <c r="K117" s="41">
        <v>16.703298</v>
      </c>
      <c r="L117" s="40">
        <v>0</v>
      </c>
      <c r="M117" s="40">
        <v>114.400058</v>
      </c>
      <c r="N117" s="44">
        <v>114.400058</v>
      </c>
      <c r="O117" s="43">
        <v>0</v>
      </c>
      <c r="P117" s="40">
        <v>17.133354000000001</v>
      </c>
      <c r="Q117" s="41">
        <v>17.133354000000001</v>
      </c>
      <c r="R117" s="40">
        <v>0</v>
      </c>
      <c r="S117" s="40">
        <v>117.759066</v>
      </c>
      <c r="T117" s="44">
        <v>117.759066</v>
      </c>
      <c r="U117" s="35">
        <f t="shared" si="6"/>
        <v>-2.5100514470196567</v>
      </c>
      <c r="V117" s="11">
        <f t="shared" si="7"/>
        <v>-2.8524411020719231</v>
      </c>
    </row>
    <row r="118" spans="1:22" ht="15" x14ac:dyDescent="0.2">
      <c r="A118" s="38" t="s">
        <v>9</v>
      </c>
      <c r="B118" s="39" t="s">
        <v>35</v>
      </c>
      <c r="C118" s="39" t="s">
        <v>25</v>
      </c>
      <c r="D118" s="39" t="s">
        <v>180</v>
      </c>
      <c r="E118" s="39" t="s">
        <v>181</v>
      </c>
      <c r="F118" s="10" t="s">
        <v>105</v>
      </c>
      <c r="G118" s="39" t="s">
        <v>106</v>
      </c>
      <c r="H118" s="42" t="s">
        <v>182</v>
      </c>
      <c r="I118" s="43">
        <v>0</v>
      </c>
      <c r="J118" s="40">
        <v>212.45135400000001</v>
      </c>
      <c r="K118" s="41">
        <v>212.45135400000001</v>
      </c>
      <c r="L118" s="40">
        <v>0</v>
      </c>
      <c r="M118" s="40">
        <v>2132.2700150000001</v>
      </c>
      <c r="N118" s="44">
        <v>2132.2700150000001</v>
      </c>
      <c r="O118" s="43">
        <v>0</v>
      </c>
      <c r="P118" s="40">
        <v>516.40914499999997</v>
      </c>
      <c r="Q118" s="41">
        <v>516.40914499999997</v>
      </c>
      <c r="R118" s="40">
        <v>0</v>
      </c>
      <c r="S118" s="40">
        <v>4726.5246010000001</v>
      </c>
      <c r="T118" s="44">
        <v>4726.5246010000001</v>
      </c>
      <c r="U118" s="35">
        <f t="shared" si="6"/>
        <v>-58.859877665411986</v>
      </c>
      <c r="V118" s="11">
        <f t="shared" si="7"/>
        <v>-54.887148698033393</v>
      </c>
    </row>
    <row r="119" spans="1:22" ht="15" x14ac:dyDescent="0.2">
      <c r="A119" s="38" t="s">
        <v>9</v>
      </c>
      <c r="B119" s="39" t="s">
        <v>35</v>
      </c>
      <c r="C119" s="39" t="s">
        <v>29</v>
      </c>
      <c r="D119" s="39" t="s">
        <v>183</v>
      </c>
      <c r="E119" s="39" t="s">
        <v>184</v>
      </c>
      <c r="F119" s="10" t="s">
        <v>42</v>
      </c>
      <c r="G119" s="39" t="s">
        <v>43</v>
      </c>
      <c r="H119" s="42" t="s">
        <v>185</v>
      </c>
      <c r="I119" s="43">
        <v>0</v>
      </c>
      <c r="J119" s="40">
        <v>2760.3218360000001</v>
      </c>
      <c r="K119" s="41">
        <v>2760.3218360000001</v>
      </c>
      <c r="L119" s="40">
        <v>0</v>
      </c>
      <c r="M119" s="40">
        <v>21156.945221000002</v>
      </c>
      <c r="N119" s="44">
        <v>21156.945221000002</v>
      </c>
      <c r="O119" s="43">
        <v>0</v>
      </c>
      <c r="P119" s="40">
        <v>3075.7559150000002</v>
      </c>
      <c r="Q119" s="41">
        <v>3075.7559150000002</v>
      </c>
      <c r="R119" s="40">
        <v>0</v>
      </c>
      <c r="S119" s="40">
        <v>24438.747464</v>
      </c>
      <c r="T119" s="44">
        <v>24438.747464</v>
      </c>
      <c r="U119" s="35">
        <f t="shared" si="6"/>
        <v>-10.255497761108924</v>
      </c>
      <c r="V119" s="11">
        <f t="shared" si="7"/>
        <v>-13.428684296665882</v>
      </c>
    </row>
    <row r="120" spans="1:22" ht="15" x14ac:dyDescent="0.2">
      <c r="A120" s="38" t="s">
        <v>9</v>
      </c>
      <c r="B120" s="39" t="s">
        <v>35</v>
      </c>
      <c r="C120" s="39" t="s">
        <v>29</v>
      </c>
      <c r="D120" s="39" t="s">
        <v>186</v>
      </c>
      <c r="E120" s="39" t="s">
        <v>187</v>
      </c>
      <c r="F120" s="10" t="s">
        <v>39</v>
      </c>
      <c r="G120" s="39" t="s">
        <v>40</v>
      </c>
      <c r="H120" s="42" t="s">
        <v>175</v>
      </c>
      <c r="I120" s="43">
        <v>0</v>
      </c>
      <c r="J120" s="40">
        <v>18.680499999999999</v>
      </c>
      <c r="K120" s="41">
        <v>18.680499999999999</v>
      </c>
      <c r="L120" s="40">
        <v>0</v>
      </c>
      <c r="M120" s="40">
        <v>237.26642200000001</v>
      </c>
      <c r="N120" s="44">
        <v>237.26642200000001</v>
      </c>
      <c r="O120" s="43">
        <v>0</v>
      </c>
      <c r="P120" s="40">
        <v>32.397730000000003</v>
      </c>
      <c r="Q120" s="41">
        <v>32.397730000000003</v>
      </c>
      <c r="R120" s="40">
        <v>0</v>
      </c>
      <c r="S120" s="40">
        <v>400.14821599999999</v>
      </c>
      <c r="T120" s="44">
        <v>400.14821599999999</v>
      </c>
      <c r="U120" s="35">
        <f t="shared" si="6"/>
        <v>-42.340096049939312</v>
      </c>
      <c r="V120" s="11">
        <f t="shared" si="7"/>
        <v>-40.705365533855087</v>
      </c>
    </row>
    <row r="121" spans="1:22" ht="15" x14ac:dyDescent="0.2">
      <c r="A121" s="38" t="s">
        <v>9</v>
      </c>
      <c r="B121" s="39" t="s">
        <v>28</v>
      </c>
      <c r="C121" s="39" t="s">
        <v>29</v>
      </c>
      <c r="D121" s="39" t="s">
        <v>253</v>
      </c>
      <c r="E121" s="46" t="s">
        <v>188</v>
      </c>
      <c r="F121" s="10" t="s">
        <v>32</v>
      </c>
      <c r="G121" s="39" t="s">
        <v>140</v>
      </c>
      <c r="H121" s="42" t="s">
        <v>141</v>
      </c>
      <c r="I121" s="43">
        <v>0</v>
      </c>
      <c r="J121" s="40">
        <v>0</v>
      </c>
      <c r="K121" s="41">
        <v>0</v>
      </c>
      <c r="L121" s="40">
        <v>0</v>
      </c>
      <c r="M121" s="40">
        <v>472.04041000000001</v>
      </c>
      <c r="N121" s="44">
        <v>472.04041000000001</v>
      </c>
      <c r="O121" s="43">
        <v>0</v>
      </c>
      <c r="P121" s="40">
        <v>769.07577900000001</v>
      </c>
      <c r="Q121" s="41">
        <v>769.07577900000001</v>
      </c>
      <c r="R121" s="40">
        <v>0</v>
      </c>
      <c r="S121" s="40">
        <v>5642.2479370000001</v>
      </c>
      <c r="T121" s="44">
        <v>5642.2479370000001</v>
      </c>
      <c r="U121" s="34" t="s">
        <v>15</v>
      </c>
      <c r="V121" s="11">
        <f t="shared" si="7"/>
        <v>-91.633823694550628</v>
      </c>
    </row>
    <row r="122" spans="1:22" ht="15" x14ac:dyDescent="0.2">
      <c r="A122" s="38" t="s">
        <v>9</v>
      </c>
      <c r="B122" s="39" t="s">
        <v>28</v>
      </c>
      <c r="C122" s="39" t="s">
        <v>29</v>
      </c>
      <c r="D122" s="39" t="s">
        <v>189</v>
      </c>
      <c r="E122" s="39" t="s">
        <v>190</v>
      </c>
      <c r="F122" s="10" t="s">
        <v>32</v>
      </c>
      <c r="G122" s="39" t="s">
        <v>165</v>
      </c>
      <c r="H122" s="42" t="s">
        <v>191</v>
      </c>
      <c r="I122" s="43">
        <v>0</v>
      </c>
      <c r="J122" s="40">
        <v>682.79809599999999</v>
      </c>
      <c r="K122" s="41">
        <v>682.79809599999999</v>
      </c>
      <c r="L122" s="40">
        <v>0</v>
      </c>
      <c r="M122" s="40">
        <v>4448.4186950000003</v>
      </c>
      <c r="N122" s="44">
        <v>4448.4186950000003</v>
      </c>
      <c r="O122" s="43">
        <v>0</v>
      </c>
      <c r="P122" s="40">
        <v>0</v>
      </c>
      <c r="Q122" s="41">
        <v>0</v>
      </c>
      <c r="R122" s="40">
        <v>0</v>
      </c>
      <c r="S122" s="40">
        <v>0</v>
      </c>
      <c r="T122" s="44">
        <v>0</v>
      </c>
      <c r="U122" s="34" t="s">
        <v>15</v>
      </c>
      <c r="V122" s="7" t="s">
        <v>15</v>
      </c>
    </row>
    <row r="123" spans="1:22" ht="15" x14ac:dyDescent="0.2">
      <c r="A123" s="38" t="s">
        <v>9</v>
      </c>
      <c r="B123" s="39" t="s">
        <v>28</v>
      </c>
      <c r="C123" s="39" t="s">
        <v>29</v>
      </c>
      <c r="D123" s="39" t="s">
        <v>189</v>
      </c>
      <c r="E123" s="39" t="s">
        <v>381</v>
      </c>
      <c r="F123" s="10" t="s">
        <v>32</v>
      </c>
      <c r="G123" s="39" t="s">
        <v>165</v>
      </c>
      <c r="H123" s="42" t="s">
        <v>191</v>
      </c>
      <c r="I123" s="43">
        <v>0</v>
      </c>
      <c r="J123" s="40">
        <v>0</v>
      </c>
      <c r="K123" s="41">
        <v>0</v>
      </c>
      <c r="L123" s="40">
        <v>0</v>
      </c>
      <c r="M123" s="40">
        <v>1293.8274269999999</v>
      </c>
      <c r="N123" s="44">
        <v>1293.8274269999999</v>
      </c>
      <c r="O123" s="43">
        <v>0</v>
      </c>
      <c r="P123" s="40">
        <v>0</v>
      </c>
      <c r="Q123" s="41">
        <v>0</v>
      </c>
      <c r="R123" s="40">
        <v>0</v>
      </c>
      <c r="S123" s="40">
        <v>0</v>
      </c>
      <c r="T123" s="44">
        <v>0</v>
      </c>
      <c r="U123" s="34" t="s">
        <v>15</v>
      </c>
      <c r="V123" s="7" t="s">
        <v>15</v>
      </c>
    </row>
    <row r="124" spans="1:22" ht="15" x14ac:dyDescent="0.2">
      <c r="A124" s="38" t="s">
        <v>9</v>
      </c>
      <c r="B124" s="39" t="s">
        <v>28</v>
      </c>
      <c r="C124" s="39" t="s">
        <v>29</v>
      </c>
      <c r="D124" s="39" t="s">
        <v>189</v>
      </c>
      <c r="E124" s="39" t="s">
        <v>190</v>
      </c>
      <c r="F124" s="10" t="s">
        <v>32</v>
      </c>
      <c r="G124" s="39" t="s">
        <v>165</v>
      </c>
      <c r="H124" s="42" t="s">
        <v>191</v>
      </c>
      <c r="I124" s="43">
        <v>0</v>
      </c>
      <c r="J124" s="40">
        <v>0</v>
      </c>
      <c r="K124" s="41">
        <v>0</v>
      </c>
      <c r="L124" s="40">
        <v>0</v>
      </c>
      <c r="M124" s="40">
        <v>0</v>
      </c>
      <c r="N124" s="44">
        <v>0</v>
      </c>
      <c r="O124" s="43">
        <v>0</v>
      </c>
      <c r="P124" s="40">
        <v>841.89034400000003</v>
      </c>
      <c r="Q124" s="41">
        <v>841.89034400000003</v>
      </c>
      <c r="R124" s="40">
        <v>0</v>
      </c>
      <c r="S124" s="40">
        <v>6277.3014590000002</v>
      </c>
      <c r="T124" s="44">
        <v>6277.3014590000002</v>
      </c>
      <c r="U124" s="34" t="s">
        <v>15</v>
      </c>
      <c r="V124" s="7" t="s">
        <v>15</v>
      </c>
    </row>
    <row r="125" spans="1:22" ht="15" x14ac:dyDescent="0.2">
      <c r="A125" s="38" t="s">
        <v>9</v>
      </c>
      <c r="B125" s="39" t="s">
        <v>35</v>
      </c>
      <c r="C125" s="39" t="s">
        <v>29</v>
      </c>
      <c r="D125" s="39" t="s">
        <v>316</v>
      </c>
      <c r="E125" s="39" t="s">
        <v>235</v>
      </c>
      <c r="F125" s="10" t="s">
        <v>42</v>
      </c>
      <c r="G125" s="39" t="s">
        <v>43</v>
      </c>
      <c r="H125" s="42" t="s">
        <v>185</v>
      </c>
      <c r="I125" s="43">
        <v>0</v>
      </c>
      <c r="J125" s="40">
        <v>623.39165500000001</v>
      </c>
      <c r="K125" s="41">
        <v>623.39165500000001</v>
      </c>
      <c r="L125" s="40">
        <v>0</v>
      </c>
      <c r="M125" s="40">
        <v>6065.9279619999998</v>
      </c>
      <c r="N125" s="44">
        <v>6065.9279619999998</v>
      </c>
      <c r="O125" s="43">
        <v>0</v>
      </c>
      <c r="P125" s="40">
        <v>699.08125399999994</v>
      </c>
      <c r="Q125" s="41">
        <v>699.08125399999994</v>
      </c>
      <c r="R125" s="40">
        <v>0</v>
      </c>
      <c r="S125" s="40">
        <v>699.08125399999994</v>
      </c>
      <c r="T125" s="44">
        <v>699.08125399999994</v>
      </c>
      <c r="U125" s="35">
        <f t="shared" si="6"/>
        <v>-10.827010246222379</v>
      </c>
      <c r="V125" s="7" t="s">
        <v>15</v>
      </c>
    </row>
    <row r="126" spans="1:22" ht="15" x14ac:dyDescent="0.2">
      <c r="A126" s="38" t="s">
        <v>9</v>
      </c>
      <c r="B126" s="39" t="s">
        <v>35</v>
      </c>
      <c r="C126" s="39" t="s">
        <v>29</v>
      </c>
      <c r="D126" s="39" t="s">
        <v>316</v>
      </c>
      <c r="E126" s="39" t="s">
        <v>235</v>
      </c>
      <c r="F126" s="10" t="s">
        <v>42</v>
      </c>
      <c r="G126" s="39" t="s">
        <v>43</v>
      </c>
      <c r="H126" s="42" t="s">
        <v>185</v>
      </c>
      <c r="I126" s="43">
        <v>0</v>
      </c>
      <c r="J126" s="40">
        <v>0</v>
      </c>
      <c r="K126" s="41">
        <v>0</v>
      </c>
      <c r="L126" s="40">
        <v>0</v>
      </c>
      <c r="M126" s="40">
        <v>0</v>
      </c>
      <c r="N126" s="44">
        <v>0</v>
      </c>
      <c r="O126" s="43">
        <v>0</v>
      </c>
      <c r="P126" s="40">
        <v>0</v>
      </c>
      <c r="Q126" s="41">
        <v>0</v>
      </c>
      <c r="R126" s="40">
        <v>0</v>
      </c>
      <c r="S126" s="40">
        <v>3433.160977</v>
      </c>
      <c r="T126" s="44">
        <v>3433.160977</v>
      </c>
      <c r="U126" s="34" t="s">
        <v>15</v>
      </c>
      <c r="V126" s="7" t="s">
        <v>15</v>
      </c>
    </row>
    <row r="127" spans="1:22" ht="15" x14ac:dyDescent="0.2">
      <c r="A127" s="38" t="s">
        <v>9</v>
      </c>
      <c r="B127" s="39" t="s">
        <v>35</v>
      </c>
      <c r="C127" s="39" t="s">
        <v>25</v>
      </c>
      <c r="D127" s="39" t="s">
        <v>194</v>
      </c>
      <c r="E127" s="39" t="s">
        <v>195</v>
      </c>
      <c r="F127" s="10" t="s">
        <v>39</v>
      </c>
      <c r="G127" s="39" t="s">
        <v>40</v>
      </c>
      <c r="H127" s="42" t="s">
        <v>175</v>
      </c>
      <c r="I127" s="43">
        <v>51.870190999999998</v>
      </c>
      <c r="J127" s="40">
        <v>0</v>
      </c>
      <c r="K127" s="41">
        <v>51.870190999999998</v>
      </c>
      <c r="L127" s="40">
        <v>1274.94569</v>
      </c>
      <c r="M127" s="40">
        <v>0</v>
      </c>
      <c r="N127" s="44">
        <v>1274.94569</v>
      </c>
      <c r="O127" s="43">
        <v>137.59150600000001</v>
      </c>
      <c r="P127" s="40">
        <v>0</v>
      </c>
      <c r="Q127" s="41">
        <v>137.59150600000001</v>
      </c>
      <c r="R127" s="40">
        <v>908.83434299999999</v>
      </c>
      <c r="S127" s="40">
        <v>0</v>
      </c>
      <c r="T127" s="44">
        <v>908.83434299999999</v>
      </c>
      <c r="U127" s="35">
        <f t="shared" si="6"/>
        <v>-62.301313134838423</v>
      </c>
      <c r="V127" s="11">
        <f t="shared" si="7"/>
        <v>40.283617121189707</v>
      </c>
    </row>
    <row r="128" spans="1:22" ht="15" x14ac:dyDescent="0.2">
      <c r="A128" s="38" t="s">
        <v>9</v>
      </c>
      <c r="B128" s="39" t="s">
        <v>28</v>
      </c>
      <c r="C128" s="39" t="s">
        <v>25</v>
      </c>
      <c r="D128" s="39" t="s">
        <v>194</v>
      </c>
      <c r="E128" s="39" t="s">
        <v>195</v>
      </c>
      <c r="F128" s="10" t="s">
        <v>39</v>
      </c>
      <c r="G128" s="39" t="s">
        <v>40</v>
      </c>
      <c r="H128" s="42" t="s">
        <v>175</v>
      </c>
      <c r="I128" s="43">
        <v>0</v>
      </c>
      <c r="J128" s="40">
        <v>143.637621</v>
      </c>
      <c r="K128" s="41">
        <v>143.637621</v>
      </c>
      <c r="L128" s="40">
        <v>0</v>
      </c>
      <c r="M128" s="40">
        <v>1211.201456</v>
      </c>
      <c r="N128" s="44">
        <v>1211.201456</v>
      </c>
      <c r="O128" s="43">
        <v>0</v>
      </c>
      <c r="P128" s="40">
        <v>156.11950100000001</v>
      </c>
      <c r="Q128" s="41">
        <v>156.11950100000001</v>
      </c>
      <c r="R128" s="40">
        <v>0</v>
      </c>
      <c r="S128" s="40">
        <v>604.502253</v>
      </c>
      <c r="T128" s="44">
        <v>604.502253</v>
      </c>
      <c r="U128" s="35">
        <f t="shared" si="6"/>
        <v>-7.9950806401821728</v>
      </c>
      <c r="V128" s="7" t="s">
        <v>15</v>
      </c>
    </row>
    <row r="129" spans="1:22" ht="15" x14ac:dyDescent="0.2">
      <c r="A129" s="38" t="s">
        <v>9</v>
      </c>
      <c r="B129" s="39" t="s">
        <v>35</v>
      </c>
      <c r="C129" s="39" t="s">
        <v>25</v>
      </c>
      <c r="D129" s="39" t="s">
        <v>196</v>
      </c>
      <c r="E129" s="39" t="s">
        <v>291</v>
      </c>
      <c r="F129" s="10" t="s">
        <v>39</v>
      </c>
      <c r="G129" s="39" t="s">
        <v>40</v>
      </c>
      <c r="H129" s="42" t="s">
        <v>175</v>
      </c>
      <c r="I129" s="43">
        <v>219.77950300000001</v>
      </c>
      <c r="J129" s="40">
        <v>0</v>
      </c>
      <c r="K129" s="41">
        <v>219.77950300000001</v>
      </c>
      <c r="L129" s="40">
        <v>2141.426277</v>
      </c>
      <c r="M129" s="40">
        <v>0</v>
      </c>
      <c r="N129" s="44">
        <v>2141.426277</v>
      </c>
      <c r="O129" s="43">
        <v>420.47311400000001</v>
      </c>
      <c r="P129" s="40">
        <v>0</v>
      </c>
      <c r="Q129" s="41">
        <v>420.47311400000001</v>
      </c>
      <c r="R129" s="40">
        <v>2088.0907950000001</v>
      </c>
      <c r="S129" s="40">
        <v>0</v>
      </c>
      <c r="T129" s="44">
        <v>2088.0907950000001</v>
      </c>
      <c r="U129" s="35">
        <f t="shared" si="6"/>
        <v>-47.730426587988696</v>
      </c>
      <c r="V129" s="11">
        <f t="shared" si="7"/>
        <v>2.5542702514523619</v>
      </c>
    </row>
    <row r="130" spans="1:22" ht="15" x14ac:dyDescent="0.2">
      <c r="A130" s="38" t="s">
        <v>9</v>
      </c>
      <c r="B130" s="39" t="s">
        <v>35</v>
      </c>
      <c r="C130" s="39" t="s">
        <v>25</v>
      </c>
      <c r="D130" s="39" t="s">
        <v>197</v>
      </c>
      <c r="E130" s="39" t="s">
        <v>198</v>
      </c>
      <c r="F130" s="10" t="s">
        <v>105</v>
      </c>
      <c r="G130" s="39" t="s">
        <v>105</v>
      </c>
      <c r="H130" s="42" t="s">
        <v>105</v>
      </c>
      <c r="I130" s="43">
        <v>0</v>
      </c>
      <c r="J130" s="40">
        <v>536.76929500000006</v>
      </c>
      <c r="K130" s="41">
        <v>536.76929500000006</v>
      </c>
      <c r="L130" s="40">
        <v>0</v>
      </c>
      <c r="M130" s="40">
        <v>5027.9888030000002</v>
      </c>
      <c r="N130" s="44">
        <v>5027.9888030000002</v>
      </c>
      <c r="O130" s="43">
        <v>0</v>
      </c>
      <c r="P130" s="40">
        <v>643.71250499999996</v>
      </c>
      <c r="Q130" s="41">
        <v>643.71250499999996</v>
      </c>
      <c r="R130" s="40">
        <v>0</v>
      </c>
      <c r="S130" s="40">
        <v>5542.3473139999996</v>
      </c>
      <c r="T130" s="44">
        <v>5542.3473139999996</v>
      </c>
      <c r="U130" s="35">
        <f t="shared" si="6"/>
        <v>-16.613505123688711</v>
      </c>
      <c r="V130" s="11">
        <f t="shared" si="7"/>
        <v>-9.2805174749826076</v>
      </c>
    </row>
    <row r="131" spans="1:22" ht="15" x14ac:dyDescent="0.2">
      <c r="A131" s="38" t="s">
        <v>9</v>
      </c>
      <c r="B131" s="39" t="s">
        <v>35</v>
      </c>
      <c r="C131" s="39" t="s">
        <v>25</v>
      </c>
      <c r="D131" s="39" t="s">
        <v>197</v>
      </c>
      <c r="E131" s="39" t="s">
        <v>201</v>
      </c>
      <c r="F131" s="10" t="s">
        <v>105</v>
      </c>
      <c r="G131" s="39" t="s">
        <v>105</v>
      </c>
      <c r="H131" s="42" t="s">
        <v>105</v>
      </c>
      <c r="I131" s="43">
        <v>0</v>
      </c>
      <c r="J131" s="40">
        <v>342.12194599999998</v>
      </c>
      <c r="K131" s="41">
        <v>342.12194599999998</v>
      </c>
      <c r="L131" s="40">
        <v>0</v>
      </c>
      <c r="M131" s="40">
        <v>1500.894648</v>
      </c>
      <c r="N131" s="44">
        <v>1500.894648</v>
      </c>
      <c r="O131" s="43">
        <v>0</v>
      </c>
      <c r="P131" s="40">
        <v>17.714777999999999</v>
      </c>
      <c r="Q131" s="41">
        <v>17.714777999999999</v>
      </c>
      <c r="R131" s="40">
        <v>0</v>
      </c>
      <c r="S131" s="40">
        <v>155.29199499999999</v>
      </c>
      <c r="T131" s="44">
        <v>155.29199499999999</v>
      </c>
      <c r="U131" s="34" t="s">
        <v>15</v>
      </c>
      <c r="V131" s="7" t="s">
        <v>15</v>
      </c>
    </row>
    <row r="132" spans="1:22" ht="15" x14ac:dyDescent="0.2">
      <c r="A132" s="38" t="s">
        <v>9</v>
      </c>
      <c r="B132" s="39" t="s">
        <v>35</v>
      </c>
      <c r="C132" s="39" t="s">
        <v>25</v>
      </c>
      <c r="D132" s="39" t="s">
        <v>197</v>
      </c>
      <c r="E132" s="39" t="s">
        <v>199</v>
      </c>
      <c r="F132" s="10" t="s">
        <v>105</v>
      </c>
      <c r="G132" s="39" t="s">
        <v>105</v>
      </c>
      <c r="H132" s="42" t="s">
        <v>200</v>
      </c>
      <c r="I132" s="43">
        <v>0</v>
      </c>
      <c r="J132" s="40">
        <v>43.679836000000002</v>
      </c>
      <c r="K132" s="41">
        <v>43.679836000000002</v>
      </c>
      <c r="L132" s="40">
        <v>0</v>
      </c>
      <c r="M132" s="40">
        <v>330.14199300000001</v>
      </c>
      <c r="N132" s="44">
        <v>330.14199300000001</v>
      </c>
      <c r="O132" s="43">
        <v>0</v>
      </c>
      <c r="P132" s="40">
        <v>10.572179</v>
      </c>
      <c r="Q132" s="41">
        <v>10.572179</v>
      </c>
      <c r="R132" s="40">
        <v>0</v>
      </c>
      <c r="S132" s="40">
        <v>345.43831</v>
      </c>
      <c r="T132" s="44">
        <v>345.43831</v>
      </c>
      <c r="U132" s="34" t="s">
        <v>15</v>
      </c>
      <c r="V132" s="11">
        <f t="shared" si="7"/>
        <v>-4.4280893453884644</v>
      </c>
    </row>
    <row r="133" spans="1:22" ht="15" x14ac:dyDescent="0.2">
      <c r="A133" s="38" t="s">
        <v>9</v>
      </c>
      <c r="B133" s="39" t="s">
        <v>35</v>
      </c>
      <c r="C133" s="39" t="s">
        <v>25</v>
      </c>
      <c r="D133" s="39" t="s">
        <v>197</v>
      </c>
      <c r="E133" s="39" t="s">
        <v>396</v>
      </c>
      <c r="F133" s="10" t="s">
        <v>105</v>
      </c>
      <c r="G133" s="39" t="s">
        <v>105</v>
      </c>
      <c r="H133" s="42" t="s">
        <v>397</v>
      </c>
      <c r="I133" s="43">
        <v>0</v>
      </c>
      <c r="J133" s="40">
        <v>0.14707000000000001</v>
      </c>
      <c r="K133" s="41">
        <v>0.14707000000000001</v>
      </c>
      <c r="L133" s="40">
        <v>0</v>
      </c>
      <c r="M133" s="40">
        <v>39.177945000000001</v>
      </c>
      <c r="N133" s="44">
        <v>39.177945000000001</v>
      </c>
      <c r="O133" s="43">
        <v>0</v>
      </c>
      <c r="P133" s="40">
        <v>0</v>
      </c>
      <c r="Q133" s="41">
        <v>0</v>
      </c>
      <c r="R133" s="40">
        <v>0</v>
      </c>
      <c r="S133" s="40">
        <v>0</v>
      </c>
      <c r="T133" s="44">
        <v>0</v>
      </c>
      <c r="U133" s="34" t="s">
        <v>15</v>
      </c>
      <c r="V133" s="7" t="s">
        <v>15</v>
      </c>
    </row>
    <row r="134" spans="1:22" ht="15" x14ac:dyDescent="0.2">
      <c r="A134" s="38" t="s">
        <v>9</v>
      </c>
      <c r="B134" s="39" t="s">
        <v>35</v>
      </c>
      <c r="C134" s="39" t="s">
        <v>25</v>
      </c>
      <c r="D134" s="39" t="s">
        <v>197</v>
      </c>
      <c r="E134" s="39" t="s">
        <v>202</v>
      </c>
      <c r="F134" s="10" t="s">
        <v>105</v>
      </c>
      <c r="G134" s="39" t="s">
        <v>105</v>
      </c>
      <c r="H134" s="42" t="s">
        <v>200</v>
      </c>
      <c r="I134" s="43">
        <v>0</v>
      </c>
      <c r="J134" s="40">
        <v>0</v>
      </c>
      <c r="K134" s="41">
        <v>0</v>
      </c>
      <c r="L134" s="40">
        <v>0</v>
      </c>
      <c r="M134" s="40">
        <v>0</v>
      </c>
      <c r="N134" s="44">
        <v>0</v>
      </c>
      <c r="O134" s="43">
        <v>0</v>
      </c>
      <c r="P134" s="40">
        <v>0.113375</v>
      </c>
      <c r="Q134" s="41">
        <v>0.113375</v>
      </c>
      <c r="R134" s="40">
        <v>0</v>
      </c>
      <c r="S134" s="40">
        <v>53.146332000000001</v>
      </c>
      <c r="T134" s="44">
        <v>53.146332000000001</v>
      </c>
      <c r="U134" s="34" t="s">
        <v>15</v>
      </c>
      <c r="V134" s="7" t="s">
        <v>15</v>
      </c>
    </row>
    <row r="135" spans="1:22" ht="15" x14ac:dyDescent="0.2">
      <c r="A135" s="38" t="s">
        <v>9</v>
      </c>
      <c r="B135" s="39" t="s">
        <v>35</v>
      </c>
      <c r="C135" s="39" t="s">
        <v>25</v>
      </c>
      <c r="D135" s="39" t="s">
        <v>203</v>
      </c>
      <c r="E135" s="39" t="s">
        <v>204</v>
      </c>
      <c r="F135" s="10" t="s">
        <v>39</v>
      </c>
      <c r="G135" s="39" t="s">
        <v>72</v>
      </c>
      <c r="H135" s="42" t="s">
        <v>156</v>
      </c>
      <c r="I135" s="43">
        <v>0</v>
      </c>
      <c r="J135" s="40">
        <v>55.057009999999998</v>
      </c>
      <c r="K135" s="41">
        <v>55.057009999999998</v>
      </c>
      <c r="L135" s="40">
        <v>0</v>
      </c>
      <c r="M135" s="40">
        <v>405.81049300000001</v>
      </c>
      <c r="N135" s="44">
        <v>405.81049300000001</v>
      </c>
      <c r="O135" s="43">
        <v>0</v>
      </c>
      <c r="P135" s="40">
        <v>43.409883999999998</v>
      </c>
      <c r="Q135" s="41">
        <v>43.409883999999998</v>
      </c>
      <c r="R135" s="40">
        <v>0</v>
      </c>
      <c r="S135" s="40">
        <v>352.249571</v>
      </c>
      <c r="T135" s="44">
        <v>352.249571</v>
      </c>
      <c r="U135" s="35">
        <f t="shared" si="6"/>
        <v>26.830585403084694</v>
      </c>
      <c r="V135" s="11">
        <f t="shared" si="7"/>
        <v>15.205390271433439</v>
      </c>
    </row>
    <row r="136" spans="1:22" ht="15" x14ac:dyDescent="0.2">
      <c r="A136" s="38" t="s">
        <v>9</v>
      </c>
      <c r="B136" s="39" t="s">
        <v>28</v>
      </c>
      <c r="C136" s="39" t="s">
        <v>25</v>
      </c>
      <c r="D136" s="39" t="s">
        <v>400</v>
      </c>
      <c r="E136" s="39" t="s">
        <v>401</v>
      </c>
      <c r="F136" s="10" t="s">
        <v>26</v>
      </c>
      <c r="G136" s="39" t="s">
        <v>402</v>
      </c>
      <c r="H136" s="42" t="s">
        <v>337</v>
      </c>
      <c r="I136" s="43">
        <v>0</v>
      </c>
      <c r="J136" s="40">
        <v>0</v>
      </c>
      <c r="K136" s="41">
        <v>0</v>
      </c>
      <c r="L136" s="40">
        <v>0</v>
      </c>
      <c r="M136" s="40">
        <v>0</v>
      </c>
      <c r="N136" s="44">
        <v>0</v>
      </c>
      <c r="O136" s="43">
        <v>0</v>
      </c>
      <c r="P136" s="40">
        <v>0</v>
      </c>
      <c r="Q136" s="41">
        <v>0</v>
      </c>
      <c r="R136" s="40">
        <v>0</v>
      </c>
      <c r="S136" s="40">
        <v>188.166946</v>
      </c>
      <c r="T136" s="44">
        <v>188.166946</v>
      </c>
      <c r="U136" s="34" t="s">
        <v>15</v>
      </c>
      <c r="V136" s="7" t="s">
        <v>15</v>
      </c>
    </row>
    <row r="137" spans="1:22" ht="15" x14ac:dyDescent="0.2">
      <c r="A137" s="38" t="s">
        <v>9</v>
      </c>
      <c r="B137" s="39" t="s">
        <v>28</v>
      </c>
      <c r="C137" s="39" t="s">
        <v>25</v>
      </c>
      <c r="D137" s="39" t="s">
        <v>442</v>
      </c>
      <c r="E137" s="39" t="s">
        <v>443</v>
      </c>
      <c r="F137" s="10" t="s">
        <v>17</v>
      </c>
      <c r="G137" s="39" t="s">
        <v>444</v>
      </c>
      <c r="H137" s="42" t="s">
        <v>445</v>
      </c>
      <c r="I137" s="43">
        <v>0</v>
      </c>
      <c r="J137" s="40">
        <v>4.443441</v>
      </c>
      <c r="K137" s="41">
        <v>4.443441</v>
      </c>
      <c r="L137" s="40">
        <v>0</v>
      </c>
      <c r="M137" s="40">
        <v>4.443441</v>
      </c>
      <c r="N137" s="44">
        <v>4.443441</v>
      </c>
      <c r="O137" s="43">
        <v>0</v>
      </c>
      <c r="P137" s="40">
        <v>0</v>
      </c>
      <c r="Q137" s="41">
        <v>0</v>
      </c>
      <c r="R137" s="40">
        <v>0</v>
      </c>
      <c r="S137" s="40">
        <v>0</v>
      </c>
      <c r="T137" s="44">
        <v>0</v>
      </c>
      <c r="U137" s="34" t="s">
        <v>15</v>
      </c>
      <c r="V137" s="7" t="s">
        <v>15</v>
      </c>
    </row>
    <row r="138" spans="1:22" ht="15" x14ac:dyDescent="0.2">
      <c r="A138" s="38" t="s">
        <v>9</v>
      </c>
      <c r="B138" s="39" t="s">
        <v>28</v>
      </c>
      <c r="C138" s="39" t="s">
        <v>25</v>
      </c>
      <c r="D138" s="39" t="s">
        <v>389</v>
      </c>
      <c r="E138" s="39" t="s">
        <v>390</v>
      </c>
      <c r="F138" s="10" t="s">
        <v>56</v>
      </c>
      <c r="G138" s="39" t="s">
        <v>391</v>
      </c>
      <c r="H138" s="42" t="s">
        <v>392</v>
      </c>
      <c r="I138" s="43">
        <v>0</v>
      </c>
      <c r="J138" s="40">
        <v>0</v>
      </c>
      <c r="K138" s="41">
        <v>0</v>
      </c>
      <c r="L138" s="40">
        <v>0</v>
      </c>
      <c r="M138" s="40">
        <v>758.17825600000003</v>
      </c>
      <c r="N138" s="44">
        <v>758.17825600000003</v>
      </c>
      <c r="O138" s="43">
        <v>0</v>
      </c>
      <c r="P138" s="40">
        <v>14.742672000000001</v>
      </c>
      <c r="Q138" s="41">
        <v>14.742672000000001</v>
      </c>
      <c r="R138" s="40">
        <v>0</v>
      </c>
      <c r="S138" s="40">
        <v>14.742672000000001</v>
      </c>
      <c r="T138" s="44">
        <v>14.742672000000001</v>
      </c>
      <c r="U138" s="34" t="s">
        <v>15</v>
      </c>
      <c r="V138" s="7" t="s">
        <v>15</v>
      </c>
    </row>
    <row r="139" spans="1:22" ht="15" x14ac:dyDescent="0.2">
      <c r="A139" s="38" t="s">
        <v>9</v>
      </c>
      <c r="B139" s="39" t="s">
        <v>28</v>
      </c>
      <c r="C139" s="39" t="s">
        <v>25</v>
      </c>
      <c r="D139" s="39" t="s">
        <v>372</v>
      </c>
      <c r="E139" s="39" t="s">
        <v>373</v>
      </c>
      <c r="F139" s="10" t="s">
        <v>56</v>
      </c>
      <c r="G139" s="39" t="s">
        <v>56</v>
      </c>
      <c r="H139" s="42" t="s">
        <v>102</v>
      </c>
      <c r="I139" s="43">
        <v>0</v>
      </c>
      <c r="J139" s="40">
        <v>268.35235799999998</v>
      </c>
      <c r="K139" s="41">
        <v>268.35235799999998</v>
      </c>
      <c r="L139" s="40">
        <v>0</v>
      </c>
      <c r="M139" s="40">
        <v>781.56845499999997</v>
      </c>
      <c r="N139" s="44">
        <v>781.56845499999997</v>
      </c>
      <c r="O139" s="43">
        <v>0</v>
      </c>
      <c r="P139" s="40">
        <v>0</v>
      </c>
      <c r="Q139" s="41">
        <v>0</v>
      </c>
      <c r="R139" s="40">
        <v>0</v>
      </c>
      <c r="S139" s="40">
        <v>0</v>
      </c>
      <c r="T139" s="44">
        <v>0</v>
      </c>
      <c r="U139" s="34" t="s">
        <v>15</v>
      </c>
      <c r="V139" s="7" t="s">
        <v>15</v>
      </c>
    </row>
    <row r="140" spans="1:22" ht="15" x14ac:dyDescent="0.2">
      <c r="A140" s="38" t="s">
        <v>9</v>
      </c>
      <c r="B140" s="39" t="s">
        <v>35</v>
      </c>
      <c r="C140" s="39" t="s">
        <v>25</v>
      </c>
      <c r="D140" s="39" t="s">
        <v>205</v>
      </c>
      <c r="E140" s="39" t="s">
        <v>206</v>
      </c>
      <c r="F140" s="10" t="s">
        <v>207</v>
      </c>
      <c r="G140" s="39" t="s">
        <v>207</v>
      </c>
      <c r="H140" s="42" t="s">
        <v>208</v>
      </c>
      <c r="I140" s="43">
        <v>0</v>
      </c>
      <c r="J140" s="40">
        <v>399.49110100000001</v>
      </c>
      <c r="K140" s="41">
        <v>399.49110100000001</v>
      </c>
      <c r="L140" s="40">
        <v>0</v>
      </c>
      <c r="M140" s="40">
        <v>2756.2385789999998</v>
      </c>
      <c r="N140" s="44">
        <v>2756.2385789999998</v>
      </c>
      <c r="O140" s="43">
        <v>0</v>
      </c>
      <c r="P140" s="40">
        <v>328.44136400000002</v>
      </c>
      <c r="Q140" s="41">
        <v>328.44136400000002</v>
      </c>
      <c r="R140" s="40">
        <v>0</v>
      </c>
      <c r="S140" s="40">
        <v>2560.9429570000002</v>
      </c>
      <c r="T140" s="44">
        <v>2560.9429570000002</v>
      </c>
      <c r="U140" s="35">
        <f t="shared" si="6"/>
        <v>21.632396155802102</v>
      </c>
      <c r="V140" s="11">
        <f t="shared" si="7"/>
        <v>7.6259262810280504</v>
      </c>
    </row>
    <row r="141" spans="1:22" ht="15" x14ac:dyDescent="0.2">
      <c r="A141" s="38" t="s">
        <v>9</v>
      </c>
      <c r="B141" s="39" t="s">
        <v>28</v>
      </c>
      <c r="C141" s="39" t="s">
        <v>25</v>
      </c>
      <c r="D141" s="39" t="s">
        <v>361</v>
      </c>
      <c r="E141" s="39" t="s">
        <v>88</v>
      </c>
      <c r="F141" s="10" t="s">
        <v>64</v>
      </c>
      <c r="G141" s="39" t="s">
        <v>64</v>
      </c>
      <c r="H141" s="42" t="s">
        <v>89</v>
      </c>
      <c r="I141" s="43">
        <v>0</v>
      </c>
      <c r="J141" s="40">
        <v>5455.4528520000003</v>
      </c>
      <c r="K141" s="41">
        <v>5455.4528520000003</v>
      </c>
      <c r="L141" s="40">
        <v>0</v>
      </c>
      <c r="M141" s="40">
        <v>38562.273587000003</v>
      </c>
      <c r="N141" s="44">
        <v>38562.273587000003</v>
      </c>
      <c r="O141" s="43">
        <v>0</v>
      </c>
      <c r="P141" s="40">
        <v>4672.610428</v>
      </c>
      <c r="Q141" s="41">
        <v>4672.610428</v>
      </c>
      <c r="R141" s="40">
        <v>0</v>
      </c>
      <c r="S141" s="40">
        <v>37305.874938000001</v>
      </c>
      <c r="T141" s="44">
        <v>37305.874938000001</v>
      </c>
      <c r="U141" s="35">
        <f t="shared" si="6"/>
        <v>16.753856031072488</v>
      </c>
      <c r="V141" s="11">
        <f t="shared" si="7"/>
        <v>3.3678305389916563</v>
      </c>
    </row>
    <row r="142" spans="1:22" ht="15" x14ac:dyDescent="0.2">
      <c r="A142" s="38" t="s">
        <v>9</v>
      </c>
      <c r="B142" s="39" t="s">
        <v>28</v>
      </c>
      <c r="C142" s="39" t="s">
        <v>25</v>
      </c>
      <c r="D142" s="39" t="s">
        <v>364</v>
      </c>
      <c r="E142" s="39" t="s">
        <v>116</v>
      </c>
      <c r="F142" s="10" t="s">
        <v>64</v>
      </c>
      <c r="G142" s="39" t="s">
        <v>64</v>
      </c>
      <c r="H142" s="42" t="s">
        <v>337</v>
      </c>
      <c r="I142" s="43">
        <v>0</v>
      </c>
      <c r="J142" s="40">
        <v>8489.3037440000007</v>
      </c>
      <c r="K142" s="41">
        <v>8489.3037440000007</v>
      </c>
      <c r="L142" s="40">
        <v>0</v>
      </c>
      <c r="M142" s="40">
        <v>71557.135443000006</v>
      </c>
      <c r="N142" s="44">
        <v>71557.135443000006</v>
      </c>
      <c r="O142" s="43">
        <v>0</v>
      </c>
      <c r="P142" s="40">
        <v>8255.355791</v>
      </c>
      <c r="Q142" s="41">
        <v>8255.355791</v>
      </c>
      <c r="R142" s="40">
        <v>0</v>
      </c>
      <c r="S142" s="40">
        <v>65177.897456999999</v>
      </c>
      <c r="T142" s="44">
        <v>65177.897456999999</v>
      </c>
      <c r="U142" s="35">
        <f t="shared" si="6"/>
        <v>2.833893037718016</v>
      </c>
      <c r="V142" s="11">
        <f t="shared" si="7"/>
        <v>9.7874252390675931</v>
      </c>
    </row>
    <row r="143" spans="1:22" ht="15" x14ac:dyDescent="0.2">
      <c r="A143" s="38" t="s">
        <v>9</v>
      </c>
      <c r="B143" s="39" t="s">
        <v>28</v>
      </c>
      <c r="C143" s="39" t="s">
        <v>25</v>
      </c>
      <c r="D143" s="39" t="s">
        <v>362</v>
      </c>
      <c r="E143" s="39" t="s">
        <v>112</v>
      </c>
      <c r="F143" s="10" t="s">
        <v>113</v>
      </c>
      <c r="G143" s="39" t="s">
        <v>114</v>
      </c>
      <c r="H143" s="42" t="s">
        <v>115</v>
      </c>
      <c r="I143" s="43">
        <v>0</v>
      </c>
      <c r="J143" s="40">
        <v>9751.6728149999999</v>
      </c>
      <c r="K143" s="41">
        <v>9751.6728149999999</v>
      </c>
      <c r="L143" s="40">
        <v>0</v>
      </c>
      <c r="M143" s="40">
        <v>76153.698336999994</v>
      </c>
      <c r="N143" s="44">
        <v>76153.698336999994</v>
      </c>
      <c r="O143" s="43">
        <v>0</v>
      </c>
      <c r="P143" s="40">
        <v>12635.763730999999</v>
      </c>
      <c r="Q143" s="41">
        <v>12635.763730999999</v>
      </c>
      <c r="R143" s="40">
        <v>0</v>
      </c>
      <c r="S143" s="40">
        <v>76665.119691</v>
      </c>
      <c r="T143" s="44">
        <v>76665.119691</v>
      </c>
      <c r="U143" s="35">
        <f t="shared" si="6"/>
        <v>-22.82482465958353</v>
      </c>
      <c r="V143" s="11">
        <f t="shared" si="7"/>
        <v>-0.66708479170357604</v>
      </c>
    </row>
    <row r="144" spans="1:22" ht="15" x14ac:dyDescent="0.2">
      <c r="A144" s="38" t="s">
        <v>9</v>
      </c>
      <c r="B144" s="39" t="s">
        <v>35</v>
      </c>
      <c r="C144" s="39" t="s">
        <v>29</v>
      </c>
      <c r="D144" s="39" t="s">
        <v>413</v>
      </c>
      <c r="E144" s="39" t="s">
        <v>211</v>
      </c>
      <c r="F144" s="10" t="s">
        <v>113</v>
      </c>
      <c r="G144" s="39" t="s">
        <v>249</v>
      </c>
      <c r="H144" s="42" t="s">
        <v>212</v>
      </c>
      <c r="I144" s="43">
        <v>0</v>
      </c>
      <c r="J144" s="40">
        <v>0</v>
      </c>
      <c r="K144" s="41">
        <v>0</v>
      </c>
      <c r="L144" s="40">
        <v>0</v>
      </c>
      <c r="M144" s="40">
        <v>0</v>
      </c>
      <c r="N144" s="44">
        <v>0</v>
      </c>
      <c r="O144" s="43">
        <v>0</v>
      </c>
      <c r="P144" s="40">
        <v>16.911491000000002</v>
      </c>
      <c r="Q144" s="41">
        <v>16.911491000000002</v>
      </c>
      <c r="R144" s="40">
        <v>0</v>
      </c>
      <c r="S144" s="40">
        <v>50.668222999999998</v>
      </c>
      <c r="T144" s="44">
        <v>50.668222999999998</v>
      </c>
      <c r="U144" s="34" t="s">
        <v>15</v>
      </c>
      <c r="V144" s="7" t="s">
        <v>15</v>
      </c>
    </row>
    <row r="145" spans="1:22" ht="15" x14ac:dyDescent="0.2">
      <c r="A145" s="38" t="s">
        <v>9</v>
      </c>
      <c r="B145" s="39" t="s">
        <v>35</v>
      </c>
      <c r="C145" s="39" t="s">
        <v>29</v>
      </c>
      <c r="D145" s="39" t="s">
        <v>393</v>
      </c>
      <c r="E145" s="39" t="s">
        <v>394</v>
      </c>
      <c r="F145" s="10" t="s">
        <v>32</v>
      </c>
      <c r="G145" s="39" t="s">
        <v>271</v>
      </c>
      <c r="H145" s="42" t="s">
        <v>395</v>
      </c>
      <c r="I145" s="43">
        <v>16.041124</v>
      </c>
      <c r="J145" s="40">
        <v>0</v>
      </c>
      <c r="K145" s="41">
        <v>16.041124</v>
      </c>
      <c r="L145" s="40">
        <v>136.590507</v>
      </c>
      <c r="M145" s="40">
        <v>0</v>
      </c>
      <c r="N145" s="44">
        <v>136.590507</v>
      </c>
      <c r="O145" s="43">
        <v>27.074952</v>
      </c>
      <c r="P145" s="40">
        <v>0</v>
      </c>
      <c r="Q145" s="41">
        <v>27.074952</v>
      </c>
      <c r="R145" s="40">
        <v>61.282339</v>
      </c>
      <c r="S145" s="40">
        <v>0</v>
      </c>
      <c r="T145" s="44">
        <v>61.282339</v>
      </c>
      <c r="U145" s="35">
        <f t="shared" si="6"/>
        <v>-40.752899580394455</v>
      </c>
      <c r="V145" s="7" t="s">
        <v>15</v>
      </c>
    </row>
    <row r="146" spans="1:22" ht="15" x14ac:dyDescent="0.2">
      <c r="A146" s="38" t="s">
        <v>9</v>
      </c>
      <c r="B146" s="39" t="s">
        <v>35</v>
      </c>
      <c r="C146" s="39" t="s">
        <v>25</v>
      </c>
      <c r="D146" s="39" t="s">
        <v>351</v>
      </c>
      <c r="E146" s="39" t="s">
        <v>352</v>
      </c>
      <c r="F146" s="10" t="s">
        <v>64</v>
      </c>
      <c r="G146" s="39" t="s">
        <v>64</v>
      </c>
      <c r="H146" s="42" t="s">
        <v>91</v>
      </c>
      <c r="I146" s="43">
        <v>10359.658461000001</v>
      </c>
      <c r="J146" s="40">
        <v>0</v>
      </c>
      <c r="K146" s="41">
        <v>10359.658461000001</v>
      </c>
      <c r="L146" s="40">
        <v>61839.793959000002</v>
      </c>
      <c r="M146" s="40">
        <v>0</v>
      </c>
      <c r="N146" s="44">
        <v>61839.793959000002</v>
      </c>
      <c r="O146" s="43">
        <v>8551.2868529999996</v>
      </c>
      <c r="P146" s="40">
        <v>0</v>
      </c>
      <c r="Q146" s="41">
        <v>8551.2868529999996</v>
      </c>
      <c r="R146" s="40">
        <v>73055.688649999996</v>
      </c>
      <c r="S146" s="40">
        <v>0</v>
      </c>
      <c r="T146" s="44">
        <v>73055.688649999996</v>
      </c>
      <c r="U146" s="35">
        <f t="shared" si="6"/>
        <v>21.14736225186482</v>
      </c>
      <c r="V146" s="11">
        <f t="shared" si="7"/>
        <v>-15.352527500950464</v>
      </c>
    </row>
    <row r="147" spans="1:22" ht="15" x14ac:dyDescent="0.2">
      <c r="A147" s="38" t="s">
        <v>9</v>
      </c>
      <c r="B147" s="39" t="s">
        <v>28</v>
      </c>
      <c r="C147" s="39" t="s">
        <v>25</v>
      </c>
      <c r="D147" s="39" t="s">
        <v>213</v>
      </c>
      <c r="E147" s="39" t="s">
        <v>214</v>
      </c>
      <c r="F147" s="10" t="s">
        <v>64</v>
      </c>
      <c r="G147" s="39" t="s">
        <v>64</v>
      </c>
      <c r="H147" s="42" t="s">
        <v>149</v>
      </c>
      <c r="I147" s="43">
        <v>0</v>
      </c>
      <c r="J147" s="40">
        <v>10496.774696</v>
      </c>
      <c r="K147" s="41">
        <v>10496.774696</v>
      </c>
      <c r="L147" s="40">
        <v>0</v>
      </c>
      <c r="M147" s="40">
        <v>78629.997115000006</v>
      </c>
      <c r="N147" s="44">
        <v>78629.997115000006</v>
      </c>
      <c r="O147" s="43">
        <v>0</v>
      </c>
      <c r="P147" s="40">
        <v>9933.8042060000007</v>
      </c>
      <c r="Q147" s="41">
        <v>9933.8042060000007</v>
      </c>
      <c r="R147" s="40">
        <v>0</v>
      </c>
      <c r="S147" s="40">
        <v>70573.300266000006</v>
      </c>
      <c r="T147" s="44">
        <v>70573.300266000006</v>
      </c>
      <c r="U147" s="35">
        <f t="shared" si="6"/>
        <v>5.6672195095204936</v>
      </c>
      <c r="V147" s="11">
        <f t="shared" si="7"/>
        <v>11.416069276388164</v>
      </c>
    </row>
    <row r="148" spans="1:22" ht="15" x14ac:dyDescent="0.2">
      <c r="A148" s="38" t="s">
        <v>9</v>
      </c>
      <c r="B148" s="39" t="s">
        <v>28</v>
      </c>
      <c r="C148" s="39" t="s">
        <v>29</v>
      </c>
      <c r="D148" s="39" t="s">
        <v>414</v>
      </c>
      <c r="E148" s="39" t="s">
        <v>415</v>
      </c>
      <c r="F148" s="10" t="s">
        <v>236</v>
      </c>
      <c r="G148" s="39" t="s">
        <v>416</v>
      </c>
      <c r="H148" s="42" t="s">
        <v>417</v>
      </c>
      <c r="I148" s="43">
        <v>0</v>
      </c>
      <c r="J148" s="40">
        <v>0</v>
      </c>
      <c r="K148" s="41">
        <v>0</v>
      </c>
      <c r="L148" s="40">
        <v>0</v>
      </c>
      <c r="M148" s="40">
        <v>6.2066790000000003</v>
      </c>
      <c r="N148" s="44">
        <v>6.2066790000000003</v>
      </c>
      <c r="O148" s="43">
        <v>0</v>
      </c>
      <c r="P148" s="40">
        <v>0</v>
      </c>
      <c r="Q148" s="41">
        <v>0</v>
      </c>
      <c r="R148" s="40">
        <v>0</v>
      </c>
      <c r="S148" s="40">
        <v>0</v>
      </c>
      <c r="T148" s="44">
        <v>0</v>
      </c>
      <c r="U148" s="34" t="s">
        <v>15</v>
      </c>
      <c r="V148" s="7" t="s">
        <v>15</v>
      </c>
    </row>
    <row r="149" spans="1:22" ht="15" x14ac:dyDescent="0.2">
      <c r="A149" s="38" t="s">
        <v>9</v>
      </c>
      <c r="B149" s="39" t="s">
        <v>28</v>
      </c>
      <c r="C149" s="39" t="s">
        <v>29</v>
      </c>
      <c r="D149" s="39" t="s">
        <v>267</v>
      </c>
      <c r="E149" s="39" t="s">
        <v>268</v>
      </c>
      <c r="F149" s="10" t="s">
        <v>39</v>
      </c>
      <c r="G149" s="39" t="s">
        <v>40</v>
      </c>
      <c r="H149" s="42" t="s">
        <v>98</v>
      </c>
      <c r="I149" s="43">
        <v>0</v>
      </c>
      <c r="J149" s="40">
        <v>11.218697000000001</v>
      </c>
      <c r="K149" s="41">
        <v>11.218697000000001</v>
      </c>
      <c r="L149" s="40">
        <v>0</v>
      </c>
      <c r="M149" s="40">
        <v>106.396542</v>
      </c>
      <c r="N149" s="44">
        <v>106.396542</v>
      </c>
      <c r="O149" s="43">
        <v>0</v>
      </c>
      <c r="P149" s="40">
        <v>5.7929490000000001</v>
      </c>
      <c r="Q149" s="41">
        <v>5.7929490000000001</v>
      </c>
      <c r="R149" s="40">
        <v>0</v>
      </c>
      <c r="S149" s="40">
        <v>66.907861999999994</v>
      </c>
      <c r="T149" s="44">
        <v>66.907861999999994</v>
      </c>
      <c r="U149" s="35">
        <f t="shared" si="6"/>
        <v>93.661242313716215</v>
      </c>
      <c r="V149" s="11">
        <f t="shared" si="7"/>
        <v>59.019491610716848</v>
      </c>
    </row>
    <row r="150" spans="1:22" ht="15" x14ac:dyDescent="0.2">
      <c r="A150" s="38" t="s">
        <v>9</v>
      </c>
      <c r="B150" s="39" t="s">
        <v>28</v>
      </c>
      <c r="C150" s="39" t="s">
        <v>29</v>
      </c>
      <c r="D150" s="39" t="s">
        <v>215</v>
      </c>
      <c r="E150" s="39" t="s">
        <v>216</v>
      </c>
      <c r="F150" s="10" t="s">
        <v>39</v>
      </c>
      <c r="G150" s="39" t="s">
        <v>40</v>
      </c>
      <c r="H150" s="42" t="s">
        <v>153</v>
      </c>
      <c r="I150" s="43">
        <v>0</v>
      </c>
      <c r="J150" s="40">
        <v>1.2129289999999999</v>
      </c>
      <c r="K150" s="41">
        <v>1.2129289999999999</v>
      </c>
      <c r="L150" s="40">
        <v>0</v>
      </c>
      <c r="M150" s="40">
        <v>4.8944539999999996</v>
      </c>
      <c r="N150" s="44">
        <v>4.8944539999999996</v>
      </c>
      <c r="O150" s="43">
        <v>0</v>
      </c>
      <c r="P150" s="40">
        <v>0.77769999999999995</v>
      </c>
      <c r="Q150" s="41">
        <v>0.77769999999999995</v>
      </c>
      <c r="R150" s="40">
        <v>0</v>
      </c>
      <c r="S150" s="40">
        <v>3.286743</v>
      </c>
      <c r="T150" s="44">
        <v>3.286743</v>
      </c>
      <c r="U150" s="35">
        <f t="shared" si="6"/>
        <v>55.963610646778974</v>
      </c>
      <c r="V150" s="11">
        <f t="shared" si="7"/>
        <v>48.915020127828669</v>
      </c>
    </row>
    <row r="151" spans="1:22" ht="15" x14ac:dyDescent="0.2">
      <c r="A151" s="38" t="s">
        <v>9</v>
      </c>
      <c r="B151" s="39" t="s">
        <v>35</v>
      </c>
      <c r="C151" s="39" t="s">
        <v>25</v>
      </c>
      <c r="D151" s="39" t="s">
        <v>262</v>
      </c>
      <c r="E151" s="39" t="s">
        <v>263</v>
      </c>
      <c r="F151" s="10" t="s">
        <v>105</v>
      </c>
      <c r="G151" s="39" t="s">
        <v>264</v>
      </c>
      <c r="H151" s="42" t="s">
        <v>265</v>
      </c>
      <c r="I151" s="43">
        <v>0</v>
      </c>
      <c r="J151" s="40">
        <v>393.84646099999998</v>
      </c>
      <c r="K151" s="41">
        <v>393.84646099999998</v>
      </c>
      <c r="L151" s="40">
        <v>0</v>
      </c>
      <c r="M151" s="40">
        <v>2564.1457409999998</v>
      </c>
      <c r="N151" s="44">
        <v>2564.1457409999998</v>
      </c>
      <c r="O151" s="43">
        <v>0</v>
      </c>
      <c r="P151" s="40">
        <v>251.807266</v>
      </c>
      <c r="Q151" s="41">
        <v>251.807266</v>
      </c>
      <c r="R151" s="40">
        <v>0</v>
      </c>
      <c r="S151" s="40">
        <v>1952.21801</v>
      </c>
      <c r="T151" s="44">
        <v>1952.21801</v>
      </c>
      <c r="U151" s="35">
        <f t="shared" si="6"/>
        <v>56.407901668731022</v>
      </c>
      <c r="V151" s="11">
        <f t="shared" si="7"/>
        <v>31.345255902029081</v>
      </c>
    </row>
    <row r="152" spans="1:22" ht="15" x14ac:dyDescent="0.2">
      <c r="A152" s="38" t="s">
        <v>9</v>
      </c>
      <c r="B152" s="39" t="s">
        <v>35</v>
      </c>
      <c r="C152" s="39" t="s">
        <v>25</v>
      </c>
      <c r="D152" s="39" t="s">
        <v>311</v>
      </c>
      <c r="E152" s="39" t="s">
        <v>354</v>
      </c>
      <c r="F152" s="10" t="s">
        <v>56</v>
      </c>
      <c r="G152" s="39" t="s">
        <v>312</v>
      </c>
      <c r="H152" s="42" t="s">
        <v>353</v>
      </c>
      <c r="I152" s="43">
        <v>0</v>
      </c>
      <c r="J152" s="40">
        <v>9.7725600000000004</v>
      </c>
      <c r="K152" s="41">
        <v>9.7725600000000004</v>
      </c>
      <c r="L152" s="40">
        <v>0</v>
      </c>
      <c r="M152" s="40">
        <v>355.96377999999999</v>
      </c>
      <c r="N152" s="44">
        <v>355.96377999999999</v>
      </c>
      <c r="O152" s="43">
        <v>0</v>
      </c>
      <c r="P152" s="40">
        <v>19.680868</v>
      </c>
      <c r="Q152" s="41">
        <v>19.680868</v>
      </c>
      <c r="R152" s="40">
        <v>0</v>
      </c>
      <c r="S152" s="40">
        <v>118.620644</v>
      </c>
      <c r="T152" s="44">
        <v>118.620644</v>
      </c>
      <c r="U152" s="35">
        <f t="shared" si="6"/>
        <v>-50.344873000520096</v>
      </c>
      <c r="V152" s="7" t="s">
        <v>15</v>
      </c>
    </row>
    <row r="153" spans="1:22" ht="15" x14ac:dyDescent="0.2">
      <c r="A153" s="38" t="s">
        <v>9</v>
      </c>
      <c r="B153" s="39" t="s">
        <v>35</v>
      </c>
      <c r="C153" s="39" t="s">
        <v>25</v>
      </c>
      <c r="D153" s="39" t="s">
        <v>311</v>
      </c>
      <c r="E153" s="39" t="s">
        <v>344</v>
      </c>
      <c r="F153" s="10" t="s">
        <v>56</v>
      </c>
      <c r="G153" s="39" t="s">
        <v>312</v>
      </c>
      <c r="H153" s="42" t="s">
        <v>353</v>
      </c>
      <c r="I153" s="43">
        <v>0</v>
      </c>
      <c r="J153" s="40">
        <v>53.290593000000001</v>
      </c>
      <c r="K153" s="41">
        <v>53.290593000000001</v>
      </c>
      <c r="L153" s="40">
        <v>0</v>
      </c>
      <c r="M153" s="40">
        <v>90.746599000000003</v>
      </c>
      <c r="N153" s="44">
        <v>90.746599000000003</v>
      </c>
      <c r="O153" s="43">
        <v>0</v>
      </c>
      <c r="P153" s="40">
        <v>34.992234000000003</v>
      </c>
      <c r="Q153" s="41">
        <v>34.992234000000003</v>
      </c>
      <c r="R153" s="40">
        <v>0</v>
      </c>
      <c r="S153" s="40">
        <v>261.662351</v>
      </c>
      <c r="T153" s="44">
        <v>261.662351</v>
      </c>
      <c r="U153" s="35">
        <f t="shared" si="6"/>
        <v>52.292628701557021</v>
      </c>
      <c r="V153" s="11">
        <f t="shared" si="7"/>
        <v>-65.319199092574081</v>
      </c>
    </row>
    <row r="154" spans="1:22" ht="15" x14ac:dyDescent="0.2">
      <c r="A154" s="38" t="s">
        <v>9</v>
      </c>
      <c r="B154" s="39" t="s">
        <v>28</v>
      </c>
      <c r="C154" s="39" t="s">
        <v>29</v>
      </c>
      <c r="D154" s="39" t="s">
        <v>365</v>
      </c>
      <c r="E154" s="39" t="s">
        <v>366</v>
      </c>
      <c r="F154" s="10" t="s">
        <v>37</v>
      </c>
      <c r="G154" s="39" t="s">
        <v>367</v>
      </c>
      <c r="H154" s="42" t="s">
        <v>368</v>
      </c>
      <c r="I154" s="43">
        <v>0</v>
      </c>
      <c r="J154" s="40">
        <v>45.503644999999999</v>
      </c>
      <c r="K154" s="41">
        <v>45.503644999999999</v>
      </c>
      <c r="L154" s="40">
        <v>0</v>
      </c>
      <c r="M154" s="40">
        <v>702.86415899999997</v>
      </c>
      <c r="N154" s="44">
        <v>702.86415899999997</v>
      </c>
      <c r="O154" s="43">
        <v>0</v>
      </c>
      <c r="P154" s="40">
        <v>0</v>
      </c>
      <c r="Q154" s="41">
        <v>0</v>
      </c>
      <c r="R154" s="40">
        <v>0</v>
      </c>
      <c r="S154" s="40">
        <v>0</v>
      </c>
      <c r="T154" s="44">
        <v>0</v>
      </c>
      <c r="U154" s="34" t="s">
        <v>15</v>
      </c>
      <c r="V154" s="7" t="s">
        <v>15</v>
      </c>
    </row>
    <row r="155" spans="1:22" ht="15" x14ac:dyDescent="0.2">
      <c r="A155" s="38" t="s">
        <v>9</v>
      </c>
      <c r="B155" s="39" t="s">
        <v>28</v>
      </c>
      <c r="C155" s="39" t="s">
        <v>25</v>
      </c>
      <c r="D155" s="39" t="s">
        <v>217</v>
      </c>
      <c r="E155" s="39" t="s">
        <v>303</v>
      </c>
      <c r="F155" s="10" t="s">
        <v>26</v>
      </c>
      <c r="G155" s="39" t="s">
        <v>27</v>
      </c>
      <c r="H155" s="42" t="s">
        <v>86</v>
      </c>
      <c r="I155" s="43">
        <v>0</v>
      </c>
      <c r="J155" s="40">
        <v>4739.244522</v>
      </c>
      <c r="K155" s="41">
        <v>4739.244522</v>
      </c>
      <c r="L155" s="40">
        <v>0</v>
      </c>
      <c r="M155" s="40">
        <v>25174.542749</v>
      </c>
      <c r="N155" s="44">
        <v>25174.542749</v>
      </c>
      <c r="O155" s="43">
        <v>0</v>
      </c>
      <c r="P155" s="40">
        <v>2544.3264760000002</v>
      </c>
      <c r="Q155" s="41">
        <v>2544.3264760000002</v>
      </c>
      <c r="R155" s="40">
        <v>0</v>
      </c>
      <c r="S155" s="40">
        <v>22372.955102</v>
      </c>
      <c r="T155" s="44">
        <v>22372.955102</v>
      </c>
      <c r="U155" s="35">
        <f t="shared" si="6"/>
        <v>86.267154262792786</v>
      </c>
      <c r="V155" s="11">
        <f t="shared" si="7"/>
        <v>12.52220654011662</v>
      </c>
    </row>
    <row r="156" spans="1:22" ht="15" x14ac:dyDescent="0.2">
      <c r="A156" s="38" t="s">
        <v>9</v>
      </c>
      <c r="B156" s="39" t="s">
        <v>28</v>
      </c>
      <c r="C156" s="39" t="s">
        <v>25</v>
      </c>
      <c r="D156" s="39" t="s">
        <v>218</v>
      </c>
      <c r="E156" s="39" t="s">
        <v>219</v>
      </c>
      <c r="F156" s="10" t="s">
        <v>17</v>
      </c>
      <c r="G156" s="39" t="s">
        <v>131</v>
      </c>
      <c r="H156" s="42" t="s">
        <v>132</v>
      </c>
      <c r="I156" s="43">
        <v>0</v>
      </c>
      <c r="J156" s="40">
        <v>5822.9634830000005</v>
      </c>
      <c r="K156" s="41">
        <v>5822.9634830000005</v>
      </c>
      <c r="L156" s="40">
        <v>0</v>
      </c>
      <c r="M156" s="40">
        <v>35148.481220000001</v>
      </c>
      <c r="N156" s="44">
        <v>35148.481220000001</v>
      </c>
      <c r="O156" s="43">
        <v>0</v>
      </c>
      <c r="P156" s="40">
        <v>4573.399899</v>
      </c>
      <c r="Q156" s="41">
        <v>4573.399899</v>
      </c>
      <c r="R156" s="40">
        <v>0</v>
      </c>
      <c r="S156" s="40">
        <v>31675.273681999999</v>
      </c>
      <c r="T156" s="44">
        <v>31675.273681999999</v>
      </c>
      <c r="U156" s="35">
        <f t="shared" ref="U156:U170" si="8">+((K156/Q156)-1)*100</f>
        <v>27.322421209508164</v>
      </c>
      <c r="V156" s="11">
        <f t="shared" ref="V156:V170" si="9">+((N156/T156)-1)*100</f>
        <v>10.965043500077831</v>
      </c>
    </row>
    <row r="157" spans="1:22" ht="15" x14ac:dyDescent="0.2">
      <c r="A157" s="38" t="s">
        <v>9</v>
      </c>
      <c r="B157" s="39" t="s">
        <v>28</v>
      </c>
      <c r="C157" s="39" t="s">
        <v>29</v>
      </c>
      <c r="D157" s="39" t="s">
        <v>266</v>
      </c>
      <c r="E157" s="39" t="s">
        <v>152</v>
      </c>
      <c r="F157" s="10" t="s">
        <v>32</v>
      </c>
      <c r="G157" s="39" t="s">
        <v>135</v>
      </c>
      <c r="H157" s="42" t="s">
        <v>152</v>
      </c>
      <c r="I157" s="43">
        <v>0</v>
      </c>
      <c r="J157" s="40">
        <v>449.480073</v>
      </c>
      <c r="K157" s="41">
        <v>449.480073</v>
      </c>
      <c r="L157" s="40">
        <v>0</v>
      </c>
      <c r="M157" s="40">
        <v>2807.347624</v>
      </c>
      <c r="N157" s="44">
        <v>2807.347624</v>
      </c>
      <c r="O157" s="43">
        <v>0</v>
      </c>
      <c r="P157" s="40">
        <v>278.60221799999999</v>
      </c>
      <c r="Q157" s="41">
        <v>278.60221799999999</v>
      </c>
      <c r="R157" s="40">
        <v>0</v>
      </c>
      <c r="S157" s="40">
        <v>2143.1045319999998</v>
      </c>
      <c r="T157" s="44">
        <v>2143.1045319999998</v>
      </c>
      <c r="U157" s="35">
        <f t="shared" si="8"/>
        <v>61.333989451584344</v>
      </c>
      <c r="V157" s="11">
        <f t="shared" si="9"/>
        <v>30.994432706467734</v>
      </c>
    </row>
    <row r="158" spans="1:22" ht="15" x14ac:dyDescent="0.2">
      <c r="A158" s="38" t="s">
        <v>9</v>
      </c>
      <c r="B158" s="39" t="s">
        <v>28</v>
      </c>
      <c r="C158" s="39" t="s">
        <v>25</v>
      </c>
      <c r="D158" s="39" t="s">
        <v>220</v>
      </c>
      <c r="E158" s="39" t="s">
        <v>222</v>
      </c>
      <c r="F158" s="10" t="s">
        <v>64</v>
      </c>
      <c r="G158" s="39" t="s">
        <v>64</v>
      </c>
      <c r="H158" s="42" t="s">
        <v>223</v>
      </c>
      <c r="I158" s="43">
        <v>0</v>
      </c>
      <c r="J158" s="40">
        <v>8522.4257899999993</v>
      </c>
      <c r="K158" s="41">
        <v>8522.4257899999993</v>
      </c>
      <c r="L158" s="40">
        <v>0</v>
      </c>
      <c r="M158" s="40">
        <v>59762.415394000003</v>
      </c>
      <c r="N158" s="44">
        <v>59762.415394000003</v>
      </c>
      <c r="O158" s="43">
        <v>0</v>
      </c>
      <c r="P158" s="40">
        <v>13194.318866</v>
      </c>
      <c r="Q158" s="41">
        <v>13194.318866</v>
      </c>
      <c r="R158" s="40">
        <v>0</v>
      </c>
      <c r="S158" s="40">
        <v>53985.522000999998</v>
      </c>
      <c r="T158" s="44">
        <v>53985.522000999998</v>
      </c>
      <c r="U158" s="35">
        <f t="shared" si="8"/>
        <v>-35.408368733901419</v>
      </c>
      <c r="V158" s="11">
        <f t="shared" si="9"/>
        <v>10.700819736248901</v>
      </c>
    </row>
    <row r="159" spans="1:22" ht="15" x14ac:dyDescent="0.2">
      <c r="A159" s="38" t="s">
        <v>9</v>
      </c>
      <c r="B159" s="39" t="s">
        <v>28</v>
      </c>
      <c r="C159" s="39" t="s">
        <v>25</v>
      </c>
      <c r="D159" s="39" t="s">
        <v>220</v>
      </c>
      <c r="E159" s="39" t="s">
        <v>221</v>
      </c>
      <c r="F159" s="10" t="s">
        <v>64</v>
      </c>
      <c r="G159" s="39" t="s">
        <v>64</v>
      </c>
      <c r="H159" s="42" t="s">
        <v>91</v>
      </c>
      <c r="I159" s="43">
        <v>0</v>
      </c>
      <c r="J159" s="40">
        <v>3342.884294</v>
      </c>
      <c r="K159" s="41">
        <v>3342.884294</v>
      </c>
      <c r="L159" s="40">
        <v>0</v>
      </c>
      <c r="M159" s="40">
        <v>27356.035012</v>
      </c>
      <c r="N159" s="44">
        <v>27356.035012</v>
      </c>
      <c r="O159" s="43">
        <v>0</v>
      </c>
      <c r="P159" s="40">
        <v>3228.4120539999999</v>
      </c>
      <c r="Q159" s="41">
        <v>3228.4120539999999</v>
      </c>
      <c r="R159" s="40">
        <v>0</v>
      </c>
      <c r="S159" s="40">
        <v>27684.848039</v>
      </c>
      <c r="T159" s="44">
        <v>27684.848039</v>
      </c>
      <c r="U159" s="35">
        <f t="shared" si="8"/>
        <v>3.5457753869481801</v>
      </c>
      <c r="V159" s="11">
        <f t="shared" si="9"/>
        <v>-1.1877003136762654</v>
      </c>
    </row>
    <row r="160" spans="1:22" ht="15" x14ac:dyDescent="0.2">
      <c r="A160" s="38" t="s">
        <v>9</v>
      </c>
      <c r="B160" s="39" t="s">
        <v>35</v>
      </c>
      <c r="C160" s="39" t="s">
        <v>25</v>
      </c>
      <c r="D160" s="39" t="s">
        <v>304</v>
      </c>
      <c r="E160" s="39" t="s">
        <v>305</v>
      </c>
      <c r="F160" s="10" t="s">
        <v>42</v>
      </c>
      <c r="G160" s="39" t="s">
        <v>70</v>
      </c>
      <c r="H160" s="42" t="s">
        <v>306</v>
      </c>
      <c r="I160" s="43">
        <v>0</v>
      </c>
      <c r="J160" s="40">
        <v>160.94291200000001</v>
      </c>
      <c r="K160" s="41">
        <v>160.94291200000001</v>
      </c>
      <c r="L160" s="40">
        <v>0</v>
      </c>
      <c r="M160" s="40">
        <v>1830.828865</v>
      </c>
      <c r="N160" s="44">
        <v>1830.828865</v>
      </c>
      <c r="O160" s="43">
        <v>0</v>
      </c>
      <c r="P160" s="40">
        <v>353.25477100000001</v>
      </c>
      <c r="Q160" s="41">
        <v>353.25477100000001</v>
      </c>
      <c r="R160" s="40">
        <v>0</v>
      </c>
      <c r="S160" s="40">
        <v>2624.7958100000001</v>
      </c>
      <c r="T160" s="44">
        <v>2624.7958100000001</v>
      </c>
      <c r="U160" s="35">
        <f t="shared" si="8"/>
        <v>-54.439989148794822</v>
      </c>
      <c r="V160" s="11">
        <f t="shared" si="9"/>
        <v>-30.248712756060069</v>
      </c>
    </row>
    <row r="161" spans="1:22" ht="15" x14ac:dyDescent="0.2">
      <c r="A161" s="38" t="s">
        <v>9</v>
      </c>
      <c r="B161" s="39" t="s">
        <v>28</v>
      </c>
      <c r="C161" s="39" t="s">
        <v>25</v>
      </c>
      <c r="D161" s="39" t="s">
        <v>24</v>
      </c>
      <c r="E161" s="39" t="s">
        <v>324</v>
      </c>
      <c r="F161" s="10" t="s">
        <v>207</v>
      </c>
      <c r="G161" s="39" t="s">
        <v>226</v>
      </c>
      <c r="H161" s="42" t="s">
        <v>227</v>
      </c>
      <c r="I161" s="43">
        <v>0</v>
      </c>
      <c r="J161" s="40">
        <v>9400.1832720000002</v>
      </c>
      <c r="K161" s="41">
        <v>9400.1832720000002</v>
      </c>
      <c r="L161" s="40">
        <v>0</v>
      </c>
      <c r="M161" s="40">
        <v>69848.636213999998</v>
      </c>
      <c r="N161" s="44">
        <v>69848.636213999998</v>
      </c>
      <c r="O161" s="43">
        <v>0</v>
      </c>
      <c r="P161" s="40">
        <v>5936.0301820000004</v>
      </c>
      <c r="Q161" s="41">
        <v>5936.0301820000004</v>
      </c>
      <c r="R161" s="40">
        <v>0</v>
      </c>
      <c r="S161" s="40">
        <v>41762.058539999998</v>
      </c>
      <c r="T161" s="44">
        <v>41762.058539999998</v>
      </c>
      <c r="U161" s="35">
        <f t="shared" si="8"/>
        <v>58.3580774320261</v>
      </c>
      <c r="V161" s="11">
        <f t="shared" si="9"/>
        <v>67.253815199503336</v>
      </c>
    </row>
    <row r="162" spans="1:22" ht="15" x14ac:dyDescent="0.2">
      <c r="A162" s="38" t="s">
        <v>9</v>
      </c>
      <c r="B162" s="39" t="s">
        <v>28</v>
      </c>
      <c r="C162" s="39" t="s">
        <v>25</v>
      </c>
      <c r="D162" s="39" t="s">
        <v>24</v>
      </c>
      <c r="E162" s="39" t="s">
        <v>224</v>
      </c>
      <c r="F162" s="10" t="s">
        <v>16</v>
      </c>
      <c r="G162" s="39" t="s">
        <v>51</v>
      </c>
      <c r="H162" s="42" t="s">
        <v>225</v>
      </c>
      <c r="I162" s="43">
        <v>0</v>
      </c>
      <c r="J162" s="40">
        <v>6135.0516129999996</v>
      </c>
      <c r="K162" s="41">
        <v>6135.0516129999996</v>
      </c>
      <c r="L162" s="40">
        <v>0</v>
      </c>
      <c r="M162" s="40">
        <v>44694.129633999997</v>
      </c>
      <c r="N162" s="44">
        <v>44694.129633999997</v>
      </c>
      <c r="O162" s="43">
        <v>0</v>
      </c>
      <c r="P162" s="40">
        <v>5895.9696480000002</v>
      </c>
      <c r="Q162" s="41">
        <v>5895.9696480000002</v>
      </c>
      <c r="R162" s="40">
        <v>0</v>
      </c>
      <c r="S162" s="40">
        <v>47780.218686</v>
      </c>
      <c r="T162" s="44">
        <v>47780.218686</v>
      </c>
      <c r="U162" s="35">
        <f t="shared" si="8"/>
        <v>4.0550067126125633</v>
      </c>
      <c r="V162" s="11">
        <f t="shared" si="9"/>
        <v>-6.4589261767113992</v>
      </c>
    </row>
    <row r="163" spans="1:22" ht="15" x14ac:dyDescent="0.2">
      <c r="A163" s="38" t="s">
        <v>9</v>
      </c>
      <c r="B163" s="39" t="s">
        <v>28</v>
      </c>
      <c r="C163" s="39" t="s">
        <v>29</v>
      </c>
      <c r="D163" s="39" t="s">
        <v>427</v>
      </c>
      <c r="E163" s="39" t="s">
        <v>428</v>
      </c>
      <c r="F163" s="10" t="s">
        <v>17</v>
      </c>
      <c r="G163" s="39" t="s">
        <v>62</v>
      </c>
      <c r="H163" s="42" t="s">
        <v>429</v>
      </c>
      <c r="I163" s="43">
        <v>0</v>
      </c>
      <c r="J163" s="40">
        <v>44.916190999999998</v>
      </c>
      <c r="K163" s="41">
        <v>44.916190999999998</v>
      </c>
      <c r="L163" s="40">
        <v>0</v>
      </c>
      <c r="M163" s="40">
        <v>129.85426000000001</v>
      </c>
      <c r="N163" s="44">
        <v>129.85426000000001</v>
      </c>
      <c r="O163" s="43">
        <v>0</v>
      </c>
      <c r="P163" s="40">
        <v>0</v>
      </c>
      <c r="Q163" s="41">
        <v>0</v>
      </c>
      <c r="R163" s="40">
        <v>0</v>
      </c>
      <c r="S163" s="40">
        <v>0</v>
      </c>
      <c r="T163" s="44">
        <v>0</v>
      </c>
      <c r="U163" s="34" t="s">
        <v>15</v>
      </c>
      <c r="V163" s="7" t="s">
        <v>15</v>
      </c>
    </row>
    <row r="164" spans="1:22" ht="15" x14ac:dyDescent="0.2">
      <c r="A164" s="38" t="s">
        <v>9</v>
      </c>
      <c r="B164" s="39" t="s">
        <v>28</v>
      </c>
      <c r="C164" s="39" t="s">
        <v>25</v>
      </c>
      <c r="D164" s="39" t="s">
        <v>228</v>
      </c>
      <c r="E164" s="39" t="s">
        <v>229</v>
      </c>
      <c r="F164" s="10" t="s">
        <v>17</v>
      </c>
      <c r="G164" s="39" t="s">
        <v>172</v>
      </c>
      <c r="H164" s="42" t="s">
        <v>230</v>
      </c>
      <c r="I164" s="43">
        <v>0</v>
      </c>
      <c r="J164" s="40">
        <v>2141.5891230000002</v>
      </c>
      <c r="K164" s="41">
        <v>2141.5891230000002</v>
      </c>
      <c r="L164" s="40">
        <v>0</v>
      </c>
      <c r="M164" s="40">
        <v>17945.602470000002</v>
      </c>
      <c r="N164" s="44">
        <v>17945.602470000002</v>
      </c>
      <c r="O164" s="43">
        <v>0</v>
      </c>
      <c r="P164" s="40">
        <v>1734.0958370000001</v>
      </c>
      <c r="Q164" s="41">
        <v>1734.0958370000001</v>
      </c>
      <c r="R164" s="40">
        <v>0</v>
      </c>
      <c r="S164" s="40">
        <v>13189.00259</v>
      </c>
      <c r="T164" s="44">
        <v>13189.00259</v>
      </c>
      <c r="U164" s="35">
        <f t="shared" si="8"/>
        <v>23.498890736337085</v>
      </c>
      <c r="V164" s="11">
        <f t="shared" si="9"/>
        <v>36.064894578203301</v>
      </c>
    </row>
    <row r="165" spans="1:22" ht="15" x14ac:dyDescent="0.2">
      <c r="A165" s="38" t="s">
        <v>9</v>
      </c>
      <c r="B165" s="39" t="s">
        <v>35</v>
      </c>
      <c r="C165" s="39" t="s">
        <v>29</v>
      </c>
      <c r="D165" s="39" t="s">
        <v>256</v>
      </c>
      <c r="E165" s="39" t="s">
        <v>211</v>
      </c>
      <c r="F165" s="10" t="s">
        <v>113</v>
      </c>
      <c r="G165" s="39" t="s">
        <v>249</v>
      </c>
      <c r="H165" s="42" t="s">
        <v>212</v>
      </c>
      <c r="I165" s="43">
        <v>0</v>
      </c>
      <c r="J165" s="40">
        <v>0</v>
      </c>
      <c r="K165" s="41">
        <v>0</v>
      </c>
      <c r="L165" s="40">
        <v>0</v>
      </c>
      <c r="M165" s="40">
        <v>0</v>
      </c>
      <c r="N165" s="44">
        <v>0</v>
      </c>
      <c r="O165" s="43">
        <v>0</v>
      </c>
      <c r="P165" s="40">
        <v>0</v>
      </c>
      <c r="Q165" s="41">
        <v>0</v>
      </c>
      <c r="R165" s="40">
        <v>0</v>
      </c>
      <c r="S165" s="40">
        <v>63.476076999999997</v>
      </c>
      <c r="T165" s="44">
        <v>63.476076999999997</v>
      </c>
      <c r="U165" s="34" t="s">
        <v>15</v>
      </c>
      <c r="V165" s="7" t="s">
        <v>15</v>
      </c>
    </row>
    <row r="166" spans="1:22" ht="15" x14ac:dyDescent="0.2">
      <c r="A166" s="38" t="s">
        <v>9</v>
      </c>
      <c r="B166" s="39" t="s">
        <v>35</v>
      </c>
      <c r="C166" s="39" t="s">
        <v>25</v>
      </c>
      <c r="D166" s="39" t="s">
        <v>418</v>
      </c>
      <c r="E166" s="39" t="s">
        <v>419</v>
      </c>
      <c r="F166" s="10" t="s">
        <v>113</v>
      </c>
      <c r="G166" s="39" t="s">
        <v>249</v>
      </c>
      <c r="H166" s="42" t="s">
        <v>287</v>
      </c>
      <c r="I166" s="43">
        <v>0</v>
      </c>
      <c r="J166" s="40">
        <v>24.551803</v>
      </c>
      <c r="K166" s="41">
        <v>24.551803</v>
      </c>
      <c r="L166" s="40">
        <v>0</v>
      </c>
      <c r="M166" s="40">
        <v>254.22817599999999</v>
      </c>
      <c r="N166" s="44">
        <v>254.22817599999999</v>
      </c>
      <c r="O166" s="43">
        <v>0</v>
      </c>
      <c r="P166" s="40">
        <v>0</v>
      </c>
      <c r="Q166" s="41">
        <v>0</v>
      </c>
      <c r="R166" s="40">
        <v>0</v>
      </c>
      <c r="S166" s="40">
        <v>0</v>
      </c>
      <c r="T166" s="44">
        <v>0</v>
      </c>
      <c r="U166" s="34" t="s">
        <v>15</v>
      </c>
      <c r="V166" s="7" t="s">
        <v>15</v>
      </c>
    </row>
    <row r="167" spans="1:22" ht="15" x14ac:dyDescent="0.2">
      <c r="A167" s="38" t="s">
        <v>9</v>
      </c>
      <c r="B167" s="39" t="s">
        <v>28</v>
      </c>
      <c r="C167" s="39" t="s">
        <v>25</v>
      </c>
      <c r="D167" s="39" t="s">
        <v>231</v>
      </c>
      <c r="E167" s="39" t="s">
        <v>168</v>
      </c>
      <c r="F167" s="10" t="s">
        <v>26</v>
      </c>
      <c r="G167" s="39" t="s">
        <v>27</v>
      </c>
      <c r="H167" s="42" t="s">
        <v>27</v>
      </c>
      <c r="I167" s="43">
        <v>0</v>
      </c>
      <c r="J167" s="40">
        <v>7188.0682800000004</v>
      </c>
      <c r="K167" s="41">
        <v>7188.0682800000004</v>
      </c>
      <c r="L167" s="40">
        <v>0</v>
      </c>
      <c r="M167" s="40">
        <v>60792.338557000003</v>
      </c>
      <c r="N167" s="44">
        <v>60792.338557000003</v>
      </c>
      <c r="O167" s="43">
        <v>0</v>
      </c>
      <c r="P167" s="40">
        <v>7103.1100619999997</v>
      </c>
      <c r="Q167" s="41">
        <v>7103.1100619999997</v>
      </c>
      <c r="R167" s="40">
        <v>0</v>
      </c>
      <c r="S167" s="40">
        <v>51507.535599000003</v>
      </c>
      <c r="T167" s="44">
        <v>51507.535599000003</v>
      </c>
      <c r="U167" s="35">
        <f t="shared" si="8"/>
        <v>1.1960706966165136</v>
      </c>
      <c r="V167" s="11">
        <f t="shared" si="9"/>
        <v>18.02610598628651</v>
      </c>
    </row>
    <row r="168" spans="1:22" ht="15" x14ac:dyDescent="0.2">
      <c r="A168" s="38" t="s">
        <v>9</v>
      </c>
      <c r="B168" s="39" t="s">
        <v>28</v>
      </c>
      <c r="C168" s="39" t="s">
        <v>25</v>
      </c>
      <c r="D168" s="39" t="s">
        <v>231</v>
      </c>
      <c r="E168" s="39" t="s">
        <v>251</v>
      </c>
      <c r="F168" s="10" t="s">
        <v>26</v>
      </c>
      <c r="G168" s="39" t="s">
        <v>27</v>
      </c>
      <c r="H168" s="42" t="s">
        <v>232</v>
      </c>
      <c r="I168" s="43">
        <v>0</v>
      </c>
      <c r="J168" s="40">
        <v>4692.3809769999998</v>
      </c>
      <c r="K168" s="41">
        <v>4692.3809769999998</v>
      </c>
      <c r="L168" s="40">
        <v>0</v>
      </c>
      <c r="M168" s="40">
        <v>45191.377477000002</v>
      </c>
      <c r="N168" s="44">
        <v>45191.377477000002</v>
      </c>
      <c r="O168" s="43">
        <v>0</v>
      </c>
      <c r="P168" s="40">
        <v>8060.5614180000002</v>
      </c>
      <c r="Q168" s="41">
        <v>8060.5614180000002</v>
      </c>
      <c r="R168" s="40">
        <v>0</v>
      </c>
      <c r="S168" s="40">
        <v>70991.343699000005</v>
      </c>
      <c r="T168" s="44">
        <v>70991.343699000005</v>
      </c>
      <c r="U168" s="35">
        <f t="shared" si="8"/>
        <v>-41.785928626243496</v>
      </c>
      <c r="V168" s="11">
        <f t="shared" si="9"/>
        <v>-36.342411451444924</v>
      </c>
    </row>
    <row r="169" spans="1:22" ht="15" x14ac:dyDescent="0.2">
      <c r="A169" s="38" t="s">
        <v>9</v>
      </c>
      <c r="B169" s="39" t="s">
        <v>28</v>
      </c>
      <c r="C169" s="39" t="s">
        <v>25</v>
      </c>
      <c r="D169" s="39" t="s">
        <v>231</v>
      </c>
      <c r="E169" s="39" t="s">
        <v>233</v>
      </c>
      <c r="F169" s="10" t="s">
        <v>26</v>
      </c>
      <c r="G169" s="39" t="s">
        <v>27</v>
      </c>
      <c r="H169" s="42" t="s">
        <v>27</v>
      </c>
      <c r="I169" s="43">
        <v>0</v>
      </c>
      <c r="J169" s="40">
        <v>2911.9285839999998</v>
      </c>
      <c r="K169" s="41">
        <v>2911.9285839999998</v>
      </c>
      <c r="L169" s="40">
        <v>0</v>
      </c>
      <c r="M169" s="40">
        <v>22781.265457000001</v>
      </c>
      <c r="N169" s="44">
        <v>22781.265457000001</v>
      </c>
      <c r="O169" s="43">
        <v>0</v>
      </c>
      <c r="P169" s="40">
        <v>3927.7917600000001</v>
      </c>
      <c r="Q169" s="41">
        <v>3927.7917600000001</v>
      </c>
      <c r="R169" s="40">
        <v>0</v>
      </c>
      <c r="S169" s="40">
        <v>32208.597721999999</v>
      </c>
      <c r="T169" s="44">
        <v>32208.597721999999</v>
      </c>
      <c r="U169" s="35">
        <f t="shared" si="8"/>
        <v>-25.863468281220705</v>
      </c>
      <c r="V169" s="11">
        <f t="shared" si="9"/>
        <v>-29.269614114745156</v>
      </c>
    </row>
    <row r="170" spans="1:22" ht="15" x14ac:dyDescent="0.2">
      <c r="A170" s="38" t="s">
        <v>9</v>
      </c>
      <c r="B170" s="39" t="s">
        <v>28</v>
      </c>
      <c r="C170" s="39" t="s">
        <v>25</v>
      </c>
      <c r="D170" s="39" t="s">
        <v>231</v>
      </c>
      <c r="E170" s="39" t="s">
        <v>234</v>
      </c>
      <c r="F170" s="10" t="s">
        <v>26</v>
      </c>
      <c r="G170" s="39" t="s">
        <v>27</v>
      </c>
      <c r="H170" s="42" t="s">
        <v>86</v>
      </c>
      <c r="I170" s="43">
        <v>0</v>
      </c>
      <c r="J170" s="40">
        <v>1157.336294</v>
      </c>
      <c r="K170" s="41">
        <v>1157.336294</v>
      </c>
      <c r="L170" s="40">
        <v>0</v>
      </c>
      <c r="M170" s="40">
        <v>9711.2015570000003</v>
      </c>
      <c r="N170" s="44">
        <v>9711.2015570000003</v>
      </c>
      <c r="O170" s="43">
        <v>0</v>
      </c>
      <c r="P170" s="40">
        <v>1127.5164159999999</v>
      </c>
      <c r="Q170" s="41">
        <v>1127.5164159999999</v>
      </c>
      <c r="R170" s="40">
        <v>0</v>
      </c>
      <c r="S170" s="40">
        <v>8845.3521349999992</v>
      </c>
      <c r="T170" s="44">
        <v>8845.3521349999992</v>
      </c>
      <c r="U170" s="35">
        <f t="shared" si="8"/>
        <v>2.6447400301087942</v>
      </c>
      <c r="V170" s="11">
        <f t="shared" si="9"/>
        <v>9.7887501682826006</v>
      </c>
    </row>
    <row r="171" spans="1:22" ht="15.75" x14ac:dyDescent="0.2">
      <c r="A171" s="21"/>
      <c r="B171" s="8"/>
      <c r="C171" s="8"/>
      <c r="D171" s="8"/>
      <c r="E171" s="8"/>
      <c r="F171" s="24"/>
      <c r="G171" s="8"/>
      <c r="H171" s="23"/>
      <c r="I171" s="26"/>
      <c r="J171" s="12"/>
      <c r="K171" s="13"/>
      <c r="L171" s="12"/>
      <c r="M171" s="12"/>
      <c r="N171" s="27"/>
      <c r="O171" s="26"/>
      <c r="P171" s="12"/>
      <c r="Q171" s="13"/>
      <c r="R171" s="12"/>
      <c r="S171" s="12"/>
      <c r="T171" s="27"/>
      <c r="U171" s="25"/>
      <c r="V171" s="9"/>
    </row>
    <row r="172" spans="1:22" ht="20.25" x14ac:dyDescent="0.3">
      <c r="A172" s="58" t="s">
        <v>9</v>
      </c>
      <c r="B172" s="59"/>
      <c r="C172" s="59"/>
      <c r="D172" s="59"/>
      <c r="E172" s="59"/>
      <c r="F172" s="59"/>
      <c r="G172" s="59"/>
      <c r="H172" s="60"/>
      <c r="I172" s="28">
        <f t="shared" ref="I172:T172" si="10">SUM(I6:I170)</f>
        <v>58768.036663999999</v>
      </c>
      <c r="J172" s="14">
        <f t="shared" si="10"/>
        <v>284825.22125900001</v>
      </c>
      <c r="K172" s="14">
        <f t="shared" si="10"/>
        <v>343593.25792299991</v>
      </c>
      <c r="L172" s="14">
        <f t="shared" si="10"/>
        <v>416231.81465099996</v>
      </c>
      <c r="M172" s="14">
        <f t="shared" si="10"/>
        <v>2093796.6841010002</v>
      </c>
      <c r="N172" s="29">
        <f t="shared" si="10"/>
        <v>2510028.4987519993</v>
      </c>
      <c r="O172" s="28">
        <f t="shared" si="10"/>
        <v>75421.36961699996</v>
      </c>
      <c r="P172" s="14">
        <f t="shared" si="10"/>
        <v>288806.36564699997</v>
      </c>
      <c r="Q172" s="14">
        <f t="shared" si="10"/>
        <v>364227.73526400002</v>
      </c>
      <c r="R172" s="14">
        <f t="shared" si="10"/>
        <v>603403.72988200001</v>
      </c>
      <c r="S172" s="14">
        <f t="shared" si="10"/>
        <v>2204394.5998389996</v>
      </c>
      <c r="T172" s="29">
        <f t="shared" si="10"/>
        <v>2807798.3297210005</v>
      </c>
      <c r="U172" s="36">
        <f>+((K172/Q172)-1)*100</f>
        <v>-5.6652680021865409</v>
      </c>
      <c r="V172" s="15">
        <f>+((N172/T172)-1)*100</f>
        <v>-10.605100366969356</v>
      </c>
    </row>
    <row r="173" spans="1:22" ht="15.75" x14ac:dyDescent="0.2">
      <c r="A173" s="21"/>
      <c r="B173" s="8"/>
      <c r="C173" s="8"/>
      <c r="D173" s="8"/>
      <c r="E173" s="8"/>
      <c r="F173" s="8"/>
      <c r="G173" s="8"/>
      <c r="H173" s="23"/>
      <c r="I173" s="30"/>
      <c r="J173" s="16"/>
      <c r="K173" s="17"/>
      <c r="L173" s="16"/>
      <c r="M173" s="16"/>
      <c r="N173" s="31"/>
      <c r="O173" s="30"/>
      <c r="P173" s="16"/>
      <c r="Q173" s="17"/>
      <c r="R173" s="16"/>
      <c r="S173" s="16"/>
      <c r="T173" s="31"/>
      <c r="U173" s="10"/>
      <c r="V173" s="9"/>
    </row>
    <row r="174" spans="1:22" ht="15" x14ac:dyDescent="0.2">
      <c r="A174" s="38" t="s">
        <v>18</v>
      </c>
      <c r="B174" s="39"/>
      <c r="C174" s="39" t="s">
        <v>25</v>
      </c>
      <c r="D174" s="39" t="s">
        <v>24</v>
      </c>
      <c r="E174" s="39" t="s">
        <v>23</v>
      </c>
      <c r="F174" s="39" t="s">
        <v>16</v>
      </c>
      <c r="G174" s="39" t="s">
        <v>20</v>
      </c>
      <c r="H174" s="42" t="s">
        <v>21</v>
      </c>
      <c r="I174" s="43">
        <v>12099.377425999999</v>
      </c>
      <c r="J174" s="40">
        <v>0</v>
      </c>
      <c r="K174" s="41">
        <v>12099.377425999999</v>
      </c>
      <c r="L174" s="40">
        <v>61596.204828000002</v>
      </c>
      <c r="M174" s="40">
        <v>0</v>
      </c>
      <c r="N174" s="44">
        <v>61596.204828000002</v>
      </c>
      <c r="O174" s="43">
        <v>10499.45975</v>
      </c>
      <c r="P174" s="40">
        <v>0</v>
      </c>
      <c r="Q174" s="41">
        <v>10499.45975</v>
      </c>
      <c r="R174" s="40">
        <v>78895.262642999995</v>
      </c>
      <c r="S174" s="40">
        <v>0</v>
      </c>
      <c r="T174" s="44">
        <v>78895.262642999995</v>
      </c>
      <c r="U174" s="35">
        <f>+((K174/Q174)-1)*100</f>
        <v>15.23809523628108</v>
      </c>
      <c r="V174" s="11">
        <f>+((N174/T174)-1)*100</f>
        <v>-21.926611605665091</v>
      </c>
    </row>
    <row r="175" spans="1:22" ht="15" x14ac:dyDescent="0.2">
      <c r="A175" s="38" t="s">
        <v>18</v>
      </c>
      <c r="B175" s="39"/>
      <c r="C175" s="39" t="s">
        <v>25</v>
      </c>
      <c r="D175" s="39" t="s">
        <v>355</v>
      </c>
      <c r="E175" s="39" t="s">
        <v>22</v>
      </c>
      <c r="F175" s="39" t="s">
        <v>17</v>
      </c>
      <c r="G175" s="39" t="s">
        <v>17</v>
      </c>
      <c r="H175" s="42" t="s">
        <v>19</v>
      </c>
      <c r="I175" s="43">
        <v>5249.8336570000001</v>
      </c>
      <c r="J175" s="40">
        <v>0</v>
      </c>
      <c r="K175" s="41">
        <v>5249.8336570000001</v>
      </c>
      <c r="L175" s="40">
        <v>38810.425381000001</v>
      </c>
      <c r="M175" s="40">
        <v>0</v>
      </c>
      <c r="N175" s="44">
        <v>38810.425381000001</v>
      </c>
      <c r="O175" s="43">
        <v>4655.1420340000004</v>
      </c>
      <c r="P175" s="40">
        <v>0</v>
      </c>
      <c r="Q175" s="41">
        <v>4655.1420340000004</v>
      </c>
      <c r="R175" s="40">
        <v>34939.548703</v>
      </c>
      <c r="S175" s="40">
        <v>0</v>
      </c>
      <c r="T175" s="44">
        <v>34939.548703</v>
      </c>
      <c r="U175" s="35">
        <f>+((K175/Q175)-1)*100</f>
        <v>12.774940456306606</v>
      </c>
      <c r="V175" s="11">
        <f>+((N175/T175)-1)*100</f>
        <v>11.078782702386869</v>
      </c>
    </row>
    <row r="176" spans="1:22" ht="15.75" x14ac:dyDescent="0.2">
      <c r="A176" s="21"/>
      <c r="B176" s="8"/>
      <c r="C176" s="8"/>
      <c r="D176" s="8"/>
      <c r="E176" s="8"/>
      <c r="F176" s="8"/>
      <c r="G176" s="8"/>
      <c r="H176" s="23"/>
      <c r="I176" s="26"/>
      <c r="J176" s="12"/>
      <c r="K176" s="13"/>
      <c r="L176" s="12"/>
      <c r="M176" s="12"/>
      <c r="N176" s="27"/>
      <c r="O176" s="26"/>
      <c r="P176" s="12"/>
      <c r="Q176" s="13"/>
      <c r="R176" s="12"/>
      <c r="S176" s="12"/>
      <c r="T176" s="27"/>
      <c r="U176" s="25"/>
      <c r="V176" s="9"/>
    </row>
    <row r="177" spans="1:24" ht="21" thickBot="1" x14ac:dyDescent="0.35">
      <c r="A177" s="61" t="s">
        <v>13</v>
      </c>
      <c r="B177" s="62"/>
      <c r="C177" s="62"/>
      <c r="D177" s="62"/>
      <c r="E177" s="62"/>
      <c r="F177" s="62"/>
      <c r="G177" s="62"/>
      <c r="H177" s="63"/>
      <c r="I177" s="32">
        <f t="shared" ref="I177:T177" si="11">SUM(I174:I175)</f>
        <v>17349.211082999998</v>
      </c>
      <c r="J177" s="18">
        <f t="shared" si="11"/>
        <v>0</v>
      </c>
      <c r="K177" s="18">
        <f t="shared" si="11"/>
        <v>17349.211082999998</v>
      </c>
      <c r="L177" s="18">
        <f t="shared" si="11"/>
        <v>100406.630209</v>
      </c>
      <c r="M177" s="18">
        <f t="shared" si="11"/>
        <v>0</v>
      </c>
      <c r="N177" s="33">
        <f t="shared" si="11"/>
        <v>100406.630209</v>
      </c>
      <c r="O177" s="32">
        <f t="shared" si="11"/>
        <v>15154.601784</v>
      </c>
      <c r="P177" s="18">
        <f t="shared" si="11"/>
        <v>0</v>
      </c>
      <c r="Q177" s="18">
        <f t="shared" si="11"/>
        <v>15154.601784</v>
      </c>
      <c r="R177" s="18">
        <f t="shared" si="11"/>
        <v>113834.811346</v>
      </c>
      <c r="S177" s="18">
        <f t="shared" si="11"/>
        <v>0</v>
      </c>
      <c r="T177" s="33">
        <f t="shared" si="11"/>
        <v>113834.811346</v>
      </c>
      <c r="U177" s="37">
        <f>+((K177/Q177)-1)*100</f>
        <v>14.481471240749011</v>
      </c>
      <c r="V177" s="19">
        <f>+((N177/T177)-1)*100</f>
        <v>-11.79619922783125</v>
      </c>
    </row>
    <row r="178" spans="1:24" x14ac:dyDescent="0.2">
      <c r="A178" s="64" t="s">
        <v>379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52"/>
      <c r="R178" s="52"/>
      <c r="S178" s="52"/>
      <c r="T178" s="52"/>
      <c r="U178" s="52"/>
      <c r="V178" s="52"/>
      <c r="W178" s="52"/>
      <c r="X178" s="52"/>
    </row>
    <row r="179" spans="1:24" ht="23.25" x14ac:dyDescent="0.35">
      <c r="A179" s="6" t="s">
        <v>14</v>
      </c>
      <c r="I179" s="4"/>
      <c r="J179" s="4"/>
      <c r="K179" s="4"/>
      <c r="L179" s="4"/>
      <c r="M179" s="4"/>
      <c r="N179" s="4"/>
    </row>
    <row r="180" spans="1:24" ht="23.25" x14ac:dyDescent="0.35">
      <c r="A180" s="51" t="s">
        <v>369</v>
      </c>
      <c r="I180" s="4"/>
      <c r="J180" s="4"/>
      <c r="K180" s="4"/>
      <c r="L180" s="4"/>
      <c r="M180" s="4"/>
      <c r="N180" s="4"/>
      <c r="Q180" s="2"/>
    </row>
    <row r="181" spans="1:24" ht="23.25" x14ac:dyDescent="0.35">
      <c r="I181" s="4"/>
      <c r="J181" s="4"/>
      <c r="K181" s="4"/>
      <c r="L181" s="4"/>
      <c r="M181" s="4"/>
      <c r="N181" s="4"/>
      <c r="O181" s="3"/>
      <c r="P181" s="3"/>
      <c r="Q181" s="3"/>
      <c r="R181" s="3"/>
      <c r="S181" s="3"/>
      <c r="T181" s="3"/>
      <c r="U181" s="3"/>
    </row>
    <row r="182" spans="1:24" ht="15" x14ac:dyDescent="0.2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4" ht="15" x14ac:dyDescent="0.2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4" ht="15" x14ac:dyDescent="0.2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4" ht="15" x14ac:dyDescent="0.2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4" ht="15" x14ac:dyDescent="0.2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4" ht="15" x14ac:dyDescent="0.2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4" ht="15" x14ac:dyDescent="0.2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4" ht="15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4" ht="15" x14ac:dyDescent="0.2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4" ht="15" x14ac:dyDescent="0.2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4" ht="15" x14ac:dyDescent="0.2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 x14ac:dyDescent="0.2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 x14ac:dyDescent="0.2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 x14ac:dyDescent="0.2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 x14ac:dyDescent="0.2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 x14ac:dyDescent="0.2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 x14ac:dyDescent="0.2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 x14ac:dyDescent="0.2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 x14ac:dyDescent="0.2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 x14ac:dyDescent="0.2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 x14ac:dyDescent="0.2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 x14ac:dyDescent="0.2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x14ac:dyDescent="0.2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x14ac:dyDescent="0.2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x14ac:dyDescent="0.2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x14ac:dyDescent="0.2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x14ac:dyDescent="0.2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x14ac:dyDescent="0.2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x14ac:dyDescent="0.2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x14ac:dyDescent="0.2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x14ac:dyDescent="0.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x14ac:dyDescent="0.2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x14ac:dyDescent="0.2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x14ac:dyDescent="0.2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x14ac:dyDescent="0.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</sheetData>
  <sortState ref="A5:V201">
    <sortCondition ref="D5:D201"/>
  </sortState>
  <mergeCells count="6">
    <mergeCell ref="I3:N3"/>
    <mergeCell ref="O3:T3"/>
    <mergeCell ref="A172:H172"/>
    <mergeCell ref="A177:H177"/>
    <mergeCell ref="A178:H178"/>
    <mergeCell ref="I178:P178"/>
  </mergeCells>
  <phoneticPr fontId="9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2017-01-26T19:23:06Z</cp:lastPrinted>
  <dcterms:created xsi:type="dcterms:W3CDTF">2007-03-24T16:56:16Z</dcterms:created>
  <dcterms:modified xsi:type="dcterms:W3CDTF">2019-09-20T17:07:03Z</dcterms:modified>
</cp:coreProperties>
</file>