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ABRIL-2019\"/>
    </mc:Choice>
  </mc:AlternateContent>
  <bookViews>
    <workbookView xWindow="120" yWindow="30" windowWidth="15180" windowHeight="8580"/>
  </bookViews>
  <sheets>
    <sheet name="InformacionGeneral 4 " sheetId="1" r:id="rId1"/>
  </sheets>
  <calcPr calcId="162913"/>
</workbook>
</file>

<file path=xl/calcChain.xml><?xml version="1.0" encoding="utf-8"?>
<calcChain xmlns="http://schemas.openxmlformats.org/spreadsheetml/2006/main">
  <c r="V10" i="1" l="1"/>
  <c r="U10" i="1"/>
  <c r="V6" i="1"/>
  <c r="U6" i="1"/>
  <c r="U7" i="1" l="1"/>
  <c r="V7" i="1" l="1"/>
  <c r="T10" i="1" l="1"/>
  <c r="S10" i="1"/>
  <c r="R10" i="1"/>
  <c r="Q10" i="1"/>
  <c r="P10" i="1"/>
  <c r="O10" i="1"/>
  <c r="N10" i="1"/>
  <c r="M10" i="1"/>
  <c r="L10" i="1"/>
  <c r="K10" i="1"/>
  <c r="J10" i="1"/>
  <c r="I10" i="1"/>
</calcChain>
</file>

<file path=xl/sharedStrings.xml><?xml version="1.0" encoding="utf-8"?>
<sst xmlns="http://schemas.openxmlformats.org/spreadsheetml/2006/main" count="52" uniqueCount="35">
  <si>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</si>
  <si>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</si>
  <si>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</si>
  <si>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</si>
  <si>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</si>
  <si>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</si>
  <si>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</si>
  <si>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</si>
  <si>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</si>
  <si>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</si>
  <si>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</si>
  <si>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</si>
  <si>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</si>
  <si>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RÉGIMEN GENERAL</t>
  </si>
  <si>
    <t>CONCENTRACIÓN</t>
  </si>
  <si>
    <t>FLOTACIÓN</t>
  </si>
  <si>
    <t>HUANCAPETI</t>
  </si>
  <si>
    <t>ANCASH</t>
  </si>
  <si>
    <t>AIJA</t>
  </si>
  <si>
    <t>MINERA BATEAS S.A.C.</t>
  </si>
  <si>
    <t>SAN CRISTOBAL</t>
  </si>
  <si>
    <t>AREQUIPA</t>
  </si>
  <si>
    <t>CAYLLOMA</t>
  </si>
  <si>
    <t>COMPAÑÍA DE MINAS BUENAVENTURA S.A.A.</t>
  </si>
  <si>
    <t>UCHUCCHACUA</t>
  </si>
  <si>
    <t>LIMA</t>
  </si>
  <si>
    <t>OYON</t>
  </si>
  <si>
    <t>---</t>
  </si>
  <si>
    <t>COMPAÑIA MINERA LINCUNA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</si>
  <si>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</si>
  <si>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MANGANESO (TMF) - 2019/2018</t>
  </si>
  <si>
    <t>TOTAL - ABRIL</t>
  </si>
  <si>
    <t>TOTAL ACUMULADO ENERO - ABRIL</t>
  </si>
  <si>
    <t>Var. % 2019/2018 - ABRIL</t>
  </si>
  <si>
    <t>Var. % 2019/2018 - ENERO -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</si>
</sst>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7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8" xfId="0" applyNumberFormat="1" applyFont="1" applyFill="1" applyBorder="1" applyAlignment="1">
      <alignment horizontal="right"/>
    </xf>
    <xf numFmtId="0" fontId="0" fillId="0" borderId="0" xfId="0" applyFill="1"/>
    <xf numFmtId="4" fontId="3" fillId="0" borderId="19" xfId="0" applyNumberFormat="1" applyFont="1" applyBorder="1"/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" fontId="3" fillId="0" borderId="18" xfId="0" applyNumberFormat="1" applyFont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19" xfId="0" quotePrefix="1" applyNumberFormat="1" applyFont="1" applyBorder="1" applyAlignment="1">
      <alignment horizontal="right"/>
    </xf>
    <xf numFmtId="4" fontId="3" fillId="0" borderId="18" xfId="0" quotePrefix="1" applyNumberFormat="1" applyFont="1" applyBorder="1" applyAlignment="1">
      <alignment horizontal="right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4" fontId="4" fillId="2" borderId="2" xfId="0" applyNumberFormat="1" applyFont="1" applyFill="1" applyBorder="1"/>
    <xf numFmtId="4" fontId="4" fillId="2" borderId="27" xfId="0" applyNumberFormat="1" applyFont="1" applyFill="1" applyBorder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19.140625" style="1" bestFit="1" customWidth="1"/>
    <col min="4" max="4" width="43.5703125" style="1" bestFit="1" customWidth="1"/>
    <col min="5" max="5" width="16.5703125" style="1" customWidth="1"/>
    <col min="6" max="6" width="11" style="1" bestFit="1" customWidth="1"/>
    <col min="7" max="7" width="13.28515625" style="1" customWidth="1"/>
    <col min="8" max="8" width="13.140625" style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30</v>
      </c>
    </row>
    <row r="2" spans="1:23" ht="13.5" thickBot="1" x14ac:dyDescent="0.25">
      <c r="A2" s="63"/>
    </row>
    <row r="3" spans="1:23" customFormat="1" ht="13.5" thickBot="1" x14ac:dyDescent="0.25">
      <c r="A3" s="36"/>
      <c r="I3" s="54">
        <v>2019</v>
      </c>
      <c r="J3" s="55"/>
      <c r="K3" s="55"/>
      <c r="L3" s="55"/>
      <c r="M3" s="55"/>
      <c r="N3" s="56"/>
      <c r="O3" s="54">
        <v>2018</v>
      </c>
      <c r="P3" s="55"/>
      <c r="Q3" s="55"/>
      <c r="R3" s="55"/>
      <c r="S3" s="55"/>
      <c r="T3" s="56"/>
      <c r="U3" s="3"/>
      <c r="V3" s="3"/>
    </row>
    <row r="4" spans="1:23" customFormat="1" ht="73.5" customHeight="1" x14ac:dyDescent="0.2">
      <c r="A4" s="38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38" t="s">
        <v>10</v>
      </c>
      <c r="J4" s="9" t="s">
        <v>7</v>
      </c>
      <c r="K4" s="9" t="s">
        <v>31</v>
      </c>
      <c r="L4" s="9" t="s">
        <v>11</v>
      </c>
      <c r="M4" s="9" t="s">
        <v>8</v>
      </c>
      <c r="N4" s="39" t="s">
        <v>32</v>
      </c>
      <c r="O4" s="38" t="s">
        <v>10</v>
      </c>
      <c r="P4" s="9" t="s">
        <v>7</v>
      </c>
      <c r="Q4" s="9" t="s">
        <v>31</v>
      </c>
      <c r="R4" s="9" t="s">
        <v>11</v>
      </c>
      <c r="S4" s="9" t="s">
        <v>8</v>
      </c>
      <c r="T4" s="39" t="s">
        <v>32</v>
      </c>
      <c r="U4" s="40" t="s">
        <v>33</v>
      </c>
      <c r="V4" s="39" t="s">
        <v>34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14</v>
      </c>
      <c r="B6" s="30" t="s">
        <v>15</v>
      </c>
      <c r="C6" s="30" t="s">
        <v>13</v>
      </c>
      <c r="D6" s="30" t="s">
        <v>23</v>
      </c>
      <c r="E6" s="30" t="s">
        <v>24</v>
      </c>
      <c r="F6" s="30" t="s">
        <v>25</v>
      </c>
      <c r="G6" s="30" t="s">
        <v>26</v>
      </c>
      <c r="H6" s="31" t="s">
        <v>26</v>
      </c>
      <c r="I6" s="32">
        <v>0</v>
      </c>
      <c r="J6" s="33">
        <v>1205.4443630000001</v>
      </c>
      <c r="K6" s="34">
        <v>1205.4443630000001</v>
      </c>
      <c r="L6" s="33">
        <v>0</v>
      </c>
      <c r="M6" s="33">
        <v>3924.3834080000001</v>
      </c>
      <c r="N6" s="35">
        <v>3924.3834080000001</v>
      </c>
      <c r="O6" s="32">
        <v>0</v>
      </c>
      <c r="P6" s="33">
        <v>2086.4640119999999</v>
      </c>
      <c r="Q6" s="34">
        <v>2086.4640119999999</v>
      </c>
      <c r="R6" s="33">
        <v>0</v>
      </c>
      <c r="S6" s="33">
        <v>2086.4640119999999</v>
      </c>
      <c r="T6" s="35">
        <v>2086.4640119999999</v>
      </c>
      <c r="U6" s="37">
        <f t="shared" ref="U6:U10" si="0">+((K6/Q6)-1)*100</f>
        <v>-42.22548982071779</v>
      </c>
      <c r="V6" s="41">
        <f t="shared" ref="V6:V10" si="1">+((N6/T6)-1)*100</f>
        <v>88.087759263014803</v>
      </c>
    </row>
    <row r="7" spans="1:23" ht="15" x14ac:dyDescent="0.2">
      <c r="A7" s="21" t="s">
        <v>14</v>
      </c>
      <c r="B7" s="46" t="s">
        <v>15</v>
      </c>
      <c r="C7" s="46" t="s">
        <v>13</v>
      </c>
      <c r="D7" s="46" t="s">
        <v>19</v>
      </c>
      <c r="E7" s="46" t="s">
        <v>20</v>
      </c>
      <c r="F7" s="46" t="s">
        <v>21</v>
      </c>
      <c r="G7" s="46" t="s">
        <v>22</v>
      </c>
      <c r="H7" s="47" t="s">
        <v>22</v>
      </c>
      <c r="I7" s="48">
        <v>0</v>
      </c>
      <c r="J7" s="49">
        <v>76.132917000000006</v>
      </c>
      <c r="K7" s="50">
        <v>76.132917000000006</v>
      </c>
      <c r="L7" s="49">
        <v>0</v>
      </c>
      <c r="M7" s="49">
        <v>307.98012899999998</v>
      </c>
      <c r="N7" s="51">
        <v>307.98012899999998</v>
      </c>
      <c r="O7" s="48">
        <v>0</v>
      </c>
      <c r="P7" s="49">
        <v>91.277151000000003</v>
      </c>
      <c r="Q7" s="50">
        <v>91.277151000000003</v>
      </c>
      <c r="R7" s="49">
        <v>0</v>
      </c>
      <c r="S7" s="49">
        <v>334.294985</v>
      </c>
      <c r="T7" s="51">
        <v>334.294985</v>
      </c>
      <c r="U7" s="37">
        <f t="shared" si="0"/>
        <v>-16.591484105370458</v>
      </c>
      <c r="V7" s="41">
        <f t="shared" si="1"/>
        <v>-7.8717471636614693</v>
      </c>
    </row>
    <row r="8" spans="1:23" ht="15" x14ac:dyDescent="0.2">
      <c r="A8" s="21" t="s">
        <v>14</v>
      </c>
      <c r="B8" s="46" t="s">
        <v>15</v>
      </c>
      <c r="C8" s="46" t="s">
        <v>13</v>
      </c>
      <c r="D8" s="46" t="s">
        <v>28</v>
      </c>
      <c r="E8" s="46" t="s">
        <v>16</v>
      </c>
      <c r="F8" s="46" t="s">
        <v>17</v>
      </c>
      <c r="G8" s="46" t="s">
        <v>18</v>
      </c>
      <c r="H8" s="47" t="s">
        <v>18</v>
      </c>
      <c r="I8" s="48">
        <v>0</v>
      </c>
      <c r="J8" s="49">
        <v>8.1964000000000006</v>
      </c>
      <c r="K8" s="50">
        <v>8.1964000000000006</v>
      </c>
      <c r="L8" s="49">
        <v>0</v>
      </c>
      <c r="M8" s="49">
        <v>29.819804999999999</v>
      </c>
      <c r="N8" s="51">
        <v>29.819804999999999</v>
      </c>
      <c r="O8" s="48">
        <v>0</v>
      </c>
      <c r="P8" s="49">
        <v>0</v>
      </c>
      <c r="Q8" s="50">
        <v>0</v>
      </c>
      <c r="R8" s="49">
        <v>0</v>
      </c>
      <c r="S8" s="49">
        <v>13.758925</v>
      </c>
      <c r="T8" s="51">
        <v>13.758925</v>
      </c>
      <c r="U8" s="52" t="s">
        <v>27</v>
      </c>
      <c r="V8" s="53" t="s">
        <v>27</v>
      </c>
    </row>
    <row r="9" spans="1:23" ht="15.75" x14ac:dyDescent="0.2">
      <c r="A9" s="21"/>
      <c r="B9" s="22"/>
      <c r="C9" s="22"/>
      <c r="D9" s="22"/>
      <c r="E9" s="22"/>
      <c r="F9" s="22"/>
      <c r="G9" s="22"/>
      <c r="H9" s="23"/>
      <c r="I9" s="24"/>
      <c r="J9" s="25"/>
      <c r="K9" s="26"/>
      <c r="L9" s="25"/>
      <c r="M9" s="25"/>
      <c r="N9" s="27"/>
      <c r="O9" s="28"/>
      <c r="P9" s="25"/>
      <c r="Q9" s="26"/>
      <c r="R9" s="25"/>
      <c r="S9" s="25"/>
      <c r="T9" s="27"/>
      <c r="U9" s="52"/>
      <c r="V9" s="29"/>
      <c r="W9" s="2"/>
    </row>
    <row r="10" spans="1:23" s="5" customFormat="1" ht="21" customHeight="1" thickBot="1" x14ac:dyDescent="0.35">
      <c r="A10" s="57" t="s">
        <v>14</v>
      </c>
      <c r="B10" s="58"/>
      <c r="C10" s="58"/>
      <c r="D10" s="58"/>
      <c r="E10" s="58"/>
      <c r="F10" s="58"/>
      <c r="G10" s="58"/>
      <c r="H10" s="59"/>
      <c r="I10" s="6">
        <f t="shared" ref="I10:T10" si="2">SUM(I6:I8)</f>
        <v>0</v>
      </c>
      <c r="J10" s="7">
        <f t="shared" si="2"/>
        <v>1289.77368</v>
      </c>
      <c r="K10" s="7">
        <f t="shared" si="2"/>
        <v>1289.77368</v>
      </c>
      <c r="L10" s="7">
        <f t="shared" si="2"/>
        <v>0</v>
      </c>
      <c r="M10" s="7">
        <f t="shared" si="2"/>
        <v>4262.1833420000003</v>
      </c>
      <c r="N10" s="8">
        <f t="shared" si="2"/>
        <v>4262.1833420000003</v>
      </c>
      <c r="O10" s="6">
        <f t="shared" si="2"/>
        <v>0</v>
      </c>
      <c r="P10" s="7">
        <f t="shared" si="2"/>
        <v>2177.7411629999997</v>
      </c>
      <c r="Q10" s="7">
        <f t="shared" si="2"/>
        <v>2177.7411629999997</v>
      </c>
      <c r="R10" s="7">
        <f t="shared" si="2"/>
        <v>0</v>
      </c>
      <c r="S10" s="7">
        <f t="shared" si="2"/>
        <v>2434.517922</v>
      </c>
      <c r="T10" s="8">
        <f t="shared" si="2"/>
        <v>2434.517922</v>
      </c>
      <c r="U10" s="61">
        <f>+((K10/Q10)-1)*100</f>
        <v>-40.774702617861102</v>
      </c>
      <c r="V10" s="62">
        <f>+((N10/T10)-1)*100</f>
        <v>75.072990980429523</v>
      </c>
    </row>
    <row r="11" spans="1:23" s="5" customFormat="1" ht="19.5" customHeight="1" x14ac:dyDescent="0.25">
      <c r="A11" s="60"/>
      <c r="B11" s="60"/>
      <c r="C11" s="60"/>
      <c r="D11" s="60"/>
      <c r="E11" s="60"/>
      <c r="F11" s="60"/>
      <c r="G11" s="60"/>
      <c r="H11" s="60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3"/>
      <c r="W11" s="44"/>
    </row>
    <row r="12" spans="1:23" x14ac:dyDescent="0.2">
      <c r="A12" s="4" t="s">
        <v>12</v>
      </c>
      <c r="W12" s="2"/>
    </row>
    <row r="13" spans="1:23" x14ac:dyDescent="0.2">
      <c r="A13" s="45" t="s">
        <v>29</v>
      </c>
      <c r="W13" s="2"/>
    </row>
    <row r="14" spans="1:23" x14ac:dyDescent="0.2">
      <c r="W14" s="2"/>
    </row>
  </sheetData>
  <mergeCells count="4">
    <mergeCell ref="I3:N3"/>
    <mergeCell ref="O3:T3"/>
    <mergeCell ref="A10:H10"/>
    <mergeCell ref="A11:H11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2019-05-17T20:22:47Z</dcterms:modified>
</cp:coreProperties>
</file>