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8\"/>
    </mc:Choice>
  </mc:AlternateContent>
  <bookViews>
    <workbookView xWindow="360" yWindow="345" windowWidth="14940" windowHeight="7815"/>
  </bookViews>
  <sheets>
    <sheet name="InformacionGeneralAnual 9 " sheetId="1" r:id="rId1"/>
  </sheets>
  <calcPr calcId="152511"/>
</workbook>
</file>

<file path=xl/calcChain.xml><?xml version="1.0" encoding="utf-8"?>
<calcChain xmlns="http://schemas.openxmlformats.org/spreadsheetml/2006/main"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22" i="1" l="1"/>
  <c r="S18" i="1" l="1"/>
  <c r="S31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9" i="1"/>
  <c r="S20" i="1"/>
  <c r="S21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85" i="1"/>
  <c r="S86" i="1"/>
  <c r="S94" i="1" l="1"/>
  <c r="S95" i="1"/>
  <c r="S90" i="1" l="1"/>
  <c r="S92" i="1" s="1"/>
  <c r="J88" i="1"/>
  <c r="K88" i="1"/>
  <c r="L88" i="1"/>
  <c r="M88" i="1"/>
  <c r="N88" i="1"/>
  <c r="O88" i="1"/>
  <c r="P88" i="1"/>
  <c r="Q88" i="1"/>
  <c r="R88" i="1"/>
  <c r="J92" i="1"/>
  <c r="K92" i="1"/>
  <c r="L92" i="1"/>
  <c r="M92" i="1"/>
  <c r="N92" i="1"/>
  <c r="O92" i="1"/>
  <c r="P92" i="1"/>
  <c r="Q92" i="1"/>
  <c r="R92" i="1"/>
  <c r="J97" i="1"/>
  <c r="K97" i="1"/>
  <c r="L97" i="1"/>
  <c r="M97" i="1"/>
  <c r="N97" i="1"/>
  <c r="O97" i="1"/>
  <c r="P97" i="1"/>
  <c r="Q97" i="1"/>
  <c r="R97" i="1"/>
  <c r="S97" i="1" l="1"/>
  <c r="S88" i="1"/>
</calcChain>
</file>

<file path=xl/sharedStrings.xml><?xml version="1.0" encoding="utf-8"?>
<sst xmlns="http://schemas.openxmlformats.org/spreadsheetml/2006/main" count="779" uniqueCount="263">
  <si>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</si>
  <si>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</si>
  <si>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</si>
  <si>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</si>
  <si>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</si>
  <si>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</si>
  <si>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</si>
  <si>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</si>
  <si>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</si>
  <si>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</si>
  <si>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</si>
  <si>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%Cobre</t>
  </si>
  <si>
    <t>CONCENTRACIÓN</t>
  </si>
  <si>
    <t>FUNDICIÓN</t>
  </si>
  <si>
    <t>LA FUNDICION</t>
  </si>
  <si>
    <t>REFINACIÓN</t>
  </si>
  <si>
    <t>Junin</t>
  </si>
  <si>
    <t>Yauli</t>
  </si>
  <si>
    <t>Lima</t>
  </si>
  <si>
    <t>Moquegua</t>
  </si>
  <si>
    <t>Refinería</t>
  </si>
  <si>
    <t>REF.DE COBRE - ILO</t>
  </si>
  <si>
    <t>Ilo</t>
  </si>
  <si>
    <t>Pacocha</t>
  </si>
  <si>
    <t>REFINERIA DE ZINC CAJAMARQUILLA</t>
  </si>
  <si>
    <t>Lurigancho</t>
  </si>
  <si>
    <t>Fundición</t>
  </si>
  <si>
    <t>Concentración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</si>
  <si>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</si>
  <si>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</si>
  <si>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</si>
  <si>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</si>
  <si>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</si>
  <si>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</si>
  <si>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</si>
  <si>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Caraveli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</si>
  <si>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</si>
  <si>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</si>
  <si>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</si>
  <si>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</si>
  <si>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</si>
  <si>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</si>
  <si>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</si>
  <si>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</si>
  <si>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</si>
  <si>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</si>
  <si>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</si>
  <si>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</si>
  <si>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Morococha</t>
  </si>
  <si>
    <t>ATACOCHA</t>
  </si>
  <si>
    <t>Pasco</t>
  </si>
  <si>
    <t>San Francisco De Asis De Yarusyacan</t>
  </si>
  <si>
    <t>COMPAÑIA MINERA CASAPALCA S.A.</t>
  </si>
  <si>
    <t>AMERICANA</t>
  </si>
  <si>
    <t>COMPAÑIA MINERA CONDESTABLE S.A.</t>
  </si>
  <si>
    <t>Cañete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</si>
  <si>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</si>
  <si>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</si>
  <si>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</si>
  <si>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</si>
  <si>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</si>
  <si>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</si>
  <si>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</si>
  <si>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</si>
  <si>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</si>
  <si>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</si>
  <si>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</si>
  <si>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</si>
  <si>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</si>
  <si>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</si>
  <si>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</si>
  <si>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</si>
  <si>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</si>
  <si>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</si>
  <si>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</si>
  <si>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Churcampa</t>
  </si>
  <si>
    <t>San Pedro De Coris</t>
  </si>
  <si>
    <t>ANIMON</t>
  </si>
  <si>
    <t>Huayllay</t>
  </si>
  <si>
    <t>EMPRESA MINERA LOS QUENUALES S.A.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</si>
  <si>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</si>
  <si>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</si>
  <si>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</si>
  <si>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</si>
  <si>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</si>
  <si>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</si>
  <si>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</si>
  <si>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Puno</t>
  </si>
  <si>
    <t>HUARON</t>
  </si>
  <si>
    <t>SOCIEDAD MINERA AUSTRIA DUVAZ S.A.C.</t>
  </si>
  <si>
    <t>SOCIEDAD MINERA CERRO VERDE S.A.A.</t>
  </si>
  <si>
    <t>CERRO VERDE 1,2,3</t>
  </si>
  <si>
    <t>Yarabamba</t>
  </si>
  <si>
    <t>SOCIEDAD MINERA CORONA S.A.</t>
  </si>
  <si>
    <t>SOCIEDAD MINERA EL BROCAL S.A.A.</t>
  </si>
  <si>
    <t>Mariscal Nieto</t>
  </si>
  <si>
    <t>Torata</t>
  </si>
  <si>
    <t>Tacna</t>
  </si>
  <si>
    <t>Jorge Basadre</t>
  </si>
  <si>
    <t>Ilabaya</t>
  </si>
  <si>
    <t>Huay-Huay</t>
  </si>
  <si>
    <t>CARAHUACRA</t>
  </si>
  <si>
    <t>Cusco</t>
  </si>
  <si>
    <t>Espinar</t>
  </si>
  <si>
    <t>Pequeño Productor Minero</t>
  </si>
  <si>
    <t>Aija</t>
  </si>
  <si>
    <t>Lixiviación</t>
  </si>
  <si>
    <t>CAROLINA Nº1</t>
  </si>
  <si>
    <t>CONTONGA</t>
  </si>
  <si>
    <t>ACUMULACION YAURICOCHA</t>
  </si>
  <si>
    <t>MINERA HUINAC S.A.C.</t>
  </si>
  <si>
    <t>ADMIRADA-ATILA</t>
  </si>
  <si>
    <t>La Merced</t>
  </si>
  <si>
    <t>MINERA SHUNTUR S.A.C.</t>
  </si>
  <si>
    <t>SHUNTUR</t>
  </si>
  <si>
    <t>Huaraz</t>
  </si>
  <si>
    <t>Pira</t>
  </si>
  <si>
    <t>COLQUIJIRCA N°1</t>
  </si>
  <si>
    <t>RAQUEL</t>
  </si>
  <si>
    <t>Yauca Del Rosario</t>
  </si>
  <si>
    <t>AMAPOLA 5 S.A.C.</t>
  </si>
  <si>
    <t>AMAPOLA 5</t>
  </si>
  <si>
    <t>Régimen General</t>
  </si>
  <si>
    <t>MINERA TITAN DEL PERU S.R.L.</t>
  </si>
  <si>
    <t>AQUIA</t>
  </si>
  <si>
    <t>Aquia</t>
  </si>
  <si>
    <t>Simon Bolivar</t>
  </si>
  <si>
    <t>SOUTHERN PERU COPPER CORPORATION SUCURSAL DEL PERU</t>
  </si>
  <si>
    <t>TICLIO</t>
  </si>
  <si>
    <t>CONSORCIO DE INGENIEROS EJECUTORES MINEROS S.A.</t>
  </si>
  <si>
    <t>Lampa</t>
  </si>
  <si>
    <t>EMPRESA ADMINISTRADORA CERRO S.A.C.</t>
  </si>
  <si>
    <t>S.M.R.L. GOTAS DE ORO</t>
  </si>
  <si>
    <t>EL SOL NACIENTE TERCERO</t>
  </si>
  <si>
    <t>Santiago</t>
  </si>
  <si>
    <t>EMPRESA MINERA MINAS ICAS S.A.C.</t>
  </si>
  <si>
    <t>MINERA FERCAR E.I.R.L.</t>
  </si>
  <si>
    <t>Santa Lucia</t>
  </si>
  <si>
    <t>TACAZA</t>
  </si>
  <si>
    <t>Huachis</t>
  </si>
  <si>
    <t>ACUMULACION CONDESTABLE</t>
  </si>
  <si>
    <t>Coayllo</t>
  </si>
  <si>
    <t>PAN AMERICAN SILVER HUARON S.A.</t>
  </si>
  <si>
    <t>Marcona</t>
  </si>
  <si>
    <t>GOLD FIELDS LA CIMA S.A.</t>
  </si>
  <si>
    <t>ANTAPACCAY 1</t>
  </si>
  <si>
    <t>ANTICONA</t>
  </si>
  <si>
    <t>CERRO LINDO</t>
  </si>
  <si>
    <t>ACUMULACION RAURA</t>
  </si>
  <si>
    <t>COBRIZA 1126</t>
  </si>
  <si>
    <t>MINERA CUPRIFERA G.J. PICKMANN E.I.R.L.</t>
  </si>
  <si>
    <t>NANCY</t>
  </si>
  <si>
    <t>VOLCAN COMPAÑÍA MINERA S.A.A.</t>
  </si>
  <si>
    <t>COMPAÑIA MINERA ANTAPACCAY S.A.</t>
  </si>
  <si>
    <t>HUACHOCOLPA UNO</t>
  </si>
  <si>
    <t>Huachocolpa</t>
  </si>
  <si>
    <t>PROCESADORA SANTA ANA S.A.C.</t>
  </si>
  <si>
    <t>ZORRO I 2008</t>
  </si>
  <si>
    <t>ACUMULACION CUAJONE</t>
  </si>
  <si>
    <t>TREVALI PERU S.A.C.</t>
  </si>
  <si>
    <t>UNIDAD SANTANDER</t>
  </si>
  <si>
    <t>Santa Cruz De Andamarca</t>
  </si>
  <si>
    <t>BELEN</t>
  </si>
  <si>
    <t>Chala</t>
  </si>
  <si>
    <t>AC AGREGADOS S.A.</t>
  </si>
  <si>
    <t>AREQUIPA-M</t>
  </si>
  <si>
    <t>Carhuaz</t>
  </si>
  <si>
    <t>San Miguel De Aco</t>
  </si>
  <si>
    <t>ALPAMARCA</t>
  </si>
  <si>
    <t>Santa Barbara De Carhuacayan</t>
  </si>
  <si>
    <t>DOE RUN PERU S.R.L. EN LIQUIDACION EN MARCHA</t>
  </si>
  <si>
    <t>HUDBAY PERU S.A.C.</t>
  </si>
  <si>
    <t>Chumbivilcas</t>
  </si>
  <si>
    <t>Velille</t>
  </si>
  <si>
    <t>MILPO ANDINA PERU S.A.C.</t>
  </si>
  <si>
    <t>TOROMOCHO</t>
  </si>
  <si>
    <t>COMPAÑÍA DE MINAS BUENAVENTURA S.A.A.</t>
  </si>
  <si>
    <t>Nasca</t>
  </si>
  <si>
    <t>SOCIEDAD MINERA DE RECURSOS LINCEARES MAGISTRAL DE HUARAZ S.A.C.</t>
  </si>
  <si>
    <t>Cifras Preliminares</t>
  </si>
  <si>
    <t>COMPAÑIA MINERA KOLPA S.A.</t>
  </si>
  <si>
    <t>Gravimetría</t>
  </si>
  <si>
    <t>ACUMULACION CERRO</t>
  </si>
  <si>
    <t>ACUMULACION ANIMON</t>
  </si>
  <si>
    <t>ICA Nº 1 DE CLARITA FIN</t>
  </si>
  <si>
    <t>CONSTANCIA</t>
  </si>
  <si>
    <t>MINERA LAS BAMBAS S.A.</t>
  </si>
  <si>
    <t>FERROBAMBA</t>
  </si>
  <si>
    <t>Apurimac</t>
  </si>
  <si>
    <t>Cotabambas</t>
  </si>
  <si>
    <t>Challhuahuacho</t>
  </si>
  <si>
    <t>ACUMULACION ANDAYCHAGUA</t>
  </si>
  <si>
    <t>COMPAÑIA MINERA CHUNGAR S.A.C.</t>
  </si>
  <si>
    <t>COMPAÑIA MINERA GALERAS S.A.C.</t>
  </si>
  <si>
    <t>AMABILIA PRIMERA 2010</t>
  </si>
  <si>
    <t>Lucanas</t>
  </si>
  <si>
    <t>Saisa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</si>
  <si>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</si>
  <si>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</si>
  <si>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</si>
  <si>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</si>
  <si>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</si>
  <si>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</si>
  <si>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KARTIKAY PERUVIAN MINING COMPANY S.A.C.</t>
  </si>
  <si>
    <t>ACUMULACION LOS INCAS I</t>
  </si>
  <si>
    <t>Vista Alegre</t>
  </si>
  <si>
    <t>PROCESADORA COSTA SUR S.A.C.</t>
  </si>
  <si>
    <t>RAUL 40</t>
  </si>
  <si>
    <t>Huanuhuanu</t>
  </si>
  <si>
    <t>VIRGEN DE LA MERCED</t>
  </si>
  <si>
    <t>Ocros</t>
  </si>
  <si>
    <t>Santiago De Chilcas</t>
  </si>
  <si>
    <t>VIRGEN DE LA MERCED I</t>
  </si>
  <si>
    <t>COMPAÑIA MINERA SAN VALENTIN S.A.</t>
  </si>
  <si>
    <t>SAN PEDRO</t>
  </si>
  <si>
    <t>AURIFERA SACRAMENTO S.A.</t>
  </si>
  <si>
    <t>SACRAMENTO</t>
  </si>
  <si>
    <t>Huaytara</t>
  </si>
  <si>
    <t>BALDEON SALCEDO ABEL</t>
  </si>
  <si>
    <t>LAJAS</t>
  </si>
  <si>
    <t>Sucre</t>
  </si>
  <si>
    <t>Chalcos</t>
  </si>
  <si>
    <t>BEDON ESPIRITU GERARDO DAVID</t>
  </si>
  <si>
    <t>BERLIN</t>
  </si>
  <si>
    <t>Pacllon</t>
  </si>
  <si>
    <t>CONTONGA PERU S.A.C.</t>
  </si>
  <si>
    <t>ACUMULACION YAULIYACU</t>
  </si>
  <si>
    <t>MINERA CHINALCO PERU S.A.</t>
  </si>
  <si>
    <t>MINERA DON ELISEO S.A.C.</t>
  </si>
  <si>
    <t>PARARRAYO</t>
  </si>
  <si>
    <t>MINERA GERMANIA S.A.</t>
  </si>
  <si>
    <t>PACOCOCHA</t>
  </si>
  <si>
    <t>San Mateo</t>
  </si>
  <si>
    <t>MINERA SHOUXIN PERU S.A.</t>
  </si>
  <si>
    <t>PLANTA CONCENTRADORA POLIMETALICA MSP</t>
  </si>
  <si>
    <t>UEA AUSTRIA DUVAZ</t>
  </si>
  <si>
    <t>COLQUIJIRCA Nº 2</t>
  </si>
  <si>
    <t>Tinyahuarco</t>
  </si>
  <si>
    <t>ACUMULACION TOQUEPALA 1</t>
  </si>
  <si>
    <t>Cifras Ajustadas (ene-ago-2018)</t>
  </si>
  <si>
    <t>PRODUCCIÓN MINERA METÁLICA DE COBRE (TMF) - 2018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</si>
  <si>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</si>
  <si>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AGROMIN LA BONITA S.A.C.</t>
  </si>
  <si>
    <t>ACUMULACION LA PURISIMA</t>
  </si>
  <si>
    <t>Acari</t>
  </si>
  <si>
    <t>BRYNAJOM S.R.L.</t>
  </si>
  <si>
    <t>VERDE</t>
  </si>
  <si>
    <t>Suitucancha</t>
  </si>
  <si>
    <t>ANTAMINA Nº 1</t>
  </si>
  <si>
    <t>ANTAMINA 7</t>
  </si>
  <si>
    <t>MINERIA CORPORATIVA S.A.C.</t>
  </si>
  <si>
    <t>COPE MINA</t>
  </si>
  <si>
    <t>Castrovirreyna</t>
  </si>
  <si>
    <t>Capillas</t>
  </si>
  <si>
    <t>NEXA RESOURCES ATACOCHA S.A.A.</t>
  </si>
  <si>
    <t>NEXA RESOURCES PERU S.A.A.</t>
  </si>
  <si>
    <t>OXIDOS DE PASCO S.A.C.</t>
  </si>
  <si>
    <t>OXIDOS DE PASCO</t>
  </si>
  <si>
    <t>PARIGUANA MONCCA PLACIDO REMIGIO</t>
  </si>
  <si>
    <t>PIERO</t>
  </si>
  <si>
    <t>La Union</t>
  </si>
  <si>
    <t>Huaynacotas</t>
  </si>
  <si>
    <t>NEXA RESOURCES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</si>
</sst>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3" fontId="8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0" fillId="0" borderId="1" xfId="0" applyFill="1" applyBorder="1" applyAlignment="1"/>
    <xf numFmtId="3" fontId="5" fillId="0" borderId="1" xfId="0" applyNumberFormat="1" applyFont="1" applyFill="1" applyBorder="1" applyAlignment="1">
      <alignment horizontal="right"/>
    </xf>
    <xf numFmtId="17" fontId="1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3" fontId="11" fillId="0" borderId="6" xfId="0" applyNumberFormat="1" applyFont="1" applyBorder="1" applyAlignment="1">
      <alignment horizontal="right" wrapText="1"/>
    </xf>
    <xf numFmtId="0" fontId="0" fillId="0" borderId="5" xfId="0" applyBorder="1" applyAlignment="1"/>
    <xf numFmtId="3" fontId="6" fillId="0" borderId="6" xfId="0" applyNumberFormat="1" applyFont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showGridLines="0" tabSelected="1" zoomScale="75" workbookViewId="0"/>
  </sheetViews>
  <sheetFormatPr baseColWidth="10" defaultColWidth="12.7109375" defaultRowHeight="12.75" x14ac:dyDescent="0.2"/>
  <cols>
    <col min="1" max="1" width="9.14062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73.7109375" style="1" bestFit="1" customWidth="1"/>
    <col min="6" max="6" width="36.7109375" style="1" bestFit="1" customWidth="1"/>
    <col min="7" max="7" width="13.42578125" style="1" bestFit="1" customWidth="1"/>
    <col min="8" max="8" width="22" style="1" bestFit="1" customWidth="1"/>
    <col min="9" max="9" width="35.42578125" style="1" bestFit="1" customWidth="1"/>
    <col min="10" max="18" width="9.85546875" style="1" bestFit="1" customWidth="1"/>
    <col min="19" max="19" width="19.140625" style="1" bestFit="1" customWidth="1"/>
    <col min="20" max="16384" width="12.7109375" style="1"/>
  </cols>
  <sheetData>
    <row r="1" spans="1:19" ht="18" x14ac:dyDescent="0.25">
      <c r="A1" s="3" t="s">
        <v>240</v>
      </c>
    </row>
    <row r="2" spans="1:19" ht="13.5" thickBot="1" x14ac:dyDescent="0.25">
      <c r="A2" s="8"/>
    </row>
    <row r="3" spans="1:19" x14ac:dyDescent="0.2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20">
        <v>43101</v>
      </c>
      <c r="K3" s="20">
        <v>43132</v>
      </c>
      <c r="L3" s="20">
        <v>43160</v>
      </c>
      <c r="M3" s="20">
        <v>43191</v>
      </c>
      <c r="N3" s="20">
        <v>43221</v>
      </c>
      <c r="O3" s="20">
        <v>43252</v>
      </c>
      <c r="P3" s="20">
        <v>43282</v>
      </c>
      <c r="Q3" s="20">
        <v>43313</v>
      </c>
      <c r="R3" s="20">
        <v>43344</v>
      </c>
      <c r="S3" s="31" t="s">
        <v>0</v>
      </c>
    </row>
    <row r="4" spans="1:19" x14ac:dyDescent="0.2">
      <c r="A4" s="38"/>
      <c r="B4" s="40"/>
      <c r="C4" s="40"/>
      <c r="D4" s="40"/>
      <c r="E4" s="40"/>
      <c r="F4" s="40"/>
      <c r="G4" s="40"/>
      <c r="H4" s="40"/>
      <c r="I4" s="40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32"/>
    </row>
    <row r="5" spans="1:19" x14ac:dyDescent="0.2">
      <c r="A5" s="2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2"/>
    </row>
    <row r="6" spans="1:19" ht="15.75" x14ac:dyDescent="0.25">
      <c r="A6" s="23" t="s">
        <v>11</v>
      </c>
      <c r="B6" s="11" t="s">
        <v>27</v>
      </c>
      <c r="C6" s="11" t="s">
        <v>28</v>
      </c>
      <c r="D6" s="11" t="s">
        <v>104</v>
      </c>
      <c r="E6" s="11" t="s">
        <v>164</v>
      </c>
      <c r="F6" s="11" t="s">
        <v>165</v>
      </c>
      <c r="G6" s="11" t="s">
        <v>42</v>
      </c>
      <c r="H6" s="11" t="s">
        <v>166</v>
      </c>
      <c r="I6" s="11" t="s">
        <v>167</v>
      </c>
      <c r="J6" s="12">
        <v>0</v>
      </c>
      <c r="K6" s="12">
        <v>29.585062000000001</v>
      </c>
      <c r="L6" s="12">
        <v>0</v>
      </c>
      <c r="M6" s="12">
        <v>40.792853999999998</v>
      </c>
      <c r="N6" s="12">
        <v>37.838464999999999</v>
      </c>
      <c r="O6" s="12">
        <v>0</v>
      </c>
      <c r="P6" s="12">
        <v>35.422902000000001</v>
      </c>
      <c r="Q6" s="12">
        <v>0</v>
      </c>
      <c r="R6" s="12">
        <v>32.234754000000002</v>
      </c>
      <c r="S6" s="24">
        <f t="shared" ref="S6:S37" si="0">SUM(J6:R6)</f>
        <v>175.87403700000002</v>
      </c>
    </row>
    <row r="7" spans="1:19" ht="15.75" x14ac:dyDescent="0.25">
      <c r="A7" s="23" t="s">
        <v>11</v>
      </c>
      <c r="B7" s="11" t="s">
        <v>27</v>
      </c>
      <c r="C7" s="11" t="s">
        <v>28</v>
      </c>
      <c r="D7" s="11" t="s">
        <v>122</v>
      </c>
      <c r="E7" s="11" t="s">
        <v>242</v>
      </c>
      <c r="F7" s="11" t="s">
        <v>243</v>
      </c>
      <c r="G7" s="11" t="s">
        <v>34</v>
      </c>
      <c r="H7" s="11" t="s">
        <v>35</v>
      </c>
      <c r="I7" s="11" t="s">
        <v>244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220.89599999999999</v>
      </c>
      <c r="S7" s="24">
        <f t="shared" si="0"/>
        <v>220.89599999999999</v>
      </c>
    </row>
    <row r="8" spans="1:19" ht="15.75" x14ac:dyDescent="0.25">
      <c r="A8" s="23" t="s">
        <v>11</v>
      </c>
      <c r="B8" s="11" t="s">
        <v>27</v>
      </c>
      <c r="C8" s="11" t="s">
        <v>28</v>
      </c>
      <c r="D8" s="11" t="s">
        <v>104</v>
      </c>
      <c r="E8" s="11" t="s">
        <v>120</v>
      </c>
      <c r="F8" s="11" t="s">
        <v>121</v>
      </c>
      <c r="G8" s="11" t="s">
        <v>42</v>
      </c>
      <c r="H8" s="11" t="s">
        <v>105</v>
      </c>
      <c r="I8" s="11" t="s">
        <v>112</v>
      </c>
      <c r="J8" s="12">
        <v>8.4818119999999997</v>
      </c>
      <c r="K8" s="12">
        <v>10.85562</v>
      </c>
      <c r="L8" s="12">
        <v>13.209118</v>
      </c>
      <c r="M8" s="12">
        <v>11.735873</v>
      </c>
      <c r="N8" s="12">
        <v>9.9965449999999993</v>
      </c>
      <c r="O8" s="12">
        <v>9.1375639999999994</v>
      </c>
      <c r="P8" s="12">
        <v>15.662224999999999</v>
      </c>
      <c r="Q8" s="12">
        <v>12.876205000000001</v>
      </c>
      <c r="R8" s="12">
        <v>9.0441760000000002</v>
      </c>
      <c r="S8" s="24">
        <f t="shared" si="0"/>
        <v>100.99913799999999</v>
      </c>
    </row>
    <row r="9" spans="1:19" ht="15.75" x14ac:dyDescent="0.25">
      <c r="A9" s="23" t="s">
        <v>11</v>
      </c>
      <c r="B9" s="11" t="s">
        <v>27</v>
      </c>
      <c r="C9" s="11" t="s">
        <v>28</v>
      </c>
      <c r="D9" s="11" t="s">
        <v>104</v>
      </c>
      <c r="E9" s="11" t="s">
        <v>215</v>
      </c>
      <c r="F9" s="11" t="s">
        <v>216</v>
      </c>
      <c r="G9" s="11" t="s">
        <v>37</v>
      </c>
      <c r="H9" s="11" t="s">
        <v>217</v>
      </c>
      <c r="I9" s="11" t="s">
        <v>217</v>
      </c>
      <c r="J9" s="12">
        <v>13.113102</v>
      </c>
      <c r="K9" s="12">
        <v>0</v>
      </c>
      <c r="L9" s="12">
        <v>24.255662000000001</v>
      </c>
      <c r="M9" s="12">
        <v>0</v>
      </c>
      <c r="N9" s="12">
        <v>0</v>
      </c>
      <c r="O9" s="12">
        <v>8.573385</v>
      </c>
      <c r="P9" s="12">
        <v>0</v>
      </c>
      <c r="Q9" s="12">
        <v>0</v>
      </c>
      <c r="R9" s="12">
        <v>32.111280000000001</v>
      </c>
      <c r="S9" s="24">
        <f t="shared" si="0"/>
        <v>78.053428999999994</v>
      </c>
    </row>
    <row r="10" spans="1:19" ht="15.75" x14ac:dyDescent="0.25">
      <c r="A10" s="23" t="s">
        <v>11</v>
      </c>
      <c r="B10" s="11" t="s">
        <v>27</v>
      </c>
      <c r="C10" s="11" t="s">
        <v>28</v>
      </c>
      <c r="D10" s="11" t="s">
        <v>104</v>
      </c>
      <c r="E10" s="11" t="s">
        <v>218</v>
      </c>
      <c r="F10" s="11" t="s">
        <v>219</v>
      </c>
      <c r="G10" s="11" t="s">
        <v>31</v>
      </c>
      <c r="H10" s="11" t="s">
        <v>220</v>
      </c>
      <c r="I10" s="11" t="s">
        <v>221</v>
      </c>
      <c r="J10" s="12">
        <v>4.7052969999999998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24">
        <f t="shared" si="0"/>
        <v>4.7052969999999998</v>
      </c>
    </row>
    <row r="11" spans="1:19" ht="15.75" x14ac:dyDescent="0.25">
      <c r="A11" s="23" t="s">
        <v>11</v>
      </c>
      <c r="B11" s="11" t="s">
        <v>27</v>
      </c>
      <c r="C11" s="11" t="s">
        <v>28</v>
      </c>
      <c r="D11" s="11" t="s">
        <v>104</v>
      </c>
      <c r="E11" s="11" t="s">
        <v>222</v>
      </c>
      <c r="F11" s="11" t="s">
        <v>209</v>
      </c>
      <c r="G11" s="11" t="s">
        <v>42</v>
      </c>
      <c r="H11" s="11" t="s">
        <v>210</v>
      </c>
      <c r="I11" s="11" t="s">
        <v>211</v>
      </c>
      <c r="J11" s="12">
        <v>28.56</v>
      </c>
      <c r="K11" s="12">
        <v>29.12</v>
      </c>
      <c r="L11" s="12">
        <v>21.84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24">
        <f t="shared" si="0"/>
        <v>79.52</v>
      </c>
    </row>
    <row r="12" spans="1:19" ht="15.75" x14ac:dyDescent="0.25">
      <c r="A12" s="23" t="s">
        <v>11</v>
      </c>
      <c r="B12" s="11" t="s">
        <v>27</v>
      </c>
      <c r="C12" s="11" t="s">
        <v>28</v>
      </c>
      <c r="D12" s="11" t="s">
        <v>104</v>
      </c>
      <c r="E12" s="11" t="s">
        <v>222</v>
      </c>
      <c r="F12" s="11" t="s">
        <v>212</v>
      </c>
      <c r="G12" s="11" t="s">
        <v>42</v>
      </c>
      <c r="H12" s="11" t="s">
        <v>210</v>
      </c>
      <c r="I12" s="11" t="s">
        <v>211</v>
      </c>
      <c r="J12" s="12">
        <v>20.16</v>
      </c>
      <c r="K12" s="12">
        <v>20.88</v>
      </c>
      <c r="L12" s="12">
        <v>10.15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24">
        <f t="shared" si="0"/>
        <v>51.19</v>
      </c>
    </row>
    <row r="13" spans="1:19" ht="15.75" x14ac:dyDescent="0.25">
      <c r="A13" s="23" t="s">
        <v>11</v>
      </c>
      <c r="B13" s="11" t="s">
        <v>27</v>
      </c>
      <c r="C13" s="11" t="s">
        <v>28</v>
      </c>
      <c r="D13" s="11" t="s">
        <v>122</v>
      </c>
      <c r="E13" s="11" t="s">
        <v>245</v>
      </c>
      <c r="F13" s="11" t="s">
        <v>246</v>
      </c>
      <c r="G13" s="11" t="s">
        <v>16</v>
      </c>
      <c r="H13" s="11" t="s">
        <v>17</v>
      </c>
      <c r="I13" s="11" t="s">
        <v>247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12.729950000000001</v>
      </c>
      <c r="R13" s="12">
        <v>0</v>
      </c>
      <c r="S13" s="24">
        <f t="shared" si="0"/>
        <v>12.729950000000001</v>
      </c>
    </row>
    <row r="14" spans="1:19" ht="15.75" x14ac:dyDescent="0.25">
      <c r="A14" s="23" t="s">
        <v>11</v>
      </c>
      <c r="B14" s="11" t="s">
        <v>27</v>
      </c>
      <c r="C14" s="11" t="s">
        <v>28</v>
      </c>
      <c r="D14" s="11" t="s">
        <v>122</v>
      </c>
      <c r="E14" s="11" t="s">
        <v>29</v>
      </c>
      <c r="F14" s="11" t="s">
        <v>30</v>
      </c>
      <c r="G14" s="11" t="s">
        <v>31</v>
      </c>
      <c r="H14" s="11" t="s">
        <v>32</v>
      </c>
      <c r="I14" s="11" t="s">
        <v>33</v>
      </c>
      <c r="J14" s="12">
        <v>8.7077720000000003</v>
      </c>
      <c r="K14" s="12">
        <v>28.554112</v>
      </c>
      <c r="L14" s="12">
        <v>48.021616000000002</v>
      </c>
      <c r="M14" s="12">
        <v>36.957745000000003</v>
      </c>
      <c r="N14" s="12">
        <v>49.903627999999998</v>
      </c>
      <c r="O14" s="12">
        <v>47.902811999999997</v>
      </c>
      <c r="P14" s="12">
        <v>44.279043000000001</v>
      </c>
      <c r="Q14" s="12">
        <v>42.355271999999999</v>
      </c>
      <c r="R14" s="12">
        <v>45.407297999999997</v>
      </c>
      <c r="S14" s="24">
        <f t="shared" si="0"/>
        <v>352.08929799999999</v>
      </c>
    </row>
    <row r="15" spans="1:19" ht="15.75" x14ac:dyDescent="0.25">
      <c r="A15" s="23" t="s">
        <v>11</v>
      </c>
      <c r="B15" s="11" t="s">
        <v>27</v>
      </c>
      <c r="C15" s="11" t="s">
        <v>28</v>
      </c>
      <c r="D15" s="11" t="s">
        <v>122</v>
      </c>
      <c r="E15" s="11" t="s">
        <v>176</v>
      </c>
      <c r="F15" s="13" t="s">
        <v>36</v>
      </c>
      <c r="G15" s="11" t="s">
        <v>37</v>
      </c>
      <c r="H15" s="11" t="s">
        <v>38</v>
      </c>
      <c r="I15" s="11" t="s">
        <v>39</v>
      </c>
      <c r="J15" s="12">
        <v>10.987439999999999</v>
      </c>
      <c r="K15" s="12">
        <v>13.159765</v>
      </c>
      <c r="L15" s="12">
        <v>13.002381</v>
      </c>
      <c r="M15" s="12">
        <v>11.516261999999999</v>
      </c>
      <c r="N15" s="12">
        <v>13.840643999999999</v>
      </c>
      <c r="O15" s="12">
        <v>16.339154000000001</v>
      </c>
      <c r="P15" s="12">
        <v>16.271535</v>
      </c>
      <c r="Q15" s="12">
        <v>15.338315</v>
      </c>
      <c r="R15" s="12">
        <v>14.493456</v>
      </c>
      <c r="S15" s="24">
        <f t="shared" si="0"/>
        <v>124.94895199999998</v>
      </c>
    </row>
    <row r="16" spans="1:19" ht="15.75" x14ac:dyDescent="0.25">
      <c r="A16" s="23" t="s">
        <v>11</v>
      </c>
      <c r="B16" s="11" t="s">
        <v>27</v>
      </c>
      <c r="C16" s="11" t="s">
        <v>28</v>
      </c>
      <c r="D16" s="11" t="s">
        <v>122</v>
      </c>
      <c r="E16" s="11" t="s">
        <v>40</v>
      </c>
      <c r="F16" s="11" t="s">
        <v>41</v>
      </c>
      <c r="G16" s="11" t="s">
        <v>42</v>
      </c>
      <c r="H16" s="11" t="s">
        <v>43</v>
      </c>
      <c r="I16" s="11" t="s">
        <v>44</v>
      </c>
      <c r="J16" s="12">
        <v>31853.746073999999</v>
      </c>
      <c r="K16" s="12">
        <v>40239.017994000002</v>
      </c>
      <c r="L16" s="12">
        <v>38841.387481999998</v>
      </c>
      <c r="M16" s="12">
        <v>35620.894097999997</v>
      </c>
      <c r="N16" s="12">
        <v>39413.391955999999</v>
      </c>
      <c r="O16" s="12">
        <v>35329.870881000003</v>
      </c>
      <c r="P16" s="12">
        <v>33074.882296999996</v>
      </c>
      <c r="Q16" s="12">
        <v>40156.828690000002</v>
      </c>
      <c r="R16" s="12">
        <v>44049.057759000003</v>
      </c>
      <c r="S16" s="24">
        <f t="shared" si="0"/>
        <v>338579.077231</v>
      </c>
    </row>
    <row r="17" spans="1:19" ht="15.75" x14ac:dyDescent="0.25">
      <c r="A17" s="23" t="s">
        <v>11</v>
      </c>
      <c r="B17" s="11" t="s">
        <v>27</v>
      </c>
      <c r="C17" s="11" t="s">
        <v>28</v>
      </c>
      <c r="D17" s="11" t="s">
        <v>122</v>
      </c>
      <c r="E17" s="11" t="s">
        <v>40</v>
      </c>
      <c r="F17" s="11" t="s">
        <v>248</v>
      </c>
      <c r="G17" s="11" t="s">
        <v>42</v>
      </c>
      <c r="H17" s="11" t="s">
        <v>43</v>
      </c>
      <c r="I17" s="11" t="s">
        <v>44</v>
      </c>
      <c r="J17" s="12">
        <v>0</v>
      </c>
      <c r="K17" s="12">
        <v>139.67612099999999</v>
      </c>
      <c r="L17" s="12">
        <v>144.43973199999999</v>
      </c>
      <c r="M17" s="12">
        <v>61.066642999999999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24">
        <f t="shared" si="0"/>
        <v>345.18249600000001</v>
      </c>
    </row>
    <row r="18" spans="1:19" ht="15.75" x14ac:dyDescent="0.25">
      <c r="A18" s="23" t="s">
        <v>11</v>
      </c>
      <c r="B18" s="11" t="s">
        <v>27</v>
      </c>
      <c r="C18" s="11" t="s">
        <v>28</v>
      </c>
      <c r="D18" s="11" t="s">
        <v>122</v>
      </c>
      <c r="E18" s="11" t="s">
        <v>40</v>
      </c>
      <c r="F18" s="11" t="s">
        <v>249</v>
      </c>
      <c r="G18" s="11" t="s">
        <v>42</v>
      </c>
      <c r="H18" s="11" t="s">
        <v>43</v>
      </c>
      <c r="I18" s="11" t="s">
        <v>44</v>
      </c>
      <c r="J18" s="12">
        <v>0</v>
      </c>
      <c r="K18" s="12">
        <v>192.03574800000001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24">
        <f t="shared" si="0"/>
        <v>192.03574800000001</v>
      </c>
    </row>
    <row r="19" spans="1:19" ht="15.75" x14ac:dyDescent="0.25">
      <c r="A19" s="23" t="s">
        <v>11</v>
      </c>
      <c r="B19" s="11" t="s">
        <v>27</v>
      </c>
      <c r="C19" s="11" t="s">
        <v>28</v>
      </c>
      <c r="D19" s="11" t="s">
        <v>122</v>
      </c>
      <c r="E19" s="11" t="s">
        <v>153</v>
      </c>
      <c r="F19" s="11" t="s">
        <v>145</v>
      </c>
      <c r="G19" s="11" t="s">
        <v>102</v>
      </c>
      <c r="H19" s="11" t="s">
        <v>103</v>
      </c>
      <c r="I19" s="11" t="s">
        <v>103</v>
      </c>
      <c r="J19" s="12">
        <v>17858.894499999999</v>
      </c>
      <c r="K19" s="12">
        <v>15117.68225</v>
      </c>
      <c r="L19" s="12">
        <v>15994.13816</v>
      </c>
      <c r="M19" s="12">
        <v>16233.74496</v>
      </c>
      <c r="N19" s="12">
        <v>18822.9015</v>
      </c>
      <c r="O19" s="12">
        <v>18133.35498</v>
      </c>
      <c r="P19" s="12">
        <v>18498.166860000001</v>
      </c>
      <c r="Q19" s="12">
        <v>16490.302640000002</v>
      </c>
      <c r="R19" s="12">
        <v>15914.9771</v>
      </c>
      <c r="S19" s="24">
        <f t="shared" si="0"/>
        <v>153064.16295</v>
      </c>
    </row>
    <row r="20" spans="1:19" ht="15.75" x14ac:dyDescent="0.25">
      <c r="A20" s="23" t="s">
        <v>11</v>
      </c>
      <c r="B20" s="11" t="s">
        <v>27</v>
      </c>
      <c r="C20" s="11" t="s">
        <v>181</v>
      </c>
      <c r="D20" s="11" t="s">
        <v>122</v>
      </c>
      <c r="E20" s="11" t="s">
        <v>153</v>
      </c>
      <c r="F20" s="11" t="s">
        <v>145</v>
      </c>
      <c r="G20" s="11" t="s">
        <v>102</v>
      </c>
      <c r="H20" s="11" t="s">
        <v>103</v>
      </c>
      <c r="I20" s="11" t="s">
        <v>103</v>
      </c>
      <c r="J20" s="12">
        <v>2.171891</v>
      </c>
      <c r="K20" s="12">
        <v>6.1711</v>
      </c>
      <c r="L20" s="12">
        <v>0</v>
      </c>
      <c r="M20" s="12">
        <v>0</v>
      </c>
      <c r="N20" s="12">
        <v>0</v>
      </c>
      <c r="O20" s="12">
        <v>0</v>
      </c>
      <c r="P20" s="12">
        <v>1.260221</v>
      </c>
      <c r="Q20" s="12">
        <v>0.74446500000000004</v>
      </c>
      <c r="R20" s="12">
        <v>0</v>
      </c>
      <c r="S20" s="24">
        <f t="shared" si="0"/>
        <v>10.347676999999999</v>
      </c>
    </row>
    <row r="21" spans="1:19" ht="15.75" x14ac:dyDescent="0.25">
      <c r="A21" s="23" t="s">
        <v>11</v>
      </c>
      <c r="B21" s="11" t="s">
        <v>27</v>
      </c>
      <c r="C21" s="11" t="s">
        <v>28</v>
      </c>
      <c r="D21" s="11" t="s">
        <v>122</v>
      </c>
      <c r="E21" s="11" t="s">
        <v>45</v>
      </c>
      <c r="F21" s="11" t="s">
        <v>46</v>
      </c>
      <c r="G21" s="11" t="s">
        <v>16</v>
      </c>
      <c r="H21" s="11" t="s">
        <v>17</v>
      </c>
      <c r="I21" s="11" t="s">
        <v>17</v>
      </c>
      <c r="J21" s="12">
        <v>188.36195499999999</v>
      </c>
      <c r="K21" s="12">
        <v>185.19097400000001</v>
      </c>
      <c r="L21" s="12">
        <v>120.033348</v>
      </c>
      <c r="M21" s="12">
        <v>146.84028900000001</v>
      </c>
      <c r="N21" s="12">
        <v>124.955106</v>
      </c>
      <c r="O21" s="12">
        <v>133.049035</v>
      </c>
      <c r="P21" s="12">
        <v>133.63767200000001</v>
      </c>
      <c r="Q21" s="12">
        <v>171.305598</v>
      </c>
      <c r="R21" s="12">
        <v>185.65607700000001</v>
      </c>
      <c r="S21" s="24">
        <f t="shared" si="0"/>
        <v>1389.0300540000001</v>
      </c>
    </row>
    <row r="22" spans="1:19" ht="15.75" x14ac:dyDescent="0.25">
      <c r="A22" s="23" t="s">
        <v>11</v>
      </c>
      <c r="B22" s="11" t="s">
        <v>27</v>
      </c>
      <c r="C22" s="11" t="s">
        <v>28</v>
      </c>
      <c r="D22" s="11" t="s">
        <v>122</v>
      </c>
      <c r="E22" s="11" t="s">
        <v>45</v>
      </c>
      <c r="F22" s="13" t="s">
        <v>47</v>
      </c>
      <c r="G22" s="11" t="s">
        <v>16</v>
      </c>
      <c r="H22" s="11" t="s">
        <v>17</v>
      </c>
      <c r="I22" s="11" t="s">
        <v>48</v>
      </c>
      <c r="J22" s="12">
        <v>195.430004</v>
      </c>
      <c r="K22" s="12">
        <v>194.74761599999999</v>
      </c>
      <c r="L22" s="12">
        <v>124.34133</v>
      </c>
      <c r="M22" s="12">
        <v>153.301151</v>
      </c>
      <c r="N22" s="12">
        <v>117.330001</v>
      </c>
      <c r="O22" s="12">
        <v>141.037678</v>
      </c>
      <c r="P22" s="12">
        <v>140.55855600000001</v>
      </c>
      <c r="Q22" s="12">
        <v>143.13224199999999</v>
      </c>
      <c r="R22" s="12">
        <v>170.97418999999999</v>
      </c>
      <c r="S22" s="24">
        <f t="shared" si="0"/>
        <v>1380.852768</v>
      </c>
    </row>
    <row r="23" spans="1:19" ht="15.75" x14ac:dyDescent="0.25">
      <c r="A23" s="23" t="s">
        <v>11</v>
      </c>
      <c r="B23" s="11" t="s">
        <v>27</v>
      </c>
      <c r="C23" s="11" t="s">
        <v>28</v>
      </c>
      <c r="D23" s="11" t="s">
        <v>122</v>
      </c>
      <c r="E23" s="11" t="s">
        <v>45</v>
      </c>
      <c r="F23" s="11" t="s">
        <v>146</v>
      </c>
      <c r="G23" s="11" t="s">
        <v>16</v>
      </c>
      <c r="H23" s="11" t="s">
        <v>17</v>
      </c>
      <c r="I23" s="11" t="s">
        <v>17</v>
      </c>
      <c r="J23" s="12">
        <v>185.26736</v>
      </c>
      <c r="K23" s="12">
        <v>184.50897000000001</v>
      </c>
      <c r="L23" s="12">
        <v>115.803129</v>
      </c>
      <c r="M23" s="12">
        <v>139.61587399999999</v>
      </c>
      <c r="N23" s="12">
        <v>108.47319299999999</v>
      </c>
      <c r="O23" s="12">
        <v>132.38346799999999</v>
      </c>
      <c r="P23" s="12">
        <v>130.37973299999999</v>
      </c>
      <c r="Q23" s="12">
        <v>37.061445999999997</v>
      </c>
      <c r="R23" s="12">
        <v>51.188690999999999</v>
      </c>
      <c r="S23" s="24">
        <f t="shared" si="0"/>
        <v>1084.6818640000001</v>
      </c>
    </row>
    <row r="24" spans="1:19" ht="15.75" x14ac:dyDescent="0.25">
      <c r="A24" s="23" t="s">
        <v>11</v>
      </c>
      <c r="B24" s="11" t="s">
        <v>27</v>
      </c>
      <c r="C24" s="11" t="s">
        <v>28</v>
      </c>
      <c r="D24" s="11" t="s">
        <v>122</v>
      </c>
      <c r="E24" s="11" t="s">
        <v>52</v>
      </c>
      <c r="F24" s="11" t="s">
        <v>53</v>
      </c>
      <c r="G24" s="11" t="s">
        <v>16</v>
      </c>
      <c r="H24" s="11" t="s">
        <v>17</v>
      </c>
      <c r="I24" s="11" t="s">
        <v>17</v>
      </c>
      <c r="J24" s="12">
        <v>303.64765499999999</v>
      </c>
      <c r="K24" s="12">
        <v>294.75344899999999</v>
      </c>
      <c r="L24" s="12">
        <v>314.83598899999998</v>
      </c>
      <c r="M24" s="12">
        <v>151.45617100000001</v>
      </c>
      <c r="N24" s="12">
        <v>298.25593199999997</v>
      </c>
      <c r="O24" s="12">
        <v>236.09823</v>
      </c>
      <c r="P24" s="12">
        <v>285.961566</v>
      </c>
      <c r="Q24" s="12">
        <v>319.54499700000002</v>
      </c>
      <c r="R24" s="12">
        <v>223.68896899999999</v>
      </c>
      <c r="S24" s="24">
        <f t="shared" si="0"/>
        <v>2428.2429579999998</v>
      </c>
    </row>
    <row r="25" spans="1:19" ht="15.75" x14ac:dyDescent="0.25">
      <c r="A25" s="23" t="s">
        <v>11</v>
      </c>
      <c r="B25" s="11" t="s">
        <v>27</v>
      </c>
      <c r="C25" s="11" t="s">
        <v>28</v>
      </c>
      <c r="D25" s="11" t="s">
        <v>122</v>
      </c>
      <c r="E25" s="11" t="s">
        <v>192</v>
      </c>
      <c r="F25" s="11" t="s">
        <v>183</v>
      </c>
      <c r="G25" s="11" t="s">
        <v>50</v>
      </c>
      <c r="H25" s="11" t="s">
        <v>50</v>
      </c>
      <c r="I25" s="11" t="s">
        <v>78</v>
      </c>
      <c r="J25" s="12">
        <v>166.003028</v>
      </c>
      <c r="K25" s="12">
        <v>175.36664400000001</v>
      </c>
      <c r="L25" s="12">
        <v>162.68938</v>
      </c>
      <c r="M25" s="12">
        <v>137.336648</v>
      </c>
      <c r="N25" s="12">
        <v>108.249402</v>
      </c>
      <c r="O25" s="12">
        <v>65.170743000000002</v>
      </c>
      <c r="P25" s="12">
        <v>146.63466600000001</v>
      </c>
      <c r="Q25" s="12">
        <v>132.728961</v>
      </c>
      <c r="R25" s="12">
        <v>142.46217300000001</v>
      </c>
      <c r="S25" s="24">
        <f t="shared" si="0"/>
        <v>1236.6416450000002</v>
      </c>
    </row>
    <row r="26" spans="1:19" ht="15.75" x14ac:dyDescent="0.25">
      <c r="A26" s="23" t="s">
        <v>11</v>
      </c>
      <c r="B26" s="11" t="s">
        <v>27</v>
      </c>
      <c r="C26" s="11" t="s">
        <v>28</v>
      </c>
      <c r="D26" s="11" t="s">
        <v>122</v>
      </c>
      <c r="E26" s="11" t="s">
        <v>192</v>
      </c>
      <c r="F26" s="13" t="s">
        <v>168</v>
      </c>
      <c r="G26" s="11" t="s">
        <v>16</v>
      </c>
      <c r="H26" s="11" t="s">
        <v>17</v>
      </c>
      <c r="I26" s="11" t="s">
        <v>169</v>
      </c>
      <c r="J26" s="12">
        <v>38.609096000000001</v>
      </c>
      <c r="K26" s="12">
        <v>44.489652999999997</v>
      </c>
      <c r="L26" s="12">
        <v>33.740842999999998</v>
      </c>
      <c r="M26" s="12">
        <v>36.924157000000001</v>
      </c>
      <c r="N26" s="12">
        <v>38.179740000000002</v>
      </c>
      <c r="O26" s="12">
        <v>45.435693000000001</v>
      </c>
      <c r="P26" s="12">
        <v>42.168871000000003</v>
      </c>
      <c r="Q26" s="12">
        <v>37.358696000000002</v>
      </c>
      <c r="R26" s="12">
        <v>36.513289</v>
      </c>
      <c r="S26" s="24">
        <f t="shared" si="0"/>
        <v>353.42003800000003</v>
      </c>
    </row>
    <row r="27" spans="1:19" ht="15.75" x14ac:dyDescent="0.25">
      <c r="A27" s="23" t="s">
        <v>11</v>
      </c>
      <c r="B27" s="11" t="s">
        <v>27</v>
      </c>
      <c r="C27" s="11" t="s">
        <v>28</v>
      </c>
      <c r="D27" s="11" t="s">
        <v>122</v>
      </c>
      <c r="E27" s="11" t="s">
        <v>192</v>
      </c>
      <c r="F27" s="11" t="s">
        <v>77</v>
      </c>
      <c r="G27" s="11" t="s">
        <v>50</v>
      </c>
      <c r="H27" s="11" t="s">
        <v>50</v>
      </c>
      <c r="I27" s="11" t="s">
        <v>78</v>
      </c>
      <c r="J27" s="12">
        <v>9.0102899999999995</v>
      </c>
      <c r="K27" s="12">
        <v>5.92394</v>
      </c>
      <c r="L27" s="12">
        <v>13.057079999999999</v>
      </c>
      <c r="M27" s="12">
        <v>13.722457</v>
      </c>
      <c r="N27" s="12">
        <v>14.280832999999999</v>
      </c>
      <c r="O27" s="12">
        <v>6.7276610000000003</v>
      </c>
      <c r="P27" s="12">
        <v>9.2001229999999996</v>
      </c>
      <c r="Q27" s="12">
        <v>11.630568</v>
      </c>
      <c r="R27" s="12">
        <v>10.881957</v>
      </c>
      <c r="S27" s="24">
        <f t="shared" si="0"/>
        <v>94.43490899999999</v>
      </c>
    </row>
    <row r="28" spans="1:19" ht="15.75" x14ac:dyDescent="0.25">
      <c r="A28" s="23" t="s">
        <v>11</v>
      </c>
      <c r="B28" s="11" t="s">
        <v>27</v>
      </c>
      <c r="C28" s="11" t="s">
        <v>28</v>
      </c>
      <c r="D28" s="11" t="s">
        <v>122</v>
      </c>
      <c r="E28" s="11" t="s">
        <v>54</v>
      </c>
      <c r="F28" s="11" t="s">
        <v>140</v>
      </c>
      <c r="G28" s="11" t="s">
        <v>18</v>
      </c>
      <c r="H28" s="11" t="s">
        <v>55</v>
      </c>
      <c r="I28" s="11" t="s">
        <v>141</v>
      </c>
      <c r="J28" s="12">
        <v>1735.4203889999999</v>
      </c>
      <c r="K28" s="12">
        <v>1474.873668</v>
      </c>
      <c r="L28" s="12">
        <v>1586.39418</v>
      </c>
      <c r="M28" s="12">
        <v>1470.8486</v>
      </c>
      <c r="N28" s="12">
        <v>1784.5072</v>
      </c>
      <c r="O28" s="12">
        <v>1453.5408</v>
      </c>
      <c r="P28" s="12">
        <v>1599.5845200000001</v>
      </c>
      <c r="Q28" s="12">
        <v>1405.075</v>
      </c>
      <c r="R28" s="12">
        <v>1534.0189</v>
      </c>
      <c r="S28" s="24">
        <f t="shared" si="0"/>
        <v>14044.263257000002</v>
      </c>
    </row>
    <row r="29" spans="1:19" ht="15.75" x14ac:dyDescent="0.25">
      <c r="A29" s="23" t="s">
        <v>11</v>
      </c>
      <c r="B29" s="11" t="s">
        <v>27</v>
      </c>
      <c r="C29" s="11" t="s">
        <v>28</v>
      </c>
      <c r="D29" s="11" t="s">
        <v>122</v>
      </c>
      <c r="E29" s="11" t="s">
        <v>193</v>
      </c>
      <c r="F29" s="11" t="s">
        <v>194</v>
      </c>
      <c r="G29" s="11" t="s">
        <v>31</v>
      </c>
      <c r="H29" s="11" t="s">
        <v>195</v>
      </c>
      <c r="I29" s="11" t="s">
        <v>196</v>
      </c>
      <c r="J29" s="12">
        <v>3.7253180000000001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24">
        <f t="shared" si="0"/>
        <v>3.7253180000000001</v>
      </c>
    </row>
    <row r="30" spans="1:19" ht="15.75" x14ac:dyDescent="0.25">
      <c r="A30" s="23" t="s">
        <v>11</v>
      </c>
      <c r="B30" s="11" t="s">
        <v>27</v>
      </c>
      <c r="C30" s="11" t="s">
        <v>28</v>
      </c>
      <c r="D30" s="11" t="s">
        <v>122</v>
      </c>
      <c r="E30" s="11" t="s">
        <v>180</v>
      </c>
      <c r="F30" s="11" t="s">
        <v>154</v>
      </c>
      <c r="G30" s="11" t="s">
        <v>37</v>
      </c>
      <c r="H30" s="11" t="s">
        <v>37</v>
      </c>
      <c r="I30" s="11" t="s">
        <v>155</v>
      </c>
      <c r="J30" s="12">
        <v>59.041421999999997</v>
      </c>
      <c r="K30" s="12">
        <v>68.964622000000006</v>
      </c>
      <c r="L30" s="12">
        <v>92.090287000000004</v>
      </c>
      <c r="M30" s="12">
        <v>74.973420000000004</v>
      </c>
      <c r="N30" s="12">
        <v>80.939257999999995</v>
      </c>
      <c r="O30" s="12">
        <v>76.283079999999998</v>
      </c>
      <c r="P30" s="12">
        <v>65.057974999999999</v>
      </c>
      <c r="Q30" s="12">
        <v>64.756876000000005</v>
      </c>
      <c r="R30" s="12">
        <v>57.235598000000003</v>
      </c>
      <c r="S30" s="24">
        <f t="shared" si="0"/>
        <v>639.34253799999999</v>
      </c>
    </row>
    <row r="31" spans="1:19" ht="15.75" x14ac:dyDescent="0.25">
      <c r="A31" s="23" t="s">
        <v>11</v>
      </c>
      <c r="B31" s="11" t="s">
        <v>27</v>
      </c>
      <c r="C31" s="11" t="s">
        <v>28</v>
      </c>
      <c r="D31" s="11" t="s">
        <v>104</v>
      </c>
      <c r="E31" s="11" t="s">
        <v>197</v>
      </c>
      <c r="F31" s="11" t="s">
        <v>198</v>
      </c>
      <c r="G31" s="11" t="s">
        <v>16</v>
      </c>
      <c r="H31" s="11" t="s">
        <v>17</v>
      </c>
      <c r="I31" s="11" t="s">
        <v>17</v>
      </c>
      <c r="J31" s="12">
        <v>0</v>
      </c>
      <c r="K31" s="12">
        <v>0</v>
      </c>
      <c r="L31" s="12">
        <v>0</v>
      </c>
      <c r="M31" s="12">
        <v>8.2419999999999993E-3</v>
      </c>
      <c r="N31" s="12">
        <v>6.3061000000000006E-2</v>
      </c>
      <c r="O31" s="12">
        <v>0</v>
      </c>
      <c r="P31" s="12">
        <v>0</v>
      </c>
      <c r="Q31" s="12">
        <v>0</v>
      </c>
      <c r="R31" s="12">
        <v>0</v>
      </c>
      <c r="S31" s="24">
        <f t="shared" si="0"/>
        <v>7.1303000000000005E-2</v>
      </c>
    </row>
    <row r="32" spans="1:19" ht="15.75" x14ac:dyDescent="0.25">
      <c r="A32" s="23" t="s">
        <v>11</v>
      </c>
      <c r="B32" s="11" t="s">
        <v>27</v>
      </c>
      <c r="C32" s="11" t="s">
        <v>28</v>
      </c>
      <c r="D32" s="11" t="s">
        <v>122</v>
      </c>
      <c r="E32" s="11" t="s">
        <v>61</v>
      </c>
      <c r="F32" s="11" t="s">
        <v>148</v>
      </c>
      <c r="G32" s="11" t="s">
        <v>62</v>
      </c>
      <c r="H32" s="11" t="s">
        <v>63</v>
      </c>
      <c r="I32" s="11" t="s">
        <v>64</v>
      </c>
      <c r="J32" s="12">
        <v>144.02068</v>
      </c>
      <c r="K32" s="12">
        <v>165.13117</v>
      </c>
      <c r="L32" s="12">
        <v>177.94456</v>
      </c>
      <c r="M32" s="12">
        <v>156.37075999999999</v>
      </c>
      <c r="N32" s="12">
        <v>184.24530999999999</v>
      </c>
      <c r="O32" s="12">
        <v>191.43389999999999</v>
      </c>
      <c r="P32" s="12">
        <v>149.98895999999999</v>
      </c>
      <c r="Q32" s="12">
        <v>123.65239</v>
      </c>
      <c r="R32" s="12">
        <v>137.01308</v>
      </c>
      <c r="S32" s="24">
        <f t="shared" si="0"/>
        <v>1429.80081</v>
      </c>
    </row>
    <row r="33" spans="1:19" ht="15.75" x14ac:dyDescent="0.25">
      <c r="A33" s="23" t="s">
        <v>11</v>
      </c>
      <c r="B33" s="11" t="s">
        <v>27</v>
      </c>
      <c r="C33" s="11" t="s">
        <v>28</v>
      </c>
      <c r="D33" s="11" t="s">
        <v>122</v>
      </c>
      <c r="E33" s="11" t="s">
        <v>213</v>
      </c>
      <c r="F33" s="11" t="s">
        <v>214</v>
      </c>
      <c r="G33" s="11" t="s">
        <v>18</v>
      </c>
      <c r="H33" s="11" t="s">
        <v>68</v>
      </c>
      <c r="I33" s="11" t="s">
        <v>69</v>
      </c>
      <c r="J33" s="12">
        <v>7.0274520000000003</v>
      </c>
      <c r="K33" s="12">
        <v>7.6009779999999996</v>
      </c>
      <c r="L33" s="12">
        <v>6.8372419999999998</v>
      </c>
      <c r="M33" s="12">
        <v>8.3441609999999997</v>
      </c>
      <c r="N33" s="12">
        <v>10.490231</v>
      </c>
      <c r="O33" s="12">
        <v>8.5511180000000007</v>
      </c>
      <c r="P33" s="12">
        <v>8.0101560000000003</v>
      </c>
      <c r="Q33" s="12">
        <v>4.621626</v>
      </c>
      <c r="R33" s="12">
        <v>7.5821889999999996</v>
      </c>
      <c r="S33" s="24">
        <f t="shared" si="0"/>
        <v>69.065153000000009</v>
      </c>
    </row>
    <row r="34" spans="1:19" ht="15.75" x14ac:dyDescent="0.25">
      <c r="A34" s="23" t="s">
        <v>11</v>
      </c>
      <c r="B34" s="11" t="s">
        <v>27</v>
      </c>
      <c r="C34" s="11" t="s">
        <v>28</v>
      </c>
      <c r="D34" s="11" t="s">
        <v>122</v>
      </c>
      <c r="E34" s="11" t="s">
        <v>70</v>
      </c>
      <c r="F34" s="13" t="s">
        <v>74</v>
      </c>
      <c r="G34" s="11" t="s">
        <v>42</v>
      </c>
      <c r="H34" s="11" t="s">
        <v>71</v>
      </c>
      <c r="I34" s="11" t="s">
        <v>73</v>
      </c>
      <c r="J34" s="12">
        <v>65.041200000000003</v>
      </c>
      <c r="K34" s="12">
        <v>116.2317</v>
      </c>
      <c r="L34" s="12">
        <v>99.065899999999999</v>
      </c>
      <c r="M34" s="12">
        <v>109.22280000000001</v>
      </c>
      <c r="N34" s="12">
        <v>104.0775</v>
      </c>
      <c r="O34" s="12">
        <v>86.810400000000001</v>
      </c>
      <c r="P34" s="12">
        <v>119.8129</v>
      </c>
      <c r="Q34" s="12">
        <v>161.6977</v>
      </c>
      <c r="R34" s="12">
        <v>150.75640000000001</v>
      </c>
      <c r="S34" s="24">
        <f t="shared" si="0"/>
        <v>1012.7165</v>
      </c>
    </row>
    <row r="35" spans="1:19" ht="15.75" x14ac:dyDescent="0.25">
      <c r="A35" s="23" t="s">
        <v>11</v>
      </c>
      <c r="B35" s="11" t="s">
        <v>27</v>
      </c>
      <c r="C35" s="11" t="s">
        <v>28</v>
      </c>
      <c r="D35" s="11" t="s">
        <v>122</v>
      </c>
      <c r="E35" s="11" t="s">
        <v>70</v>
      </c>
      <c r="F35" s="11" t="s">
        <v>223</v>
      </c>
      <c r="G35" s="11" t="s">
        <v>42</v>
      </c>
      <c r="H35" s="11" t="s">
        <v>71</v>
      </c>
      <c r="I35" s="11" t="s">
        <v>224</v>
      </c>
      <c r="J35" s="12">
        <v>34.019599999999997</v>
      </c>
      <c r="K35" s="12">
        <v>33.178199999999997</v>
      </c>
      <c r="L35" s="12">
        <v>29.775200000000002</v>
      </c>
      <c r="M35" s="12">
        <v>26.2577</v>
      </c>
      <c r="N35" s="12">
        <v>25.880400000000002</v>
      </c>
      <c r="O35" s="12">
        <v>12.948</v>
      </c>
      <c r="P35" s="12">
        <v>27.320599999999999</v>
      </c>
      <c r="Q35" s="12">
        <v>38.662500000000001</v>
      </c>
      <c r="R35" s="12">
        <v>44.498800000000003</v>
      </c>
      <c r="S35" s="24">
        <f t="shared" si="0"/>
        <v>272.541</v>
      </c>
    </row>
    <row r="36" spans="1:19" ht="15.75" x14ac:dyDescent="0.25">
      <c r="A36" s="23" t="s">
        <v>11</v>
      </c>
      <c r="B36" s="11" t="s">
        <v>27</v>
      </c>
      <c r="C36" s="11" t="s">
        <v>28</v>
      </c>
      <c r="D36" s="11" t="s">
        <v>122</v>
      </c>
      <c r="E36" s="11" t="s">
        <v>70</v>
      </c>
      <c r="F36" s="11" t="s">
        <v>72</v>
      </c>
      <c r="G36" s="11" t="s">
        <v>42</v>
      </c>
      <c r="H36" s="11" t="s">
        <v>71</v>
      </c>
      <c r="I36" s="11" t="s">
        <v>73</v>
      </c>
      <c r="J36" s="12">
        <v>77.050799999999995</v>
      </c>
      <c r="K36" s="12">
        <v>31.183700000000002</v>
      </c>
      <c r="L36" s="12">
        <v>26.2682</v>
      </c>
      <c r="M36" s="12">
        <v>24.714099999999998</v>
      </c>
      <c r="N36" s="12">
        <v>23.6431</v>
      </c>
      <c r="O36" s="12">
        <v>18.2668</v>
      </c>
      <c r="P36" s="12">
        <v>30.0124</v>
      </c>
      <c r="Q36" s="12">
        <v>14.0296</v>
      </c>
      <c r="R36" s="12">
        <v>26.604399999999998</v>
      </c>
      <c r="S36" s="24">
        <f t="shared" si="0"/>
        <v>271.7731</v>
      </c>
    </row>
    <row r="37" spans="1:19" ht="15.75" x14ac:dyDescent="0.25">
      <c r="A37" s="23" t="s">
        <v>11</v>
      </c>
      <c r="B37" s="11" t="s">
        <v>27</v>
      </c>
      <c r="C37" s="11" t="s">
        <v>28</v>
      </c>
      <c r="D37" s="11" t="s">
        <v>122</v>
      </c>
      <c r="E37" s="11" t="s">
        <v>129</v>
      </c>
      <c r="F37" s="11" t="s">
        <v>138</v>
      </c>
      <c r="G37" s="11" t="s">
        <v>87</v>
      </c>
      <c r="H37" s="11" t="s">
        <v>130</v>
      </c>
      <c r="I37" s="11" t="s">
        <v>137</v>
      </c>
      <c r="J37" s="12">
        <v>399.20945</v>
      </c>
      <c r="K37" s="12">
        <v>337.01323500000001</v>
      </c>
      <c r="L37" s="12">
        <v>359.42048999999997</v>
      </c>
      <c r="M37" s="12">
        <v>241.61359400000001</v>
      </c>
      <c r="N37" s="12">
        <v>0</v>
      </c>
      <c r="O37" s="12">
        <v>267.30748799999998</v>
      </c>
      <c r="P37" s="12">
        <v>379.720505</v>
      </c>
      <c r="Q37" s="12">
        <v>373.815066</v>
      </c>
      <c r="R37" s="12">
        <v>252.7312</v>
      </c>
      <c r="S37" s="24">
        <f t="shared" si="0"/>
        <v>2610.8310280000001</v>
      </c>
    </row>
    <row r="38" spans="1:19" ht="15.75" x14ac:dyDescent="0.25">
      <c r="A38" s="23" t="s">
        <v>11</v>
      </c>
      <c r="B38" s="11" t="s">
        <v>27</v>
      </c>
      <c r="C38" s="11" t="s">
        <v>28</v>
      </c>
      <c r="D38" s="11" t="s">
        <v>122</v>
      </c>
      <c r="E38" s="11" t="s">
        <v>225</v>
      </c>
      <c r="F38" s="11" t="s">
        <v>108</v>
      </c>
      <c r="G38" s="11" t="s">
        <v>42</v>
      </c>
      <c r="H38" s="11" t="s">
        <v>43</v>
      </c>
      <c r="I38" s="11" t="s">
        <v>139</v>
      </c>
      <c r="J38" s="12">
        <v>273.615544</v>
      </c>
      <c r="K38" s="12">
        <v>311.82558599999999</v>
      </c>
      <c r="L38" s="12">
        <v>313.62900000000002</v>
      </c>
      <c r="M38" s="12">
        <v>364.97620000000001</v>
      </c>
      <c r="N38" s="12">
        <v>308.104017</v>
      </c>
      <c r="O38" s="12">
        <v>257.16991000000002</v>
      </c>
      <c r="P38" s="12">
        <v>248.35679999999999</v>
      </c>
      <c r="Q38" s="12">
        <v>284.93200000000002</v>
      </c>
      <c r="R38" s="12">
        <v>0</v>
      </c>
      <c r="S38" s="24">
        <f t="shared" ref="S38:S69" si="1">SUM(J38:R38)</f>
        <v>2362.6090569999997</v>
      </c>
    </row>
    <row r="39" spans="1:19" ht="15.75" x14ac:dyDescent="0.25">
      <c r="A39" s="23" t="s">
        <v>11</v>
      </c>
      <c r="B39" s="11" t="s">
        <v>27</v>
      </c>
      <c r="C39" s="11" t="s">
        <v>28</v>
      </c>
      <c r="D39" s="11" t="s">
        <v>122</v>
      </c>
      <c r="E39" s="11" t="s">
        <v>170</v>
      </c>
      <c r="F39" s="11" t="s">
        <v>149</v>
      </c>
      <c r="G39" s="11" t="s">
        <v>37</v>
      </c>
      <c r="H39" s="11" t="s">
        <v>75</v>
      </c>
      <c r="I39" s="11" t="s">
        <v>76</v>
      </c>
      <c r="J39" s="12">
        <v>947.45338900000002</v>
      </c>
      <c r="K39" s="12">
        <v>880.86224000000004</v>
      </c>
      <c r="L39" s="12">
        <v>1026.4129</v>
      </c>
      <c r="M39" s="12">
        <v>1060.400404</v>
      </c>
      <c r="N39" s="12">
        <v>945.26422200000002</v>
      </c>
      <c r="O39" s="12">
        <v>778.94838000000004</v>
      </c>
      <c r="P39" s="12">
        <v>1050.496114</v>
      </c>
      <c r="Q39" s="12">
        <v>926.78176499999995</v>
      </c>
      <c r="R39" s="12">
        <v>945.88612999999998</v>
      </c>
      <c r="S39" s="24">
        <f t="shared" si="1"/>
        <v>8562.5055439999996</v>
      </c>
    </row>
    <row r="40" spans="1:19" ht="15.75" x14ac:dyDescent="0.25">
      <c r="A40" s="23" t="s">
        <v>11</v>
      </c>
      <c r="B40" s="11" t="s">
        <v>27</v>
      </c>
      <c r="C40" s="11" t="s">
        <v>28</v>
      </c>
      <c r="D40" s="11" t="s">
        <v>104</v>
      </c>
      <c r="E40" s="11" t="s">
        <v>199</v>
      </c>
      <c r="F40" s="14" t="s">
        <v>200</v>
      </c>
      <c r="G40" s="11" t="s">
        <v>42</v>
      </c>
      <c r="H40" s="11" t="s">
        <v>201</v>
      </c>
      <c r="I40" s="11" t="s">
        <v>202</v>
      </c>
      <c r="J40" s="12">
        <v>23.787980999999998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24">
        <f t="shared" si="1"/>
        <v>23.787980999999998</v>
      </c>
    </row>
    <row r="41" spans="1:19" ht="15.75" x14ac:dyDescent="0.25">
      <c r="A41" s="23" t="s">
        <v>11</v>
      </c>
      <c r="B41" s="11" t="s">
        <v>27</v>
      </c>
      <c r="C41" s="11" t="s">
        <v>28</v>
      </c>
      <c r="D41" s="11" t="s">
        <v>122</v>
      </c>
      <c r="E41" s="11" t="s">
        <v>131</v>
      </c>
      <c r="F41" s="11" t="s">
        <v>182</v>
      </c>
      <c r="G41" s="11" t="s">
        <v>50</v>
      </c>
      <c r="H41" s="11" t="s">
        <v>50</v>
      </c>
      <c r="I41" s="11" t="s">
        <v>126</v>
      </c>
      <c r="J41" s="12">
        <v>2.899667</v>
      </c>
      <c r="K41" s="12">
        <v>4.0206530000000003</v>
      </c>
      <c r="L41" s="12">
        <v>2.6942979999999999</v>
      </c>
      <c r="M41" s="12">
        <v>5.2281409999999999</v>
      </c>
      <c r="N41" s="12">
        <v>12.245663</v>
      </c>
      <c r="O41" s="12">
        <v>7.1318460000000004</v>
      </c>
      <c r="P41" s="12">
        <v>3.8806289999999999</v>
      </c>
      <c r="Q41" s="12">
        <v>2.9014720000000001</v>
      </c>
      <c r="R41" s="12">
        <v>4.7309840000000003</v>
      </c>
      <c r="S41" s="24">
        <f t="shared" si="1"/>
        <v>45.733353000000001</v>
      </c>
    </row>
    <row r="42" spans="1:19" ht="15.75" x14ac:dyDescent="0.25">
      <c r="A42" s="23" t="s">
        <v>11</v>
      </c>
      <c r="B42" s="11" t="s">
        <v>27</v>
      </c>
      <c r="C42" s="11" t="s">
        <v>28</v>
      </c>
      <c r="D42" s="11" t="s">
        <v>122</v>
      </c>
      <c r="E42" s="11" t="s">
        <v>79</v>
      </c>
      <c r="F42" s="11" t="s">
        <v>226</v>
      </c>
      <c r="G42" s="11" t="s">
        <v>18</v>
      </c>
      <c r="H42" s="11" t="s">
        <v>65</v>
      </c>
      <c r="I42" s="11" t="s">
        <v>80</v>
      </c>
      <c r="J42" s="12">
        <v>153.19980000000001</v>
      </c>
      <c r="K42" s="12">
        <v>152.15180000000001</v>
      </c>
      <c r="L42" s="12">
        <v>177.04089999999999</v>
      </c>
      <c r="M42" s="12">
        <v>230.17349999999999</v>
      </c>
      <c r="N42" s="12">
        <v>215.48759999999999</v>
      </c>
      <c r="O42" s="12">
        <v>195.52799999999999</v>
      </c>
      <c r="P42" s="12">
        <v>223.02</v>
      </c>
      <c r="Q42" s="12">
        <v>188.79140000000001</v>
      </c>
      <c r="R42" s="12">
        <v>205.20009999999999</v>
      </c>
      <c r="S42" s="24">
        <f t="shared" si="1"/>
        <v>1740.5931</v>
      </c>
    </row>
    <row r="43" spans="1:19" ht="15.75" x14ac:dyDescent="0.25">
      <c r="A43" s="23" t="s">
        <v>11</v>
      </c>
      <c r="B43" s="11" t="s">
        <v>27</v>
      </c>
      <c r="C43" s="11" t="s">
        <v>28</v>
      </c>
      <c r="D43" s="11" t="s">
        <v>122</v>
      </c>
      <c r="E43" s="11" t="s">
        <v>79</v>
      </c>
      <c r="F43" s="11" t="s">
        <v>108</v>
      </c>
      <c r="G43" s="11" t="s">
        <v>42</v>
      </c>
      <c r="H43" s="11" t="s">
        <v>43</v>
      </c>
      <c r="I43" s="11" t="s">
        <v>139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171.6473</v>
      </c>
      <c r="S43" s="24">
        <f t="shared" si="1"/>
        <v>171.6473</v>
      </c>
    </row>
    <row r="44" spans="1:19" ht="15.75" x14ac:dyDescent="0.25">
      <c r="A44" s="23" t="s">
        <v>11</v>
      </c>
      <c r="B44" s="11" t="s">
        <v>27</v>
      </c>
      <c r="C44" s="11" t="s">
        <v>28</v>
      </c>
      <c r="D44" s="11" t="s">
        <v>104</v>
      </c>
      <c r="E44" s="11" t="s">
        <v>135</v>
      </c>
      <c r="F44" s="11" t="s">
        <v>184</v>
      </c>
      <c r="G44" s="11" t="s">
        <v>56</v>
      </c>
      <c r="H44" s="11" t="s">
        <v>56</v>
      </c>
      <c r="I44" s="11" t="s">
        <v>134</v>
      </c>
      <c r="J44" s="12">
        <v>4.2537500000000001</v>
      </c>
      <c r="K44" s="12">
        <v>8.7998399999999997</v>
      </c>
      <c r="L44" s="12">
        <v>9.1309400000000007</v>
      </c>
      <c r="M44" s="12">
        <v>9.84802</v>
      </c>
      <c r="N44" s="12">
        <v>3.0382820000000001</v>
      </c>
      <c r="O44" s="12">
        <v>23.903618000000002</v>
      </c>
      <c r="P44" s="12">
        <v>0</v>
      </c>
      <c r="Q44" s="12">
        <v>21.534980000000001</v>
      </c>
      <c r="R44" s="12">
        <v>4.4059949999999999</v>
      </c>
      <c r="S44" s="24">
        <f t="shared" si="1"/>
        <v>84.915425000000013</v>
      </c>
    </row>
    <row r="45" spans="1:19" ht="15.75" x14ac:dyDescent="0.25">
      <c r="A45" s="23" t="s">
        <v>11</v>
      </c>
      <c r="B45" s="11" t="s">
        <v>27</v>
      </c>
      <c r="C45" s="11" t="s">
        <v>28</v>
      </c>
      <c r="D45" s="11" t="s">
        <v>104</v>
      </c>
      <c r="E45" s="11" t="s">
        <v>135</v>
      </c>
      <c r="F45" s="11" t="s">
        <v>133</v>
      </c>
      <c r="G45" s="11" t="s">
        <v>56</v>
      </c>
      <c r="H45" s="11" t="s">
        <v>56</v>
      </c>
      <c r="I45" s="11" t="s">
        <v>134</v>
      </c>
      <c r="J45" s="12">
        <v>3.9312499999999999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24">
        <f t="shared" si="1"/>
        <v>3.9312499999999999</v>
      </c>
    </row>
    <row r="46" spans="1:19" ht="15.75" x14ac:dyDescent="0.25">
      <c r="A46" s="23" t="s">
        <v>11</v>
      </c>
      <c r="B46" s="11" t="s">
        <v>27</v>
      </c>
      <c r="C46" s="11" t="s">
        <v>28</v>
      </c>
      <c r="D46" s="11" t="s">
        <v>122</v>
      </c>
      <c r="E46" s="11" t="s">
        <v>144</v>
      </c>
      <c r="F46" s="11" t="s">
        <v>107</v>
      </c>
      <c r="G46" s="11" t="s">
        <v>66</v>
      </c>
      <c r="H46" s="11" t="s">
        <v>67</v>
      </c>
      <c r="I46" s="11" t="s">
        <v>67</v>
      </c>
      <c r="J46" s="12">
        <v>2245.870602</v>
      </c>
      <c r="K46" s="12">
        <v>2446.3129199999998</v>
      </c>
      <c r="L46" s="12">
        <v>2990.6484300000002</v>
      </c>
      <c r="M46" s="12">
        <v>3034.2053559999999</v>
      </c>
      <c r="N46" s="12">
        <v>2420.0408779999998</v>
      </c>
      <c r="O46" s="12">
        <v>2117.901942</v>
      </c>
      <c r="P46" s="12">
        <v>3185.6651750000001</v>
      </c>
      <c r="Q46" s="12">
        <v>2978.7980040000002</v>
      </c>
      <c r="R46" s="12">
        <v>2520.9543600000002</v>
      </c>
      <c r="S46" s="24">
        <f t="shared" si="1"/>
        <v>23940.397666999997</v>
      </c>
    </row>
    <row r="47" spans="1:19" ht="15.75" x14ac:dyDescent="0.25">
      <c r="A47" s="23" t="s">
        <v>11</v>
      </c>
      <c r="B47" s="11" t="s">
        <v>27</v>
      </c>
      <c r="C47" s="11" t="s">
        <v>28</v>
      </c>
      <c r="D47" s="11" t="s">
        <v>122</v>
      </c>
      <c r="E47" s="11" t="s">
        <v>171</v>
      </c>
      <c r="F47" s="11" t="s">
        <v>185</v>
      </c>
      <c r="G47" s="11" t="s">
        <v>102</v>
      </c>
      <c r="H47" s="11" t="s">
        <v>172</v>
      </c>
      <c r="I47" s="11" t="s">
        <v>173</v>
      </c>
      <c r="J47" s="12">
        <v>11626.461554</v>
      </c>
      <c r="K47" s="12">
        <v>10362.611696</v>
      </c>
      <c r="L47" s="12">
        <v>9562.3439600000002</v>
      </c>
      <c r="M47" s="12">
        <v>8548.0484400000005</v>
      </c>
      <c r="N47" s="12">
        <v>7637.6715039999999</v>
      </c>
      <c r="O47" s="12">
        <v>10631.345569999999</v>
      </c>
      <c r="P47" s="12">
        <v>10115.230385000001</v>
      </c>
      <c r="Q47" s="12">
        <v>11503.554346000001</v>
      </c>
      <c r="R47" s="12">
        <v>11357.106442</v>
      </c>
      <c r="S47" s="24">
        <f t="shared" si="1"/>
        <v>91344.373896999998</v>
      </c>
    </row>
    <row r="48" spans="1:19" ht="15.75" x14ac:dyDescent="0.25">
      <c r="A48" s="23" t="s">
        <v>11</v>
      </c>
      <c r="B48" s="11" t="s">
        <v>27</v>
      </c>
      <c r="C48" s="11" t="s">
        <v>28</v>
      </c>
      <c r="D48" s="11" t="s">
        <v>122</v>
      </c>
      <c r="E48" s="11" t="s">
        <v>203</v>
      </c>
      <c r="F48" s="11" t="s">
        <v>204</v>
      </c>
      <c r="G48" s="11" t="s">
        <v>56</v>
      </c>
      <c r="H48" s="11" t="s">
        <v>177</v>
      </c>
      <c r="I48" s="11" t="s">
        <v>205</v>
      </c>
      <c r="J48" s="12">
        <v>0</v>
      </c>
      <c r="K48" s="12">
        <v>4.542783</v>
      </c>
      <c r="L48" s="12">
        <v>3.7512400000000001</v>
      </c>
      <c r="M48" s="12">
        <v>3.2703000000000003E-2</v>
      </c>
      <c r="N48" s="12">
        <v>0</v>
      </c>
      <c r="O48" s="12">
        <v>3.7497090000000002</v>
      </c>
      <c r="P48" s="12">
        <v>0</v>
      </c>
      <c r="Q48" s="12">
        <v>2.815185</v>
      </c>
      <c r="R48" s="12">
        <v>2.514999</v>
      </c>
      <c r="S48" s="24">
        <f t="shared" si="1"/>
        <v>17.406618999999999</v>
      </c>
    </row>
    <row r="49" spans="1:19" ht="15.75" x14ac:dyDescent="0.25">
      <c r="A49" s="23" t="s">
        <v>11</v>
      </c>
      <c r="B49" s="11" t="s">
        <v>27</v>
      </c>
      <c r="C49" s="11" t="s">
        <v>28</v>
      </c>
      <c r="D49" s="11" t="s">
        <v>122</v>
      </c>
      <c r="E49" s="11" t="s">
        <v>174</v>
      </c>
      <c r="F49" s="11" t="s">
        <v>59</v>
      </c>
      <c r="G49" s="11" t="s">
        <v>50</v>
      </c>
      <c r="H49" s="11" t="s">
        <v>50</v>
      </c>
      <c r="I49" s="11" t="s">
        <v>60</v>
      </c>
      <c r="J49" s="12">
        <v>243.66261900000001</v>
      </c>
      <c r="K49" s="12">
        <v>175.609149</v>
      </c>
      <c r="L49" s="12">
        <v>192.96653000000001</v>
      </c>
      <c r="M49" s="12">
        <v>224.33659599999999</v>
      </c>
      <c r="N49" s="12">
        <v>185.39972599999999</v>
      </c>
      <c r="O49" s="12">
        <v>187.16227900000001</v>
      </c>
      <c r="P49" s="12">
        <v>168.48543599999999</v>
      </c>
      <c r="Q49" s="12">
        <v>164.97124500000001</v>
      </c>
      <c r="R49" s="12">
        <v>152.91795999999999</v>
      </c>
      <c r="S49" s="24">
        <f t="shared" si="1"/>
        <v>1695.51154</v>
      </c>
    </row>
    <row r="50" spans="1:19" ht="15.75" x14ac:dyDescent="0.25">
      <c r="A50" s="23" t="s">
        <v>11</v>
      </c>
      <c r="B50" s="11" t="s">
        <v>27</v>
      </c>
      <c r="C50" s="11" t="s">
        <v>28</v>
      </c>
      <c r="D50" s="11" t="s">
        <v>122</v>
      </c>
      <c r="E50" s="11" t="s">
        <v>81</v>
      </c>
      <c r="F50" s="11" t="s">
        <v>82</v>
      </c>
      <c r="G50" s="11" t="s">
        <v>34</v>
      </c>
      <c r="H50" s="11" t="s">
        <v>83</v>
      </c>
      <c r="I50" s="11" t="s">
        <v>83</v>
      </c>
      <c r="J50" s="12">
        <v>69.749402000000003</v>
      </c>
      <c r="K50" s="12">
        <v>50.330595000000002</v>
      </c>
      <c r="L50" s="12">
        <v>72.084524999999999</v>
      </c>
      <c r="M50" s="12">
        <v>77.171053000000001</v>
      </c>
      <c r="N50" s="12">
        <v>67.136525000000006</v>
      </c>
      <c r="O50" s="12">
        <v>72.315359999999998</v>
      </c>
      <c r="P50" s="12">
        <v>70.751733999999999</v>
      </c>
      <c r="Q50" s="12">
        <v>69.811003999999997</v>
      </c>
      <c r="R50" s="12">
        <v>74.955207999999999</v>
      </c>
      <c r="S50" s="24">
        <f t="shared" si="1"/>
        <v>624.30540599999995</v>
      </c>
    </row>
    <row r="51" spans="1:19" ht="15.75" x14ac:dyDescent="0.25">
      <c r="A51" s="23" t="s">
        <v>11</v>
      </c>
      <c r="B51" s="11" t="s">
        <v>27</v>
      </c>
      <c r="C51" s="11" t="s">
        <v>28</v>
      </c>
      <c r="D51" s="11" t="s">
        <v>122</v>
      </c>
      <c r="E51" s="11" t="s">
        <v>227</v>
      </c>
      <c r="F51" s="11" t="s">
        <v>175</v>
      </c>
      <c r="G51" s="11" t="s">
        <v>16</v>
      </c>
      <c r="H51" s="11" t="s">
        <v>17</v>
      </c>
      <c r="I51" s="11" t="s">
        <v>48</v>
      </c>
      <c r="J51" s="12">
        <v>15295.870500000001</v>
      </c>
      <c r="K51" s="12">
        <v>17293.090700000001</v>
      </c>
      <c r="L51" s="12">
        <v>14469.781199999999</v>
      </c>
      <c r="M51" s="12">
        <v>17944.7444</v>
      </c>
      <c r="N51" s="12">
        <v>18241.042799999999</v>
      </c>
      <c r="O51" s="12">
        <v>18993.282800000001</v>
      </c>
      <c r="P51" s="12">
        <v>14307.9956</v>
      </c>
      <c r="Q51" s="12">
        <v>17084.5818</v>
      </c>
      <c r="R51" s="12">
        <v>15185.6289</v>
      </c>
      <c r="S51" s="24">
        <f t="shared" si="1"/>
        <v>148816.01870000002</v>
      </c>
    </row>
    <row r="52" spans="1:19" ht="15.75" x14ac:dyDescent="0.25">
      <c r="A52" s="23" t="s">
        <v>11</v>
      </c>
      <c r="B52" s="11" t="s">
        <v>27</v>
      </c>
      <c r="C52" s="11" t="s">
        <v>28</v>
      </c>
      <c r="D52" s="11" t="s">
        <v>122</v>
      </c>
      <c r="E52" s="11" t="s">
        <v>84</v>
      </c>
      <c r="F52" s="11" t="s">
        <v>85</v>
      </c>
      <c r="G52" s="11" t="s">
        <v>18</v>
      </c>
      <c r="H52" s="11" t="s">
        <v>86</v>
      </c>
      <c r="I52" s="11" t="s">
        <v>86</v>
      </c>
      <c r="J52" s="12">
        <v>94.481190999999995</v>
      </c>
      <c r="K52" s="12">
        <v>97.041972999999999</v>
      </c>
      <c r="L52" s="12">
        <v>172.10121899999999</v>
      </c>
      <c r="M52" s="12">
        <v>136.80698799999999</v>
      </c>
      <c r="N52" s="12">
        <v>157.50906800000001</v>
      </c>
      <c r="O52" s="12">
        <v>139.29012700000001</v>
      </c>
      <c r="P52" s="12">
        <v>152.50263100000001</v>
      </c>
      <c r="Q52" s="12">
        <v>146.55264199999999</v>
      </c>
      <c r="R52" s="12">
        <v>202.95260300000001</v>
      </c>
      <c r="S52" s="24">
        <f t="shared" si="1"/>
        <v>1299.2384420000001</v>
      </c>
    </row>
    <row r="53" spans="1:19" ht="15.75" x14ac:dyDescent="0.25">
      <c r="A53" s="23" t="s">
        <v>11</v>
      </c>
      <c r="B53" s="11" t="s">
        <v>27</v>
      </c>
      <c r="C53" s="11" t="s">
        <v>28</v>
      </c>
      <c r="D53" s="11" t="s">
        <v>104</v>
      </c>
      <c r="E53" s="11" t="s">
        <v>150</v>
      </c>
      <c r="F53" s="11" t="s">
        <v>151</v>
      </c>
      <c r="G53" s="11" t="s">
        <v>34</v>
      </c>
      <c r="H53" s="11" t="s">
        <v>35</v>
      </c>
      <c r="I53" s="11" t="s">
        <v>244</v>
      </c>
      <c r="J53" s="12">
        <v>0</v>
      </c>
      <c r="K53" s="12">
        <v>27.54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24">
        <f t="shared" si="1"/>
        <v>27.54</v>
      </c>
    </row>
    <row r="54" spans="1:19" ht="15.75" x14ac:dyDescent="0.25">
      <c r="A54" s="23" t="s">
        <v>11</v>
      </c>
      <c r="B54" s="11" t="s">
        <v>27</v>
      </c>
      <c r="C54" s="11" t="s">
        <v>28</v>
      </c>
      <c r="D54" s="11" t="s">
        <v>104</v>
      </c>
      <c r="E54" s="11" t="s">
        <v>228</v>
      </c>
      <c r="F54" s="13" t="s">
        <v>229</v>
      </c>
      <c r="G54" s="11" t="s">
        <v>42</v>
      </c>
      <c r="H54" s="11" t="s">
        <v>71</v>
      </c>
      <c r="I54" s="11" t="s">
        <v>125</v>
      </c>
      <c r="J54" s="12">
        <v>51.42</v>
      </c>
      <c r="K54" s="12">
        <v>25.3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24">
        <f t="shared" si="1"/>
        <v>76.72</v>
      </c>
    </row>
    <row r="55" spans="1:19" ht="15.75" x14ac:dyDescent="0.25">
      <c r="A55" s="23" t="s">
        <v>11</v>
      </c>
      <c r="B55" s="11" t="s">
        <v>27</v>
      </c>
      <c r="C55" s="11" t="s">
        <v>28</v>
      </c>
      <c r="D55" s="11" t="s">
        <v>104</v>
      </c>
      <c r="E55" s="11" t="s">
        <v>136</v>
      </c>
      <c r="F55" s="11" t="s">
        <v>118</v>
      </c>
      <c r="G55" s="11" t="s">
        <v>56</v>
      </c>
      <c r="H55" s="11" t="s">
        <v>56</v>
      </c>
      <c r="I55" s="11" t="s">
        <v>119</v>
      </c>
      <c r="J55" s="12">
        <v>0</v>
      </c>
      <c r="K55" s="12">
        <v>28.005140000000001</v>
      </c>
      <c r="L55" s="12">
        <v>63.433352999999997</v>
      </c>
      <c r="M55" s="12">
        <v>34.261747999999997</v>
      </c>
      <c r="N55" s="12">
        <v>28.550103</v>
      </c>
      <c r="O55" s="12">
        <v>20.295497999999998</v>
      </c>
      <c r="P55" s="12">
        <v>37.930278000000001</v>
      </c>
      <c r="Q55" s="12">
        <v>0</v>
      </c>
      <c r="R55" s="12">
        <v>19.388591000000002</v>
      </c>
      <c r="S55" s="24">
        <f t="shared" si="1"/>
        <v>231.86471099999997</v>
      </c>
    </row>
    <row r="56" spans="1:19" ht="15.75" x14ac:dyDescent="0.25">
      <c r="A56" s="23" t="s">
        <v>11</v>
      </c>
      <c r="B56" s="11" t="s">
        <v>27</v>
      </c>
      <c r="C56" s="11" t="s">
        <v>28</v>
      </c>
      <c r="D56" s="11" t="s">
        <v>104</v>
      </c>
      <c r="E56" s="11" t="s">
        <v>230</v>
      </c>
      <c r="F56" s="11" t="s">
        <v>231</v>
      </c>
      <c r="G56" s="11" t="s">
        <v>18</v>
      </c>
      <c r="H56" s="11" t="s">
        <v>65</v>
      </c>
      <c r="I56" s="11" t="s">
        <v>232</v>
      </c>
      <c r="J56" s="12">
        <v>7.1239999999999997</v>
      </c>
      <c r="K56" s="12">
        <v>8.8469999999999995</v>
      </c>
      <c r="L56" s="12">
        <v>8.1914999999999996</v>
      </c>
      <c r="M56" s="12">
        <v>9.0147999999999993</v>
      </c>
      <c r="N56" s="12">
        <v>7.0803000000000003</v>
      </c>
      <c r="O56" s="12">
        <v>10.4604</v>
      </c>
      <c r="P56" s="12">
        <v>10</v>
      </c>
      <c r="Q56" s="12">
        <v>0</v>
      </c>
      <c r="R56" s="12">
        <v>0</v>
      </c>
      <c r="S56" s="24">
        <f t="shared" si="1"/>
        <v>60.718000000000004</v>
      </c>
    </row>
    <row r="57" spans="1:19" ht="15.75" x14ac:dyDescent="0.25">
      <c r="A57" s="23" t="s">
        <v>11</v>
      </c>
      <c r="B57" s="11" t="s">
        <v>27</v>
      </c>
      <c r="C57" s="11" t="s">
        <v>28</v>
      </c>
      <c r="D57" s="11" t="s">
        <v>104</v>
      </c>
      <c r="E57" s="11" t="s">
        <v>110</v>
      </c>
      <c r="F57" s="11" t="s">
        <v>111</v>
      </c>
      <c r="G57" s="11" t="s">
        <v>42</v>
      </c>
      <c r="H57" s="11" t="s">
        <v>105</v>
      </c>
      <c r="I57" s="11" t="s">
        <v>112</v>
      </c>
      <c r="J57" s="12">
        <v>8.3347390000000008</v>
      </c>
      <c r="K57" s="12">
        <v>9.3693039999999996</v>
      </c>
      <c r="L57" s="12">
        <v>12.68182</v>
      </c>
      <c r="M57" s="12">
        <v>19.301438000000001</v>
      </c>
      <c r="N57" s="12">
        <v>11.320633000000001</v>
      </c>
      <c r="O57" s="12">
        <v>13.337517999999999</v>
      </c>
      <c r="P57" s="12">
        <v>8.1905000000000001</v>
      </c>
      <c r="Q57" s="12">
        <v>13.062265999999999</v>
      </c>
      <c r="R57" s="12">
        <v>9.2988280000000003</v>
      </c>
      <c r="S57" s="24">
        <f t="shared" si="1"/>
        <v>104.897046</v>
      </c>
    </row>
    <row r="58" spans="1:19" ht="15.75" x14ac:dyDescent="0.25">
      <c r="A58" s="23" t="s">
        <v>11</v>
      </c>
      <c r="B58" s="11" t="s">
        <v>27</v>
      </c>
      <c r="C58" s="11" t="s">
        <v>28</v>
      </c>
      <c r="D58" s="11" t="s">
        <v>122</v>
      </c>
      <c r="E58" s="11" t="s">
        <v>186</v>
      </c>
      <c r="F58" s="11" t="s">
        <v>187</v>
      </c>
      <c r="G58" s="11" t="s">
        <v>188</v>
      </c>
      <c r="H58" s="11" t="s">
        <v>189</v>
      </c>
      <c r="I58" s="11" t="s">
        <v>190</v>
      </c>
      <c r="J58" s="12">
        <v>31723.742952000001</v>
      </c>
      <c r="K58" s="12">
        <v>23295.764051999999</v>
      </c>
      <c r="L58" s="12">
        <v>32043.532232000001</v>
      </c>
      <c r="M58" s="12">
        <v>24196.401603999999</v>
      </c>
      <c r="N58" s="12">
        <v>40514.086016000001</v>
      </c>
      <c r="O58" s="12">
        <v>34877.491263999997</v>
      </c>
      <c r="P58" s="12">
        <v>26825.512514999999</v>
      </c>
      <c r="Q58" s="12">
        <v>28479.569769000002</v>
      </c>
      <c r="R58" s="12">
        <v>31492.077863999999</v>
      </c>
      <c r="S58" s="24">
        <f t="shared" si="1"/>
        <v>273448.17826800002</v>
      </c>
    </row>
    <row r="59" spans="1:19" ht="26.25" x14ac:dyDescent="0.25">
      <c r="A59" s="23" t="s">
        <v>11</v>
      </c>
      <c r="B59" s="11" t="s">
        <v>27</v>
      </c>
      <c r="C59" s="11" t="s">
        <v>28</v>
      </c>
      <c r="D59" s="11" t="s">
        <v>122</v>
      </c>
      <c r="E59" s="11" t="s">
        <v>233</v>
      </c>
      <c r="F59" s="11" t="s">
        <v>234</v>
      </c>
      <c r="G59" s="11" t="s">
        <v>56</v>
      </c>
      <c r="H59" s="11" t="s">
        <v>177</v>
      </c>
      <c r="I59" s="11" t="s">
        <v>143</v>
      </c>
      <c r="J59" s="12">
        <v>1411.8383779999999</v>
      </c>
      <c r="K59" s="12">
        <v>1439.1049399999999</v>
      </c>
      <c r="L59" s="12">
        <v>1545.47289</v>
      </c>
      <c r="M59" s="12">
        <v>1701.8352</v>
      </c>
      <c r="N59" s="12">
        <v>2005.0698159999999</v>
      </c>
      <c r="O59" s="12">
        <v>1837.627872</v>
      </c>
      <c r="P59" s="12">
        <v>1747.555965</v>
      </c>
      <c r="Q59" s="12">
        <v>1824.5419999999999</v>
      </c>
      <c r="R59" s="12">
        <v>1920.043752</v>
      </c>
      <c r="S59" s="24">
        <f t="shared" si="1"/>
        <v>15433.090812999999</v>
      </c>
    </row>
    <row r="60" spans="1:19" ht="15.75" x14ac:dyDescent="0.25">
      <c r="A60" s="23" t="s">
        <v>11</v>
      </c>
      <c r="B60" s="11" t="s">
        <v>27</v>
      </c>
      <c r="C60" s="11" t="s">
        <v>28</v>
      </c>
      <c r="D60" s="11" t="s">
        <v>104</v>
      </c>
      <c r="E60" s="11" t="s">
        <v>113</v>
      </c>
      <c r="F60" s="11" t="s">
        <v>114</v>
      </c>
      <c r="G60" s="11" t="s">
        <v>42</v>
      </c>
      <c r="H60" s="11" t="s">
        <v>115</v>
      </c>
      <c r="I60" s="11" t="s">
        <v>116</v>
      </c>
      <c r="J60" s="12">
        <v>165.54939999999999</v>
      </c>
      <c r="K60" s="12">
        <v>150.46037999999999</v>
      </c>
      <c r="L60" s="12">
        <v>161.06168199999999</v>
      </c>
      <c r="M60" s="12">
        <v>162.73434800000001</v>
      </c>
      <c r="N60" s="12">
        <v>158.523414</v>
      </c>
      <c r="O60" s="12">
        <v>153.611073</v>
      </c>
      <c r="P60" s="12">
        <v>163.56720000000001</v>
      </c>
      <c r="Q60" s="12">
        <v>171.93368799999999</v>
      </c>
      <c r="R60" s="12">
        <v>153.75320099999999</v>
      </c>
      <c r="S60" s="24">
        <f t="shared" si="1"/>
        <v>1441.1943860000001</v>
      </c>
    </row>
    <row r="61" spans="1:19" ht="15.75" x14ac:dyDescent="0.25">
      <c r="A61" s="23" t="s">
        <v>11</v>
      </c>
      <c r="B61" s="11" t="s">
        <v>27</v>
      </c>
      <c r="C61" s="11" t="s">
        <v>28</v>
      </c>
      <c r="D61" s="11" t="s">
        <v>122</v>
      </c>
      <c r="E61" s="11" t="s">
        <v>123</v>
      </c>
      <c r="F61" s="11" t="s">
        <v>162</v>
      </c>
      <c r="G61" s="11" t="s">
        <v>34</v>
      </c>
      <c r="H61" s="11" t="s">
        <v>35</v>
      </c>
      <c r="I61" s="11" t="s">
        <v>163</v>
      </c>
      <c r="J61" s="12">
        <v>43.028685000000003</v>
      </c>
      <c r="K61" s="12">
        <v>47.529231000000003</v>
      </c>
      <c r="L61" s="12">
        <v>35.314523999999999</v>
      </c>
      <c r="M61" s="12">
        <v>41.638584000000002</v>
      </c>
      <c r="N61" s="12">
        <v>47.79768</v>
      </c>
      <c r="O61" s="12">
        <v>54.929000000000002</v>
      </c>
      <c r="P61" s="12">
        <v>46.674554000000001</v>
      </c>
      <c r="Q61" s="12">
        <v>49.384408999999998</v>
      </c>
      <c r="R61" s="12">
        <v>40.878483000000003</v>
      </c>
      <c r="S61" s="24">
        <f t="shared" si="1"/>
        <v>407.17515000000003</v>
      </c>
    </row>
    <row r="62" spans="1:19" ht="15.75" x14ac:dyDescent="0.25">
      <c r="A62" s="23" t="s">
        <v>11</v>
      </c>
      <c r="B62" s="11" t="s">
        <v>27</v>
      </c>
      <c r="C62" s="11" t="s">
        <v>28</v>
      </c>
      <c r="D62" s="11" t="s">
        <v>122</v>
      </c>
      <c r="E62" s="11" t="s">
        <v>250</v>
      </c>
      <c r="F62" s="11" t="s">
        <v>251</v>
      </c>
      <c r="G62" s="11" t="s">
        <v>37</v>
      </c>
      <c r="H62" s="11" t="s">
        <v>252</v>
      </c>
      <c r="I62" s="11" t="s">
        <v>253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25.8</v>
      </c>
      <c r="R62" s="12">
        <v>0</v>
      </c>
      <c r="S62" s="24">
        <f t="shared" si="1"/>
        <v>25.8</v>
      </c>
    </row>
    <row r="63" spans="1:19" ht="15.75" x14ac:dyDescent="0.25">
      <c r="A63" s="23" t="s">
        <v>11</v>
      </c>
      <c r="B63" s="11" t="s">
        <v>27</v>
      </c>
      <c r="C63" s="11" t="s">
        <v>28</v>
      </c>
      <c r="D63" s="11" t="s">
        <v>122</v>
      </c>
      <c r="E63" s="11" t="s">
        <v>254</v>
      </c>
      <c r="F63" s="11" t="s">
        <v>49</v>
      </c>
      <c r="G63" s="11" t="s">
        <v>50</v>
      </c>
      <c r="H63" s="11" t="s">
        <v>50</v>
      </c>
      <c r="I63" s="11" t="s">
        <v>51</v>
      </c>
      <c r="J63" s="12">
        <v>81.803422999999995</v>
      </c>
      <c r="K63" s="12">
        <v>80.190057999999993</v>
      </c>
      <c r="L63" s="12">
        <v>83.796938999999995</v>
      </c>
      <c r="M63" s="12">
        <v>88.511826999999997</v>
      </c>
      <c r="N63" s="12">
        <v>111.208192</v>
      </c>
      <c r="O63" s="12">
        <v>87.675839999999994</v>
      </c>
      <c r="P63" s="12">
        <v>82.855791999999994</v>
      </c>
      <c r="Q63" s="12">
        <v>80.052409999999995</v>
      </c>
      <c r="R63" s="12">
        <v>104.93716999999999</v>
      </c>
      <c r="S63" s="24">
        <f t="shared" si="1"/>
        <v>801.03165100000001</v>
      </c>
    </row>
    <row r="64" spans="1:19" ht="15.75" x14ac:dyDescent="0.25">
      <c r="A64" s="23" t="s">
        <v>11</v>
      </c>
      <c r="B64" s="11" t="s">
        <v>27</v>
      </c>
      <c r="C64" s="11" t="s">
        <v>28</v>
      </c>
      <c r="D64" s="11" t="s">
        <v>122</v>
      </c>
      <c r="E64" s="11" t="s">
        <v>255</v>
      </c>
      <c r="F64" s="11" t="s">
        <v>147</v>
      </c>
      <c r="G64" s="11" t="s">
        <v>56</v>
      </c>
      <c r="H64" s="11" t="s">
        <v>57</v>
      </c>
      <c r="I64" s="11" t="s">
        <v>58</v>
      </c>
      <c r="J64" s="12">
        <v>3393.2334000000001</v>
      </c>
      <c r="K64" s="12">
        <v>3210.3437140000001</v>
      </c>
      <c r="L64" s="12">
        <v>4152.740914</v>
      </c>
      <c r="M64" s="12">
        <v>2691.822549</v>
      </c>
      <c r="N64" s="12">
        <v>3723.1606790000001</v>
      </c>
      <c r="O64" s="12">
        <v>2669.6911839999998</v>
      </c>
      <c r="P64" s="12">
        <v>2873.3996729999999</v>
      </c>
      <c r="Q64" s="12">
        <v>4401.2338319999999</v>
      </c>
      <c r="R64" s="12">
        <v>3171.9602380000001</v>
      </c>
      <c r="S64" s="24">
        <f t="shared" si="1"/>
        <v>30287.586182999999</v>
      </c>
    </row>
    <row r="65" spans="1:19" ht="15.75" x14ac:dyDescent="0.25">
      <c r="A65" s="23" t="s">
        <v>11</v>
      </c>
      <c r="B65" s="11" t="s">
        <v>27</v>
      </c>
      <c r="C65" s="11" t="s">
        <v>106</v>
      </c>
      <c r="D65" s="11" t="s">
        <v>122</v>
      </c>
      <c r="E65" s="11" t="s">
        <v>256</v>
      </c>
      <c r="F65" s="11" t="s">
        <v>257</v>
      </c>
      <c r="G65" s="11" t="s">
        <v>50</v>
      </c>
      <c r="H65" s="11" t="s">
        <v>50</v>
      </c>
      <c r="I65" s="11" t="s">
        <v>126</v>
      </c>
      <c r="J65" s="12">
        <v>0.482039</v>
      </c>
      <c r="K65" s="12">
        <v>0.261994</v>
      </c>
      <c r="L65" s="12">
        <v>0.53800300000000001</v>
      </c>
      <c r="M65" s="12">
        <v>0.40895599999999999</v>
      </c>
      <c r="N65" s="12">
        <v>0.244003</v>
      </c>
      <c r="O65" s="12">
        <v>0.32601200000000002</v>
      </c>
      <c r="P65" s="12">
        <v>0.325015</v>
      </c>
      <c r="Q65" s="12">
        <v>0.225021</v>
      </c>
      <c r="R65" s="12">
        <v>0.30402299999999999</v>
      </c>
      <c r="S65" s="24">
        <f t="shared" si="1"/>
        <v>3.1150660000000001</v>
      </c>
    </row>
    <row r="66" spans="1:19" ht="15.75" x14ac:dyDescent="0.25">
      <c r="A66" s="23" t="s">
        <v>11</v>
      </c>
      <c r="B66" s="11" t="s">
        <v>27</v>
      </c>
      <c r="C66" s="11" t="s">
        <v>28</v>
      </c>
      <c r="D66" s="11" t="s">
        <v>122</v>
      </c>
      <c r="E66" s="11" t="s">
        <v>142</v>
      </c>
      <c r="F66" s="11" t="s">
        <v>88</v>
      </c>
      <c r="G66" s="11" t="s">
        <v>50</v>
      </c>
      <c r="H66" s="11" t="s">
        <v>50</v>
      </c>
      <c r="I66" s="11" t="s">
        <v>78</v>
      </c>
      <c r="J66" s="12">
        <v>699.85720400000002</v>
      </c>
      <c r="K66" s="12">
        <v>586.64786500000002</v>
      </c>
      <c r="L66" s="12">
        <v>545.70360500000004</v>
      </c>
      <c r="M66" s="12">
        <v>206.15118899999999</v>
      </c>
      <c r="N66" s="12">
        <v>393.86517500000002</v>
      </c>
      <c r="O66" s="12">
        <v>414.39246500000002</v>
      </c>
      <c r="P66" s="12">
        <v>558.63100199999997</v>
      </c>
      <c r="Q66" s="12">
        <v>580.48835999999994</v>
      </c>
      <c r="R66" s="12">
        <v>686.56542899999999</v>
      </c>
      <c r="S66" s="24">
        <f t="shared" si="1"/>
        <v>4672.3022940000001</v>
      </c>
    </row>
    <row r="67" spans="1:19" ht="15.75" x14ac:dyDescent="0.25">
      <c r="A67" s="23" t="s">
        <v>11</v>
      </c>
      <c r="B67" s="11" t="s">
        <v>27</v>
      </c>
      <c r="C67" s="11" t="s">
        <v>106</v>
      </c>
      <c r="D67" s="11" t="s">
        <v>122</v>
      </c>
      <c r="E67" s="11" t="s">
        <v>258</v>
      </c>
      <c r="F67" s="11" t="s">
        <v>259</v>
      </c>
      <c r="G67" s="11" t="s">
        <v>34</v>
      </c>
      <c r="H67" s="11" t="s">
        <v>260</v>
      </c>
      <c r="I67" s="11" t="s">
        <v>261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3.627945</v>
      </c>
      <c r="S67" s="24">
        <f t="shared" si="1"/>
        <v>3.627945</v>
      </c>
    </row>
    <row r="68" spans="1:19" ht="15.75" x14ac:dyDescent="0.25">
      <c r="A68" s="23" t="s">
        <v>11</v>
      </c>
      <c r="B68" s="11" t="s">
        <v>27</v>
      </c>
      <c r="C68" s="11" t="s">
        <v>28</v>
      </c>
      <c r="D68" s="11" t="s">
        <v>104</v>
      </c>
      <c r="E68" s="11" t="s">
        <v>206</v>
      </c>
      <c r="F68" s="11" t="s">
        <v>207</v>
      </c>
      <c r="G68" s="11" t="s">
        <v>34</v>
      </c>
      <c r="H68" s="11" t="s">
        <v>35</v>
      </c>
      <c r="I68" s="11" t="s">
        <v>208</v>
      </c>
      <c r="J68" s="12">
        <v>7.646903</v>
      </c>
      <c r="K68" s="12">
        <v>8.5655999999999999</v>
      </c>
      <c r="L68" s="12">
        <v>7.9865839999999997</v>
      </c>
      <c r="M68" s="12">
        <v>6.41655</v>
      </c>
      <c r="N68" s="12">
        <v>12.565455999999999</v>
      </c>
      <c r="O68" s="12">
        <v>17.108045000000001</v>
      </c>
      <c r="P68" s="12">
        <v>16.414372</v>
      </c>
      <c r="Q68" s="12">
        <v>7.0775949999999996</v>
      </c>
      <c r="R68" s="12">
        <v>26.609345999999999</v>
      </c>
      <c r="S68" s="24">
        <f t="shared" si="1"/>
        <v>110.390451</v>
      </c>
    </row>
    <row r="69" spans="1:19" ht="15.75" x14ac:dyDescent="0.25">
      <c r="A69" s="23" t="s">
        <v>11</v>
      </c>
      <c r="B69" s="11" t="s">
        <v>27</v>
      </c>
      <c r="C69" s="11" t="s">
        <v>28</v>
      </c>
      <c r="D69" s="11" t="s">
        <v>122</v>
      </c>
      <c r="E69" s="11" t="s">
        <v>156</v>
      </c>
      <c r="F69" s="11" t="s">
        <v>157</v>
      </c>
      <c r="G69" s="11" t="s">
        <v>56</v>
      </c>
      <c r="H69" s="11" t="s">
        <v>177</v>
      </c>
      <c r="I69" s="11" t="s">
        <v>143</v>
      </c>
      <c r="J69" s="12">
        <v>1.4</v>
      </c>
      <c r="K69" s="12">
        <v>1.5</v>
      </c>
      <c r="L69" s="12">
        <v>1</v>
      </c>
      <c r="M69" s="12">
        <v>1.9</v>
      </c>
      <c r="N69" s="12">
        <v>1.9</v>
      </c>
      <c r="O69" s="12">
        <v>1.4</v>
      </c>
      <c r="P69" s="12">
        <v>1.2</v>
      </c>
      <c r="Q69" s="12">
        <v>1.5</v>
      </c>
      <c r="R69" s="12">
        <v>1</v>
      </c>
      <c r="S69" s="24">
        <f t="shared" si="1"/>
        <v>12.799999999999999</v>
      </c>
    </row>
    <row r="70" spans="1:19" ht="15.75" x14ac:dyDescent="0.25">
      <c r="A70" s="23" t="s">
        <v>11</v>
      </c>
      <c r="B70" s="11" t="s">
        <v>27</v>
      </c>
      <c r="C70" s="11" t="s">
        <v>28</v>
      </c>
      <c r="D70" s="11" t="s">
        <v>104</v>
      </c>
      <c r="E70" s="11" t="s">
        <v>132</v>
      </c>
      <c r="F70" s="11" t="s">
        <v>133</v>
      </c>
      <c r="G70" s="11" t="s">
        <v>56</v>
      </c>
      <c r="H70" s="11" t="s">
        <v>56</v>
      </c>
      <c r="I70" s="11" t="s">
        <v>134</v>
      </c>
      <c r="J70" s="12">
        <v>26.98368</v>
      </c>
      <c r="K70" s="12">
        <v>0</v>
      </c>
      <c r="L70" s="12">
        <v>7.4782719999999996</v>
      </c>
      <c r="M70" s="12">
        <v>1.8650720000000001</v>
      </c>
      <c r="N70" s="12">
        <v>16.606079999999999</v>
      </c>
      <c r="O70" s="12">
        <v>5.34</v>
      </c>
      <c r="P70" s="12">
        <v>0</v>
      </c>
      <c r="Q70" s="12">
        <v>11.708807</v>
      </c>
      <c r="R70" s="12">
        <v>3.1054409999999999</v>
      </c>
      <c r="S70" s="24">
        <f t="shared" ref="S70:S86" si="2">SUM(J70:R70)</f>
        <v>73.087351999999996</v>
      </c>
    </row>
    <row r="71" spans="1:19" ht="15.75" x14ac:dyDescent="0.25">
      <c r="A71" s="23" t="s">
        <v>11</v>
      </c>
      <c r="B71" s="11" t="s">
        <v>27</v>
      </c>
      <c r="C71" s="11" t="s">
        <v>28</v>
      </c>
      <c r="D71" s="11" t="s">
        <v>122</v>
      </c>
      <c r="E71" s="11" t="s">
        <v>89</v>
      </c>
      <c r="F71" s="11" t="s">
        <v>235</v>
      </c>
      <c r="G71" s="11" t="s">
        <v>16</v>
      </c>
      <c r="H71" s="11" t="s">
        <v>17</v>
      </c>
      <c r="I71" s="11" t="s">
        <v>48</v>
      </c>
      <c r="J71" s="12">
        <v>222.91575499999999</v>
      </c>
      <c r="K71" s="12">
        <v>179.2303</v>
      </c>
      <c r="L71" s="12">
        <v>182.279628</v>
      </c>
      <c r="M71" s="12">
        <v>152.421907</v>
      </c>
      <c r="N71" s="12">
        <v>199.47080099999999</v>
      </c>
      <c r="O71" s="12">
        <v>190.047698</v>
      </c>
      <c r="P71" s="12">
        <v>188.764713</v>
      </c>
      <c r="Q71" s="12">
        <v>191.13097300000001</v>
      </c>
      <c r="R71" s="12">
        <v>228.000888</v>
      </c>
      <c r="S71" s="24">
        <f t="shared" si="2"/>
        <v>1734.2626630000002</v>
      </c>
    </row>
    <row r="72" spans="1:19" ht="15.75" x14ac:dyDescent="0.25">
      <c r="A72" s="23" t="s">
        <v>11</v>
      </c>
      <c r="B72" s="11" t="s">
        <v>27</v>
      </c>
      <c r="C72" s="11" t="s">
        <v>28</v>
      </c>
      <c r="D72" s="11" t="s">
        <v>122</v>
      </c>
      <c r="E72" s="11" t="s">
        <v>90</v>
      </c>
      <c r="F72" s="11" t="s">
        <v>91</v>
      </c>
      <c r="G72" s="11" t="s">
        <v>34</v>
      </c>
      <c r="H72" s="11" t="s">
        <v>34</v>
      </c>
      <c r="I72" s="11" t="s">
        <v>92</v>
      </c>
      <c r="J72" s="12">
        <v>36958.110024000001</v>
      </c>
      <c r="K72" s="12">
        <v>30246.31436</v>
      </c>
      <c r="L72" s="12">
        <v>40085.90064</v>
      </c>
      <c r="M72" s="12">
        <v>35366.228496000003</v>
      </c>
      <c r="N72" s="12">
        <v>36943.477046</v>
      </c>
      <c r="O72" s="12">
        <v>40760.969967999998</v>
      </c>
      <c r="P72" s="12">
        <v>38321.377079999998</v>
      </c>
      <c r="Q72" s="12">
        <v>39979.863963999996</v>
      </c>
      <c r="R72" s="12">
        <v>41570.134319999997</v>
      </c>
      <c r="S72" s="24">
        <f t="shared" si="2"/>
        <v>340232.37589799997</v>
      </c>
    </row>
    <row r="73" spans="1:19" ht="15.75" x14ac:dyDescent="0.25">
      <c r="A73" s="23" t="s">
        <v>11</v>
      </c>
      <c r="B73" s="11" t="s">
        <v>27</v>
      </c>
      <c r="C73" s="11" t="s">
        <v>106</v>
      </c>
      <c r="D73" s="11" t="s">
        <v>122</v>
      </c>
      <c r="E73" s="11" t="s">
        <v>90</v>
      </c>
      <c r="F73" s="11" t="s">
        <v>91</v>
      </c>
      <c r="G73" s="11" t="s">
        <v>34</v>
      </c>
      <c r="H73" s="11" t="s">
        <v>34</v>
      </c>
      <c r="I73" s="11" t="s">
        <v>92</v>
      </c>
      <c r="J73" s="12">
        <v>2628.3301409999999</v>
      </c>
      <c r="K73" s="12">
        <v>2358.1551610000001</v>
      </c>
      <c r="L73" s="12">
        <v>3067.3962299999998</v>
      </c>
      <c r="M73" s="12">
        <v>3143.4526230000001</v>
      </c>
      <c r="N73" s="12">
        <v>3594.6664970000002</v>
      </c>
      <c r="O73" s="12">
        <v>3645.0354600000001</v>
      </c>
      <c r="P73" s="12">
        <v>3744.9554670000002</v>
      </c>
      <c r="Q73" s="12">
        <v>3583.861578</v>
      </c>
      <c r="R73" s="12">
        <v>2972.4827220000002</v>
      </c>
      <c r="S73" s="24">
        <f t="shared" si="2"/>
        <v>28738.335879000002</v>
      </c>
    </row>
    <row r="74" spans="1:19" ht="15.75" x14ac:dyDescent="0.25">
      <c r="A74" s="23" t="s">
        <v>11</v>
      </c>
      <c r="B74" s="11" t="s">
        <v>27</v>
      </c>
      <c r="C74" s="11" t="s">
        <v>28</v>
      </c>
      <c r="D74" s="11" t="s">
        <v>122</v>
      </c>
      <c r="E74" s="11" t="s">
        <v>93</v>
      </c>
      <c r="F74" s="11" t="s">
        <v>109</v>
      </c>
      <c r="G74" s="11" t="s">
        <v>18</v>
      </c>
      <c r="H74" s="11" t="s">
        <v>68</v>
      </c>
      <c r="I74" s="11" t="s">
        <v>69</v>
      </c>
      <c r="J74" s="12">
        <v>826.48081500000001</v>
      </c>
      <c r="K74" s="12">
        <v>607.23010099999999</v>
      </c>
      <c r="L74" s="12">
        <v>724.15362800000003</v>
      </c>
      <c r="M74" s="12">
        <v>916.58267499999999</v>
      </c>
      <c r="N74" s="12">
        <v>697.29500099999996</v>
      </c>
      <c r="O74" s="12">
        <v>659.63372600000002</v>
      </c>
      <c r="P74" s="12">
        <v>736.73668799999996</v>
      </c>
      <c r="Q74" s="12">
        <v>837.94982500000003</v>
      </c>
      <c r="R74" s="12">
        <v>909.57406800000001</v>
      </c>
      <c r="S74" s="24">
        <f t="shared" si="2"/>
        <v>6915.6365269999997</v>
      </c>
    </row>
    <row r="75" spans="1:19" ht="15.75" x14ac:dyDescent="0.25">
      <c r="A75" s="23" t="s">
        <v>11</v>
      </c>
      <c r="B75" s="11" t="s">
        <v>27</v>
      </c>
      <c r="C75" s="11" t="s">
        <v>28</v>
      </c>
      <c r="D75" s="11" t="s">
        <v>104</v>
      </c>
      <c r="E75" s="11" t="s">
        <v>178</v>
      </c>
      <c r="F75" s="11" t="s">
        <v>124</v>
      </c>
      <c r="G75" s="11" t="s">
        <v>42</v>
      </c>
      <c r="H75" s="11" t="s">
        <v>71</v>
      </c>
      <c r="I75" s="11" t="s">
        <v>125</v>
      </c>
      <c r="J75" s="12">
        <v>105.35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24">
        <f t="shared" si="2"/>
        <v>105.35</v>
      </c>
    </row>
    <row r="76" spans="1:19" ht="15.75" x14ac:dyDescent="0.25">
      <c r="A76" s="23" t="s">
        <v>11</v>
      </c>
      <c r="B76" s="11" t="s">
        <v>27</v>
      </c>
      <c r="C76" s="11" t="s">
        <v>28</v>
      </c>
      <c r="D76" s="11" t="s">
        <v>122</v>
      </c>
      <c r="E76" s="11" t="s">
        <v>94</v>
      </c>
      <c r="F76" s="11" t="s">
        <v>117</v>
      </c>
      <c r="G76" s="11" t="s">
        <v>50</v>
      </c>
      <c r="H76" s="11" t="s">
        <v>50</v>
      </c>
      <c r="I76" s="11" t="s">
        <v>126</v>
      </c>
      <c r="J76" s="12">
        <v>3311.749875</v>
      </c>
      <c r="K76" s="12">
        <v>3381.0176040000001</v>
      </c>
      <c r="L76" s="12">
        <v>3788.8754819999999</v>
      </c>
      <c r="M76" s="12">
        <v>3351.4630860000002</v>
      </c>
      <c r="N76" s="12">
        <v>3559.2796079999998</v>
      </c>
      <c r="O76" s="12">
        <v>4258.6559999999999</v>
      </c>
      <c r="P76" s="12">
        <v>4590.3360000000002</v>
      </c>
      <c r="Q76" s="12">
        <v>3766.5279999999998</v>
      </c>
      <c r="R76" s="12">
        <v>4142.84</v>
      </c>
      <c r="S76" s="24">
        <f t="shared" si="2"/>
        <v>34150.745654999992</v>
      </c>
    </row>
    <row r="77" spans="1:19" ht="15.75" x14ac:dyDescent="0.25">
      <c r="A77" s="23" t="s">
        <v>11</v>
      </c>
      <c r="B77" s="11" t="s">
        <v>27</v>
      </c>
      <c r="C77" s="11" t="s">
        <v>28</v>
      </c>
      <c r="D77" s="11" t="s">
        <v>122</v>
      </c>
      <c r="E77" s="11" t="s">
        <v>94</v>
      </c>
      <c r="F77" s="11" t="s">
        <v>236</v>
      </c>
      <c r="G77" s="11" t="s">
        <v>50</v>
      </c>
      <c r="H77" s="11" t="s">
        <v>50</v>
      </c>
      <c r="I77" s="11" t="s">
        <v>237</v>
      </c>
      <c r="J77" s="12">
        <v>49.440381000000002</v>
      </c>
      <c r="K77" s="12">
        <v>60.820700000000002</v>
      </c>
      <c r="L77" s="12">
        <v>92.726932000000005</v>
      </c>
      <c r="M77" s="12">
        <v>90.646552</v>
      </c>
      <c r="N77" s="12">
        <v>61.414349999999999</v>
      </c>
      <c r="O77" s="12">
        <v>107.6904</v>
      </c>
      <c r="P77" s="12">
        <v>104.860912</v>
      </c>
      <c r="Q77" s="12">
        <v>91.742699999999999</v>
      </c>
      <c r="R77" s="12">
        <v>70.924300000000002</v>
      </c>
      <c r="S77" s="24">
        <f t="shared" si="2"/>
        <v>730.26722700000005</v>
      </c>
    </row>
    <row r="78" spans="1:19" ht="15.75" x14ac:dyDescent="0.25">
      <c r="A78" s="23" t="s">
        <v>11</v>
      </c>
      <c r="B78" s="11" t="s">
        <v>27</v>
      </c>
      <c r="C78" s="11" t="s">
        <v>28</v>
      </c>
      <c r="D78" s="11" t="s">
        <v>122</v>
      </c>
      <c r="E78" s="11" t="s">
        <v>127</v>
      </c>
      <c r="F78" s="11" t="s">
        <v>158</v>
      </c>
      <c r="G78" s="11" t="s">
        <v>19</v>
      </c>
      <c r="H78" s="11" t="s">
        <v>95</v>
      </c>
      <c r="I78" s="11" t="s">
        <v>96</v>
      </c>
      <c r="J78" s="12">
        <v>9000.8667210000003</v>
      </c>
      <c r="K78" s="12">
        <v>9967.7659569999996</v>
      </c>
      <c r="L78" s="12">
        <v>11942.387604</v>
      </c>
      <c r="M78" s="12">
        <v>13306.032918999999</v>
      </c>
      <c r="N78" s="12">
        <v>15007.451008</v>
      </c>
      <c r="O78" s="12">
        <v>13923.956735</v>
      </c>
      <c r="P78" s="12">
        <v>14650.294855</v>
      </c>
      <c r="Q78" s="12">
        <v>14693.835934999999</v>
      </c>
      <c r="R78" s="12">
        <v>14403.774224000001</v>
      </c>
      <c r="S78" s="24">
        <f t="shared" si="2"/>
        <v>116896.36595800001</v>
      </c>
    </row>
    <row r="79" spans="1:19" ht="15.75" x14ac:dyDescent="0.25">
      <c r="A79" s="23" t="s">
        <v>11</v>
      </c>
      <c r="B79" s="11" t="s">
        <v>27</v>
      </c>
      <c r="C79" s="11" t="s">
        <v>28</v>
      </c>
      <c r="D79" s="11" t="s">
        <v>122</v>
      </c>
      <c r="E79" s="11" t="s">
        <v>127</v>
      </c>
      <c r="F79" s="11" t="s">
        <v>238</v>
      </c>
      <c r="G79" s="11" t="s">
        <v>97</v>
      </c>
      <c r="H79" s="11" t="s">
        <v>98</v>
      </c>
      <c r="I79" s="11" t="s">
        <v>99</v>
      </c>
      <c r="J79" s="12">
        <v>10366.985618000001</v>
      </c>
      <c r="K79" s="12">
        <v>9424.1788140000008</v>
      </c>
      <c r="L79" s="12">
        <v>11686.060116000001</v>
      </c>
      <c r="M79" s="12">
        <v>10819.60161</v>
      </c>
      <c r="N79" s="12">
        <v>12645.230090999999</v>
      </c>
      <c r="O79" s="12">
        <v>10533.944846</v>
      </c>
      <c r="P79" s="12">
        <v>13500.054108</v>
      </c>
      <c r="Q79" s="12">
        <v>12384.872946</v>
      </c>
      <c r="R79" s="12">
        <v>10950.575976</v>
      </c>
      <c r="S79" s="24">
        <f t="shared" si="2"/>
        <v>102311.50412500001</v>
      </c>
    </row>
    <row r="80" spans="1:19" ht="15.75" x14ac:dyDescent="0.25">
      <c r="A80" s="23" t="s">
        <v>11</v>
      </c>
      <c r="B80" s="11" t="s">
        <v>27</v>
      </c>
      <c r="C80" s="11" t="s">
        <v>106</v>
      </c>
      <c r="D80" s="11" t="s">
        <v>122</v>
      </c>
      <c r="E80" s="11" t="s">
        <v>127</v>
      </c>
      <c r="F80" s="11" t="s">
        <v>238</v>
      </c>
      <c r="G80" s="11" t="s">
        <v>97</v>
      </c>
      <c r="H80" s="11" t="s">
        <v>98</v>
      </c>
      <c r="I80" s="11" t="s">
        <v>99</v>
      </c>
      <c r="J80" s="12">
        <v>1947.2561049999999</v>
      </c>
      <c r="K80" s="12">
        <v>1788.7364230000001</v>
      </c>
      <c r="L80" s="12">
        <v>2076.015848</v>
      </c>
      <c r="M80" s="12">
        <v>2052.6638419999999</v>
      </c>
      <c r="N80" s="12">
        <v>2037.113889</v>
      </c>
      <c r="O80" s="12">
        <v>2128.1257439999999</v>
      </c>
      <c r="P80" s="12">
        <v>2147.9057039999998</v>
      </c>
      <c r="Q80" s="12">
        <v>2180.3956389999998</v>
      </c>
      <c r="R80" s="12">
        <v>2045.8638619999999</v>
      </c>
      <c r="S80" s="24">
        <f t="shared" si="2"/>
        <v>18404.077056000002</v>
      </c>
    </row>
    <row r="81" spans="1:19" ht="15.75" x14ac:dyDescent="0.25">
      <c r="A81" s="23" t="s">
        <v>11</v>
      </c>
      <c r="B81" s="11" t="s">
        <v>27</v>
      </c>
      <c r="C81" s="11" t="s">
        <v>106</v>
      </c>
      <c r="D81" s="11" t="s">
        <v>122</v>
      </c>
      <c r="E81" s="11" t="s">
        <v>127</v>
      </c>
      <c r="F81" s="11" t="s">
        <v>158</v>
      </c>
      <c r="G81" s="11" t="s">
        <v>19</v>
      </c>
      <c r="H81" s="11" t="s">
        <v>95</v>
      </c>
      <c r="I81" s="11" t="s">
        <v>96</v>
      </c>
      <c r="J81" s="12">
        <v>250.62949900000001</v>
      </c>
      <c r="K81" s="12">
        <v>234.50953100000001</v>
      </c>
      <c r="L81" s="12">
        <v>260.27947899999998</v>
      </c>
      <c r="M81" s="12">
        <v>231.019307</v>
      </c>
      <c r="N81" s="12">
        <v>203.27939000000001</v>
      </c>
      <c r="O81" s="12">
        <v>169.599661</v>
      </c>
      <c r="P81" s="12">
        <v>158.39968300000001</v>
      </c>
      <c r="Q81" s="12">
        <v>156.76968600000001</v>
      </c>
      <c r="R81" s="12">
        <v>135.28959399999999</v>
      </c>
      <c r="S81" s="24">
        <f t="shared" si="2"/>
        <v>1799.7758300000003</v>
      </c>
    </row>
    <row r="82" spans="1:19" ht="15.75" x14ac:dyDescent="0.25">
      <c r="A82" s="23" t="s">
        <v>11</v>
      </c>
      <c r="B82" s="11" t="s">
        <v>27</v>
      </c>
      <c r="C82" s="11" t="s">
        <v>28</v>
      </c>
      <c r="D82" s="11" t="s">
        <v>122</v>
      </c>
      <c r="E82" s="11" t="s">
        <v>159</v>
      </c>
      <c r="F82" s="11" t="s">
        <v>160</v>
      </c>
      <c r="G82" s="11" t="s">
        <v>18</v>
      </c>
      <c r="H82" s="11" t="s">
        <v>86</v>
      </c>
      <c r="I82" s="11" t="s">
        <v>161</v>
      </c>
      <c r="J82" s="12">
        <v>34.919400000000003</v>
      </c>
      <c r="K82" s="12">
        <v>33.281100000000002</v>
      </c>
      <c r="L82" s="12">
        <v>31.5716</v>
      </c>
      <c r="M82" s="12">
        <v>46.610500000000002</v>
      </c>
      <c r="N82" s="12">
        <v>52.717199999999998</v>
      </c>
      <c r="O82" s="12">
        <v>52.184600000000003</v>
      </c>
      <c r="P82" s="12">
        <v>51.456299999999999</v>
      </c>
      <c r="Q82" s="12">
        <v>49.023699999999998</v>
      </c>
      <c r="R82" s="12">
        <v>29.2684</v>
      </c>
      <c r="S82" s="24">
        <f t="shared" si="2"/>
        <v>381.03280000000001</v>
      </c>
    </row>
    <row r="83" spans="1:19" ht="15.75" x14ac:dyDescent="0.25">
      <c r="A83" s="23" t="s">
        <v>11</v>
      </c>
      <c r="B83" s="11" t="s">
        <v>27</v>
      </c>
      <c r="C83" s="11" t="s">
        <v>28</v>
      </c>
      <c r="D83" s="11" t="s">
        <v>122</v>
      </c>
      <c r="E83" s="11" t="s">
        <v>152</v>
      </c>
      <c r="F83" s="11" t="s">
        <v>82</v>
      </c>
      <c r="G83" s="11" t="s">
        <v>16</v>
      </c>
      <c r="H83" s="11" t="s">
        <v>17</v>
      </c>
      <c r="I83" s="11" t="s">
        <v>17</v>
      </c>
      <c r="J83" s="12">
        <v>106.129026</v>
      </c>
      <c r="K83" s="12">
        <v>148.92194599999999</v>
      </c>
      <c r="L83" s="12">
        <v>206.915527</v>
      </c>
      <c r="M83" s="12">
        <v>158.77559400000001</v>
      </c>
      <c r="N83" s="12">
        <v>170.140502</v>
      </c>
      <c r="O83" s="12">
        <v>255.62372999999999</v>
      </c>
      <c r="P83" s="12">
        <v>239.78822500000001</v>
      </c>
      <c r="Q83" s="12">
        <v>198.05531400000001</v>
      </c>
      <c r="R83" s="12">
        <v>237.41208</v>
      </c>
      <c r="S83" s="24">
        <f t="shared" si="2"/>
        <v>1721.7619440000001</v>
      </c>
    </row>
    <row r="84" spans="1:19" ht="15.75" x14ac:dyDescent="0.25">
      <c r="A84" s="23" t="s">
        <v>11</v>
      </c>
      <c r="B84" s="11" t="s">
        <v>27</v>
      </c>
      <c r="C84" s="11" t="s">
        <v>28</v>
      </c>
      <c r="D84" s="11" t="s">
        <v>122</v>
      </c>
      <c r="E84" s="11" t="s">
        <v>152</v>
      </c>
      <c r="F84" s="11" t="s">
        <v>101</v>
      </c>
      <c r="G84" s="11" t="s">
        <v>16</v>
      </c>
      <c r="H84" s="11" t="s">
        <v>17</v>
      </c>
      <c r="I84" s="11" t="s">
        <v>17</v>
      </c>
      <c r="J84" s="12">
        <v>57.945501</v>
      </c>
      <c r="K84" s="12">
        <v>85.732381000000004</v>
      </c>
      <c r="L84" s="12">
        <v>125.585452</v>
      </c>
      <c r="M84" s="12">
        <v>88.159516999999994</v>
      </c>
      <c r="N84" s="12">
        <v>101.132924</v>
      </c>
      <c r="O84" s="12">
        <v>88.548863999999995</v>
      </c>
      <c r="P84" s="12">
        <v>109.446101</v>
      </c>
      <c r="Q84" s="12">
        <v>136.52177399999999</v>
      </c>
      <c r="R84" s="12">
        <v>87.582397</v>
      </c>
      <c r="S84" s="24">
        <f t="shared" si="2"/>
        <v>880.65491099999997</v>
      </c>
    </row>
    <row r="85" spans="1:19" ht="15.75" x14ac:dyDescent="0.25">
      <c r="A85" s="23" t="s">
        <v>11</v>
      </c>
      <c r="B85" s="11" t="s">
        <v>27</v>
      </c>
      <c r="C85" s="11" t="s">
        <v>28</v>
      </c>
      <c r="D85" s="11" t="s">
        <v>122</v>
      </c>
      <c r="E85" s="11" t="s">
        <v>152</v>
      </c>
      <c r="F85" s="11" t="s">
        <v>128</v>
      </c>
      <c r="G85" s="11" t="s">
        <v>16</v>
      </c>
      <c r="H85" s="11" t="s">
        <v>17</v>
      </c>
      <c r="I85" s="11" t="s">
        <v>48</v>
      </c>
      <c r="J85" s="12">
        <v>70.859110000000001</v>
      </c>
      <c r="K85" s="12">
        <v>60.827986000000003</v>
      </c>
      <c r="L85" s="12">
        <v>75.406784000000002</v>
      </c>
      <c r="M85" s="12">
        <v>99.538347999999999</v>
      </c>
      <c r="N85" s="12">
        <v>178.08482100000001</v>
      </c>
      <c r="O85" s="12">
        <v>101.54074</v>
      </c>
      <c r="P85" s="12">
        <v>109.650362</v>
      </c>
      <c r="Q85" s="12">
        <v>56.770657</v>
      </c>
      <c r="R85" s="12">
        <v>115.535551</v>
      </c>
      <c r="S85" s="24">
        <f t="shared" si="2"/>
        <v>868.21435900000006</v>
      </c>
    </row>
    <row r="86" spans="1:19" ht="15.75" x14ac:dyDescent="0.25">
      <c r="A86" s="23" t="s">
        <v>11</v>
      </c>
      <c r="B86" s="11" t="s">
        <v>27</v>
      </c>
      <c r="C86" s="11" t="s">
        <v>28</v>
      </c>
      <c r="D86" s="11" t="s">
        <v>122</v>
      </c>
      <c r="E86" s="11" t="s">
        <v>152</v>
      </c>
      <c r="F86" s="11" t="s">
        <v>191</v>
      </c>
      <c r="G86" s="11" t="s">
        <v>16</v>
      </c>
      <c r="H86" s="11" t="s">
        <v>17</v>
      </c>
      <c r="I86" s="11" t="s">
        <v>100</v>
      </c>
      <c r="J86" s="12">
        <v>66.921786999999995</v>
      </c>
      <c r="K86" s="12">
        <v>81.037081999999998</v>
      </c>
      <c r="L86" s="12">
        <v>102.322754</v>
      </c>
      <c r="M86" s="12">
        <v>74.126138999999995</v>
      </c>
      <c r="N86" s="12">
        <v>93.558909</v>
      </c>
      <c r="O86" s="12">
        <v>57.271596000000002</v>
      </c>
      <c r="P86" s="12">
        <v>76.940039999999996</v>
      </c>
      <c r="Q86" s="12">
        <v>60.346148999999997</v>
      </c>
      <c r="R86" s="12">
        <v>112.350382</v>
      </c>
      <c r="S86" s="24">
        <f t="shared" si="2"/>
        <v>724.87483799999995</v>
      </c>
    </row>
    <row r="87" spans="1:19" ht="15.75" x14ac:dyDescent="0.2">
      <c r="A87" s="25"/>
      <c r="B87" s="14"/>
      <c r="C87" s="14"/>
      <c r="D87" s="14"/>
      <c r="E87" s="14"/>
      <c r="F87" s="14"/>
      <c r="G87" s="14"/>
      <c r="H87" s="14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26"/>
    </row>
    <row r="88" spans="1:19" ht="20.25" x14ac:dyDescent="0.3">
      <c r="A88" s="33" t="s">
        <v>12</v>
      </c>
      <c r="B88" s="34"/>
      <c r="C88" s="34"/>
      <c r="D88" s="34"/>
      <c r="E88" s="34"/>
      <c r="F88" s="34"/>
      <c r="G88" s="34"/>
      <c r="H88" s="34"/>
      <c r="I88" s="34"/>
      <c r="J88" s="16">
        <f>SUM(J6:J86)</f>
        <v>188032.98539700004</v>
      </c>
      <c r="K88" s="16">
        <f>SUM(K6:K86)</f>
        <v>178510.28494999994</v>
      </c>
      <c r="L88" s="16">
        <f>SUM(L6:L86)</f>
        <v>200482.13647299999</v>
      </c>
      <c r="M88" s="16">
        <f>SUM(M6:M86)</f>
        <v>185603.81734000001</v>
      </c>
      <c r="N88" s="16">
        <f>SUM(N6:N86)</f>
        <v>214140.67287400004</v>
      </c>
      <c r="O88" s="16">
        <f>SUM(O6:O86)</f>
        <v>206924.46834999992</v>
      </c>
      <c r="P88" s="16">
        <f>SUM(P6:P86)</f>
        <v>195583.60189399996</v>
      </c>
      <c r="Q88" s="16">
        <f>SUM(Q6:Q86)</f>
        <v>207160.52164299999</v>
      </c>
      <c r="R88" s="16">
        <f>SUM(R6:R86)</f>
        <v>209824.08779200003</v>
      </c>
      <c r="S88" s="27">
        <f>SUM(S6:S86)</f>
        <v>1786262.5767130002</v>
      </c>
    </row>
    <row r="89" spans="1:19" ht="15.75" x14ac:dyDescent="0.2">
      <c r="A89" s="25"/>
      <c r="B89" s="13"/>
      <c r="C89" s="13"/>
      <c r="D89" s="13"/>
      <c r="E89" s="13"/>
      <c r="F89" s="13"/>
      <c r="G89" s="13"/>
      <c r="H89" s="13"/>
      <c r="I89" s="13"/>
      <c r="J89" s="17"/>
      <c r="K89" s="17"/>
      <c r="L89" s="17"/>
      <c r="M89" s="17"/>
      <c r="N89" s="17"/>
      <c r="O89" s="17"/>
      <c r="P89" s="17"/>
      <c r="Q89" s="17"/>
      <c r="R89" s="17"/>
      <c r="S89" s="26"/>
    </row>
    <row r="90" spans="1:19" ht="15.75" x14ac:dyDescent="0.2">
      <c r="A90" s="23" t="s">
        <v>11</v>
      </c>
      <c r="B90" s="13" t="s">
        <v>26</v>
      </c>
      <c r="C90" s="13"/>
      <c r="D90" s="18" t="s">
        <v>122</v>
      </c>
      <c r="E90" s="13" t="s">
        <v>127</v>
      </c>
      <c r="F90" s="13" t="s">
        <v>14</v>
      </c>
      <c r="G90" s="13" t="s">
        <v>19</v>
      </c>
      <c r="H90" s="13" t="s">
        <v>22</v>
      </c>
      <c r="I90" s="13" t="s">
        <v>23</v>
      </c>
      <c r="J90" s="17">
        <v>27271.780264000001</v>
      </c>
      <c r="K90" s="17">
        <v>20830.845617999999</v>
      </c>
      <c r="L90" s="17">
        <v>25002.601777</v>
      </c>
      <c r="M90" s="17">
        <v>30127.886117999999</v>
      </c>
      <c r="N90" s="17">
        <v>29397.292574999999</v>
      </c>
      <c r="O90" s="17">
        <v>27430.561267000001</v>
      </c>
      <c r="P90" s="17">
        <v>27180.821641999999</v>
      </c>
      <c r="Q90" s="17">
        <v>25536.600286000001</v>
      </c>
      <c r="R90" s="17">
        <v>28190.911250000001</v>
      </c>
      <c r="S90" s="26">
        <f>SUM(J90:R90)</f>
        <v>240969.300797</v>
      </c>
    </row>
    <row r="91" spans="1:19" ht="15.75" x14ac:dyDescent="0.2">
      <c r="A91" s="25"/>
      <c r="B91" s="13"/>
      <c r="C91" s="13"/>
      <c r="D91" s="13"/>
      <c r="E91" s="13"/>
      <c r="F91" s="13"/>
      <c r="G91" s="13"/>
      <c r="H91" s="13"/>
      <c r="I91" s="13"/>
      <c r="J91" s="17"/>
      <c r="K91" s="17"/>
      <c r="L91" s="17"/>
      <c r="M91" s="17"/>
      <c r="N91" s="17"/>
      <c r="O91" s="17"/>
      <c r="P91" s="17"/>
      <c r="Q91" s="17"/>
      <c r="R91" s="17"/>
      <c r="S91" s="26"/>
    </row>
    <row r="92" spans="1:19" ht="20.25" x14ac:dyDescent="0.3">
      <c r="A92" s="33" t="s">
        <v>13</v>
      </c>
      <c r="B92" s="34"/>
      <c r="C92" s="34"/>
      <c r="D92" s="34"/>
      <c r="E92" s="34"/>
      <c r="F92" s="34"/>
      <c r="G92" s="34"/>
      <c r="H92" s="34"/>
      <c r="I92" s="34"/>
      <c r="J92" s="16">
        <f>SUM(J90)</f>
        <v>27271.780264000001</v>
      </c>
      <c r="K92" s="16">
        <f t="shared" ref="K92:R92" si="3">SUM(K90)</f>
        <v>20830.845617999999</v>
      </c>
      <c r="L92" s="16">
        <f t="shared" si="3"/>
        <v>25002.601777</v>
      </c>
      <c r="M92" s="16">
        <f t="shared" si="3"/>
        <v>30127.886117999999</v>
      </c>
      <c r="N92" s="16">
        <f t="shared" si="3"/>
        <v>29397.292574999999</v>
      </c>
      <c r="O92" s="16">
        <f t="shared" si="3"/>
        <v>27430.561267000001</v>
      </c>
      <c r="P92" s="16">
        <f t="shared" si="3"/>
        <v>27180.821641999999</v>
      </c>
      <c r="Q92" s="16">
        <f t="shared" si="3"/>
        <v>25536.600286000001</v>
      </c>
      <c r="R92" s="16">
        <f t="shared" si="3"/>
        <v>28190.911250000001</v>
      </c>
      <c r="S92" s="27">
        <f>SUM(S90)</f>
        <v>240969.300797</v>
      </c>
    </row>
    <row r="93" spans="1:19" ht="15.75" x14ac:dyDescent="0.2">
      <c r="A93" s="25"/>
      <c r="B93" s="13"/>
      <c r="C93" s="13"/>
      <c r="D93" s="13"/>
      <c r="E93" s="13"/>
      <c r="F93" s="13"/>
      <c r="G93" s="13"/>
      <c r="H93" s="13"/>
      <c r="I93" s="13"/>
      <c r="J93" s="17"/>
      <c r="K93" s="17"/>
      <c r="L93" s="17"/>
      <c r="M93" s="17"/>
      <c r="N93" s="17"/>
      <c r="O93" s="17"/>
      <c r="P93" s="17"/>
      <c r="Q93" s="17"/>
      <c r="R93" s="17"/>
      <c r="S93" s="26"/>
    </row>
    <row r="94" spans="1:19" ht="15.75" x14ac:dyDescent="0.2">
      <c r="A94" s="23" t="s">
        <v>11</v>
      </c>
      <c r="B94" s="13" t="s">
        <v>20</v>
      </c>
      <c r="C94" s="13"/>
      <c r="D94" s="18" t="s">
        <v>122</v>
      </c>
      <c r="E94" s="13" t="s">
        <v>127</v>
      </c>
      <c r="F94" s="13" t="s">
        <v>21</v>
      </c>
      <c r="G94" s="13" t="s">
        <v>19</v>
      </c>
      <c r="H94" s="13" t="s">
        <v>22</v>
      </c>
      <c r="I94" s="13" t="s">
        <v>23</v>
      </c>
      <c r="J94" s="17">
        <v>21251.344965</v>
      </c>
      <c r="K94" s="17">
        <v>17334.79665</v>
      </c>
      <c r="L94" s="17">
        <v>18917.810819999999</v>
      </c>
      <c r="M94" s="17">
        <v>21317.736820999999</v>
      </c>
      <c r="N94" s="17">
        <v>22383.782315</v>
      </c>
      <c r="O94" s="17">
        <v>24069.7693</v>
      </c>
      <c r="P94" s="17">
        <v>23439.9455982</v>
      </c>
      <c r="Q94" s="17">
        <v>22787.422124000001</v>
      </c>
      <c r="R94" s="17">
        <v>23969.380603000001</v>
      </c>
      <c r="S94" s="26">
        <f>SUM(J94:R94)</f>
        <v>195471.98919620001</v>
      </c>
    </row>
    <row r="95" spans="1:19" ht="15.75" x14ac:dyDescent="0.2">
      <c r="A95" s="23" t="s">
        <v>11</v>
      </c>
      <c r="B95" s="13" t="s">
        <v>20</v>
      </c>
      <c r="C95" s="18"/>
      <c r="D95" s="18" t="s">
        <v>122</v>
      </c>
      <c r="E95" s="18" t="s">
        <v>262</v>
      </c>
      <c r="F95" s="18" t="s">
        <v>24</v>
      </c>
      <c r="G95" s="18" t="s">
        <v>18</v>
      </c>
      <c r="H95" s="18" t="s">
        <v>18</v>
      </c>
      <c r="I95" s="18" t="s">
        <v>25</v>
      </c>
      <c r="J95" s="19">
        <v>320.2056</v>
      </c>
      <c r="K95" s="19">
        <v>356.87200000000001</v>
      </c>
      <c r="L95" s="19">
        <v>362.94349999999997</v>
      </c>
      <c r="M95" s="19">
        <v>375.62423999999999</v>
      </c>
      <c r="N95" s="19">
        <v>295.03500000000003</v>
      </c>
      <c r="O95" s="19">
        <v>293.63249999999999</v>
      </c>
      <c r="P95" s="19">
        <v>290.7158</v>
      </c>
      <c r="Q95" s="19">
        <v>368.98200000000003</v>
      </c>
      <c r="R95" s="19">
        <v>321.72792099999998</v>
      </c>
      <c r="S95" s="26">
        <f>SUM(J95:R95)</f>
        <v>2985.7385610000001</v>
      </c>
    </row>
    <row r="96" spans="1:19" ht="15.75" x14ac:dyDescent="0.2">
      <c r="A96" s="25"/>
      <c r="B96" s="13"/>
      <c r="C96" s="13"/>
      <c r="D96" s="13"/>
      <c r="E96" s="13"/>
      <c r="F96" s="13"/>
      <c r="G96" s="13"/>
      <c r="H96" s="13"/>
      <c r="I96" s="13"/>
      <c r="J96" s="17"/>
      <c r="K96" s="17"/>
      <c r="L96" s="17"/>
      <c r="M96" s="17"/>
      <c r="N96" s="17"/>
      <c r="O96" s="17"/>
      <c r="P96" s="17"/>
      <c r="Q96" s="17"/>
      <c r="R96" s="17"/>
      <c r="S96" s="26"/>
    </row>
    <row r="97" spans="1:19" ht="21" thickBot="1" x14ac:dyDescent="0.35">
      <c r="A97" s="35" t="s">
        <v>15</v>
      </c>
      <c r="B97" s="36"/>
      <c r="C97" s="36"/>
      <c r="D97" s="36"/>
      <c r="E97" s="36"/>
      <c r="F97" s="36"/>
      <c r="G97" s="36"/>
      <c r="H97" s="36"/>
      <c r="I97" s="36"/>
      <c r="J97" s="28">
        <f t="shared" ref="J97:S97" si="4">SUM(J94:J95)</f>
        <v>21571.550565000001</v>
      </c>
      <c r="K97" s="28">
        <f t="shared" si="4"/>
        <v>17691.66865</v>
      </c>
      <c r="L97" s="28">
        <f t="shared" si="4"/>
        <v>19280.75432</v>
      </c>
      <c r="M97" s="28">
        <f t="shared" si="4"/>
        <v>21693.361061</v>
      </c>
      <c r="N97" s="28">
        <f t="shared" si="4"/>
        <v>22678.817315</v>
      </c>
      <c r="O97" s="28">
        <f t="shared" si="4"/>
        <v>24363.4018</v>
      </c>
      <c r="P97" s="28">
        <f t="shared" si="4"/>
        <v>23730.661398200002</v>
      </c>
      <c r="Q97" s="28">
        <f t="shared" si="4"/>
        <v>23156.404124000001</v>
      </c>
      <c r="R97" s="28">
        <f t="shared" si="4"/>
        <v>24291.108524000003</v>
      </c>
      <c r="S97" s="29">
        <f t="shared" si="4"/>
        <v>198457.72775720002</v>
      </c>
    </row>
    <row r="98" spans="1:19" x14ac:dyDescent="0.2"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">
      <c r="A99" s="30" t="s">
        <v>239</v>
      </c>
      <c r="B99" s="30"/>
      <c r="C99" s="30"/>
      <c r="D99" s="30"/>
      <c r="E99" s="30"/>
      <c r="F99" s="30"/>
      <c r="G99" s="30"/>
      <c r="H99" s="30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 x14ac:dyDescent="0.2">
      <c r="A100" s="6" t="s">
        <v>179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</row>
    <row r="101" spans="1:19" x14ac:dyDescent="0.2">
      <c r="A101" s="7" t="s">
        <v>241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"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"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"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"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"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"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"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"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">
      <c r="J110" s="2"/>
      <c r="K110" s="2"/>
      <c r="L110" s="2"/>
      <c r="M110" s="2"/>
      <c r="N110" s="2"/>
      <c r="O110" s="2"/>
      <c r="P110" s="2"/>
      <c r="Q110" s="2"/>
      <c r="R110" s="2"/>
      <c r="S110" s="2"/>
    </row>
  </sheetData>
  <sortState ref="B101:V103">
    <sortCondition descending="1" ref="S101:S103"/>
  </sortState>
  <mergeCells count="14">
    <mergeCell ref="A99:H99"/>
    <mergeCell ref="S3:S4"/>
    <mergeCell ref="A92:I92"/>
    <mergeCell ref="A97:I97"/>
    <mergeCell ref="A88:I8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28999999999999998" bottom="0.33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2008-10-16T22:14:05Z</cp:lastPrinted>
  <dcterms:created xsi:type="dcterms:W3CDTF">2007-01-26T21:41:00Z</dcterms:created>
  <dcterms:modified xsi:type="dcterms:W3CDTF">2018-10-18T05:46:10Z</dcterms:modified>
</cp:coreProperties>
</file>