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CION-AJUSTE-2017-2018\SETIEMBRE-2018\AJUSTE-2018\"/>
    </mc:Choice>
  </mc:AlternateContent>
  <bookViews>
    <workbookView xWindow="1080" yWindow="870" windowWidth="14220" windowHeight="7740"/>
  </bookViews>
  <sheets>
    <sheet name="InformacionGeneralAnual 2 " sheetId="1" r:id="rId1"/>
  </sheets>
  <calcPr calcId="152511"/>
</workbook>
</file>

<file path=xl/calcChain.xml><?xml version="1.0" encoding="utf-8"?>
<calcChain xmlns="http://schemas.openxmlformats.org/spreadsheetml/2006/main">
  <c r="K25" i="1" l="1"/>
  <c r="L25" i="1"/>
  <c r="M25" i="1"/>
  <c r="N25" i="1"/>
  <c r="O25" i="1"/>
  <c r="P25" i="1"/>
  <c r="Q25" i="1"/>
  <c r="R25" i="1"/>
  <c r="S25" i="1"/>
  <c r="J25" i="1"/>
  <c r="R17" i="1"/>
  <c r="Q17" i="1"/>
  <c r="P17" i="1"/>
  <c r="O17" i="1"/>
  <c r="N17" i="1"/>
  <c r="M17" i="1"/>
  <c r="L17" i="1"/>
  <c r="K17" i="1"/>
  <c r="J17" i="1"/>
  <c r="S15" i="1"/>
  <c r="S14" i="1"/>
  <c r="S13" i="1"/>
  <c r="S17" i="1" l="1"/>
  <c r="S21" i="1" l="1"/>
  <c r="K11" i="1" l="1"/>
  <c r="L11" i="1"/>
  <c r="M11" i="1"/>
  <c r="N11" i="1"/>
  <c r="O11" i="1"/>
  <c r="P11" i="1"/>
  <c r="Q11" i="1"/>
  <c r="R11" i="1"/>
  <c r="J11" i="1"/>
  <c r="S8" i="1"/>
  <c r="S23" i="1" l="1"/>
  <c r="S19" i="1" l="1"/>
  <c r="S9" i="1" l="1"/>
  <c r="S11" i="1" s="1"/>
  <c r="S6" i="1" l="1"/>
</calcChain>
</file>

<file path=xl/sharedStrings.xml><?xml version="1.0" encoding="utf-8"?>
<sst xmlns="http://schemas.openxmlformats.org/spreadsheetml/2006/main" count="107" uniqueCount="55">
  <si>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</si>
  <si>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</si>
  <si>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</si>
  <si>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</si>
  <si>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</si>
  <si>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</si>
  <si>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</si>
  <si>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</si>
  <si>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</si>
  <si>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</si>
  <si>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</si>
  <si>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%Molibdeno</t>
  </si>
  <si>
    <t>CONCENTRACIÓN</t>
  </si>
  <si>
    <t>COMPAÑIA MINERA ANTAMINA S.A.</t>
  </si>
  <si>
    <t>ANTAMINA</t>
  </si>
  <si>
    <t>SOUTHERN PERU COPPER CORPORATION SUCURSAL DEL PERU</t>
  </si>
  <si>
    <t>Concentración</t>
  </si>
  <si>
    <t>Flotación</t>
  </si>
  <si>
    <t>Ancash</t>
  </si>
  <si>
    <t>Huari</t>
  </si>
  <si>
    <t>San Marcos</t>
  </si>
  <si>
    <t>Tacna</t>
  </si>
  <si>
    <t>Jorge Basadre</t>
  </si>
  <si>
    <t>Ilabaya</t>
  </si>
  <si>
    <t>Moquegua</t>
  </si>
  <si>
    <t>Mariscal Nieto</t>
  </si>
  <si>
    <t>Torata</t>
  </si>
  <si>
    <t>SOCIEDAD MINERA CERRO VERDE S.A.A.</t>
  </si>
  <si>
    <t>CERRO VERDE 1,2,3</t>
  </si>
  <si>
    <t>Arequipa</t>
  </si>
  <si>
    <t>Yarabamba</t>
  </si>
  <si>
    <t>Régimen General</t>
  </si>
  <si>
    <t>ACUMULACION CUAJONE</t>
  </si>
  <si>
    <t>TOROMOCHO</t>
  </si>
  <si>
    <t>Junin</t>
  </si>
  <si>
    <t>Yauli</t>
  </si>
  <si>
    <t>Morococha</t>
  </si>
  <si>
    <t>Cifras Preliminares</t>
  </si>
  <si>
    <t>HUDBAY PERU S.A.C.</t>
  </si>
  <si>
    <t>CONSTANCIA</t>
  </si>
  <si>
    <t>Cusco</t>
  </si>
  <si>
    <t>Chumbivilcas</t>
  </si>
  <si>
    <t>Velille</t>
  </si>
  <si>
    <t>ACUMULACION TOQUEPALA 1</t>
  </si>
  <si>
    <t>MINERA CHINALCO PERU S.A.</t>
  </si>
  <si>
    <t>MINERA LAS BAMBAS S.A.</t>
  </si>
  <si>
    <t>FERROBAMBA</t>
  </si>
  <si>
    <t>Apurimac</t>
  </si>
  <si>
    <t>Cotabambas</t>
  </si>
  <si>
    <t>Challhuahuacho</t>
  </si>
  <si>
    <t>Cifras Ajustadas (ene-ago-2018)</t>
  </si>
  <si>
    <t>PRODUCCIÓN MINERA METÁLICA DE MOLIBDENO (TMF) - 2018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</si>
  <si>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</si>
  <si>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ANTAMINA Nº 1</t>
  </si>
  <si>
    <t>ANTAMINA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</si>
</sst>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0" fontId="7" fillId="0" borderId="0" xfId="0" applyFont="1" applyAlignment="1"/>
    <xf numFmtId="17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/>
    <xf numFmtId="3" fontId="6" fillId="0" borderId="4" xfId="0" applyNumberFormat="1" applyFont="1" applyBorder="1" applyAlignment="1">
      <alignment horizontal="right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5" fillId="0" borderId="1" xfId="0" applyNumberFormat="1" applyFont="1" applyBorder="1" applyAlignment="1"/>
    <xf numFmtId="3" fontId="6" fillId="3" borderId="5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tabSelected="1" zoomScale="75" workbookViewId="0"/>
  </sheetViews>
  <sheetFormatPr baseColWidth="10" defaultColWidth="11.42578125" defaultRowHeight="12.75" x14ac:dyDescent="0.2"/>
  <cols>
    <col min="1" max="1" width="12.7109375" style="1" customWidth="1"/>
    <col min="2" max="2" width="16.140625" style="1" customWidth="1"/>
    <col min="3" max="3" width="12" style="1" bestFit="1" customWidth="1"/>
    <col min="4" max="4" width="17.85546875" style="1" bestFit="1" customWidth="1"/>
    <col min="5" max="5" width="61" style="1" bestFit="1" customWidth="1"/>
    <col min="6" max="6" width="28.85546875" style="1" bestFit="1" customWidth="1"/>
    <col min="7" max="7" width="12" style="1" bestFit="1" customWidth="1"/>
    <col min="8" max="8" width="17" style="1" customWidth="1"/>
    <col min="9" max="9" width="18.85546875" style="1" bestFit="1" customWidth="1"/>
    <col min="10" max="18" width="11" style="1" customWidth="1"/>
    <col min="19" max="19" width="16.5703125" style="1" bestFit="1" customWidth="1"/>
    <col min="20" max="16384" width="11.42578125" style="1"/>
  </cols>
  <sheetData>
    <row r="1" spans="1:19" ht="18" x14ac:dyDescent="0.25">
      <c r="A1" s="6" t="s">
        <v>51</v>
      </c>
    </row>
    <row r="2" spans="1:19" x14ac:dyDescent="0.2">
      <c r="A2" s="24"/>
    </row>
    <row r="3" spans="1:19" x14ac:dyDescent="0.2">
      <c r="A3" s="40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7">
        <v>43101</v>
      </c>
      <c r="K3" s="7">
        <v>43132</v>
      </c>
      <c r="L3" s="7">
        <v>43160</v>
      </c>
      <c r="M3" s="7">
        <v>43191</v>
      </c>
      <c r="N3" s="7">
        <v>43221</v>
      </c>
      <c r="O3" s="7">
        <v>43252</v>
      </c>
      <c r="P3" s="7">
        <v>43282</v>
      </c>
      <c r="Q3" s="7">
        <v>43313</v>
      </c>
      <c r="R3" s="7">
        <v>43344</v>
      </c>
      <c r="S3" s="32" t="s">
        <v>0</v>
      </c>
    </row>
    <row r="4" spans="1:19" x14ac:dyDescent="0.2">
      <c r="A4" s="41"/>
      <c r="B4" s="43"/>
      <c r="C4" s="43"/>
      <c r="D4" s="43"/>
      <c r="E4" s="43"/>
      <c r="F4" s="43"/>
      <c r="G4" s="43"/>
      <c r="H4" s="43"/>
      <c r="I4" s="43"/>
      <c r="J4" s="8" t="s">
        <v>10</v>
      </c>
      <c r="K4" s="8" t="s">
        <v>10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10</v>
      </c>
      <c r="Q4" s="8" t="s">
        <v>10</v>
      </c>
      <c r="R4" s="8" t="s">
        <v>10</v>
      </c>
      <c r="S4" s="33"/>
    </row>
    <row r="5" spans="1:19" x14ac:dyDescent="0.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5"/>
    </row>
    <row r="6" spans="1:19" ht="15.75" x14ac:dyDescent="0.2">
      <c r="A6" s="11" t="s">
        <v>11</v>
      </c>
      <c r="B6" s="2" t="s">
        <v>16</v>
      </c>
      <c r="C6" s="2" t="s">
        <v>17</v>
      </c>
      <c r="D6" s="2" t="s">
        <v>31</v>
      </c>
      <c r="E6" s="2" t="s">
        <v>27</v>
      </c>
      <c r="F6" s="3" t="s">
        <v>28</v>
      </c>
      <c r="G6" s="4" t="s">
        <v>29</v>
      </c>
      <c r="H6" s="4" t="s">
        <v>29</v>
      </c>
      <c r="I6" s="4" t="s">
        <v>30</v>
      </c>
      <c r="J6" s="5">
        <v>1051.6755310000001</v>
      </c>
      <c r="K6" s="5">
        <v>767.57492000000002</v>
      </c>
      <c r="L6" s="5">
        <v>1052.421147</v>
      </c>
      <c r="M6" s="5">
        <v>975.70894399999997</v>
      </c>
      <c r="N6" s="5">
        <v>1036.423344</v>
      </c>
      <c r="O6" s="5">
        <v>1216.1457479999999</v>
      </c>
      <c r="P6" s="5">
        <v>792.034447</v>
      </c>
      <c r="Q6" s="5">
        <v>1129.322502</v>
      </c>
      <c r="R6" s="5">
        <v>1183.266697</v>
      </c>
      <c r="S6" s="12">
        <f>SUM(J6:R6)</f>
        <v>9204.5732800000005</v>
      </c>
    </row>
    <row r="7" spans="1:19" x14ac:dyDescent="0.2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8"/>
    </row>
    <row r="8" spans="1:19" ht="15.75" x14ac:dyDescent="0.2">
      <c r="A8" s="11" t="s">
        <v>11</v>
      </c>
      <c r="B8" s="2" t="s">
        <v>16</v>
      </c>
      <c r="C8" s="2" t="s">
        <v>17</v>
      </c>
      <c r="D8" s="2" t="s">
        <v>31</v>
      </c>
      <c r="E8" s="2" t="s">
        <v>15</v>
      </c>
      <c r="F8" s="13" t="s">
        <v>43</v>
      </c>
      <c r="G8" s="4" t="s">
        <v>21</v>
      </c>
      <c r="H8" s="4" t="s">
        <v>22</v>
      </c>
      <c r="I8" s="4" t="s">
        <v>23</v>
      </c>
      <c r="J8" s="5">
        <v>307.10342000000003</v>
      </c>
      <c r="K8" s="5">
        <v>352.64747799999998</v>
      </c>
      <c r="L8" s="5">
        <v>419.99117699999999</v>
      </c>
      <c r="M8" s="5">
        <v>394.46656200000001</v>
      </c>
      <c r="N8" s="5">
        <v>287.61668700000001</v>
      </c>
      <c r="O8" s="5">
        <v>278.87816600000002</v>
      </c>
      <c r="P8" s="5">
        <v>302.91256499999997</v>
      </c>
      <c r="Q8" s="5">
        <v>389.18412000000001</v>
      </c>
      <c r="R8" s="5">
        <v>392.22359999999998</v>
      </c>
      <c r="S8" s="12">
        <f>SUM(J8:R8)</f>
        <v>3125.0237749999997</v>
      </c>
    </row>
    <row r="9" spans="1:19" ht="15.75" x14ac:dyDescent="0.2">
      <c r="A9" s="11" t="s">
        <v>11</v>
      </c>
      <c r="B9" s="2" t="s">
        <v>16</v>
      </c>
      <c r="C9" s="2" t="s">
        <v>17</v>
      </c>
      <c r="D9" s="2" t="s">
        <v>31</v>
      </c>
      <c r="E9" s="2" t="s">
        <v>15</v>
      </c>
      <c r="F9" s="3" t="s">
        <v>32</v>
      </c>
      <c r="G9" s="4" t="s">
        <v>24</v>
      </c>
      <c r="H9" s="4" t="s">
        <v>25</v>
      </c>
      <c r="I9" s="4" t="s">
        <v>26</v>
      </c>
      <c r="J9" s="5">
        <v>212.40962500000001</v>
      </c>
      <c r="K9" s="5">
        <v>173.89824300000001</v>
      </c>
      <c r="L9" s="5">
        <v>229.88450800000001</v>
      </c>
      <c r="M9" s="5">
        <v>227.83696800000001</v>
      </c>
      <c r="N9" s="5">
        <v>244.55933999999999</v>
      </c>
      <c r="O9" s="5">
        <v>229.83450300000001</v>
      </c>
      <c r="P9" s="5">
        <v>298.46936399999998</v>
      </c>
      <c r="Q9" s="5">
        <v>330.57086199999998</v>
      </c>
      <c r="R9" s="5">
        <v>329.71677599999998</v>
      </c>
      <c r="S9" s="12">
        <f>SUM(J9:R9)</f>
        <v>2277.1801890000002</v>
      </c>
    </row>
    <row r="10" spans="1:19" ht="15.75" x14ac:dyDescent="0.2">
      <c r="A10" s="11"/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5.75" x14ac:dyDescent="0.2">
      <c r="A11" s="37" t="s">
        <v>15</v>
      </c>
      <c r="B11" s="38"/>
      <c r="C11" s="38"/>
      <c r="D11" s="38"/>
      <c r="E11" s="38"/>
      <c r="F11" s="38"/>
      <c r="G11" s="39"/>
      <c r="H11" s="20"/>
      <c r="I11" s="20"/>
      <c r="J11" s="15">
        <f t="shared" ref="J11:S11" si="0">SUM(J8:J9)</f>
        <v>519.51304500000003</v>
      </c>
      <c r="K11" s="15">
        <f t="shared" si="0"/>
        <v>526.54572099999996</v>
      </c>
      <c r="L11" s="15">
        <f t="shared" si="0"/>
        <v>649.87568499999998</v>
      </c>
      <c r="M11" s="15">
        <f t="shared" si="0"/>
        <v>622.30353000000002</v>
      </c>
      <c r="N11" s="15">
        <f t="shared" si="0"/>
        <v>532.17602699999998</v>
      </c>
      <c r="O11" s="15">
        <f t="shared" si="0"/>
        <v>508.71266900000001</v>
      </c>
      <c r="P11" s="15">
        <f t="shared" si="0"/>
        <v>601.3819289999999</v>
      </c>
      <c r="Q11" s="15">
        <f t="shared" si="0"/>
        <v>719.75498199999993</v>
      </c>
      <c r="R11" s="15">
        <f t="shared" si="0"/>
        <v>721.94037600000001</v>
      </c>
      <c r="S11" s="15">
        <f t="shared" si="0"/>
        <v>5402.2039640000003</v>
      </c>
    </row>
    <row r="12" spans="1:19" ht="15.75" x14ac:dyDescent="0.2">
      <c r="A12" s="9"/>
      <c r="B12" s="10"/>
      <c r="C12" s="10"/>
      <c r="D12" s="10"/>
      <c r="E12" s="10"/>
      <c r="F12" s="10"/>
      <c r="G12" s="10"/>
      <c r="H12" s="10"/>
      <c r="I12" s="10"/>
      <c r="J12" s="16"/>
      <c r="K12" s="16"/>
      <c r="L12" s="16"/>
      <c r="M12" s="16"/>
      <c r="N12" s="16"/>
      <c r="O12" s="16"/>
      <c r="P12" s="16"/>
      <c r="Q12" s="16"/>
      <c r="R12" s="16"/>
      <c r="S12" s="17"/>
    </row>
    <row r="13" spans="1:19" ht="15.75" x14ac:dyDescent="0.2">
      <c r="A13" s="11" t="s">
        <v>11</v>
      </c>
      <c r="B13" s="2" t="s">
        <v>16</v>
      </c>
      <c r="C13" s="2" t="s">
        <v>17</v>
      </c>
      <c r="D13" s="2" t="s">
        <v>31</v>
      </c>
      <c r="E13" s="2" t="s">
        <v>13</v>
      </c>
      <c r="F13" s="3" t="s">
        <v>14</v>
      </c>
      <c r="G13" s="4" t="s">
        <v>18</v>
      </c>
      <c r="H13" s="4" t="s">
        <v>19</v>
      </c>
      <c r="I13" s="4" t="s">
        <v>20</v>
      </c>
      <c r="J13" s="5">
        <v>357.55071400000003</v>
      </c>
      <c r="K13" s="5">
        <v>427.25409400000001</v>
      </c>
      <c r="L13" s="5">
        <v>455.47447299999999</v>
      </c>
      <c r="M13" s="5">
        <v>323.23887200000001</v>
      </c>
      <c r="N13" s="5">
        <v>222.314435</v>
      </c>
      <c r="O13" s="5">
        <v>226.176523</v>
      </c>
      <c r="P13" s="5">
        <v>169.341138</v>
      </c>
      <c r="Q13" s="5">
        <v>430.66607699999997</v>
      </c>
      <c r="R13" s="5">
        <v>774.61326599999995</v>
      </c>
      <c r="S13" s="12">
        <f t="shared" ref="S13:S15" si="1">SUM(J13:R13)</f>
        <v>3386.6295919999998</v>
      </c>
    </row>
    <row r="14" spans="1:19" ht="15.75" x14ac:dyDescent="0.2">
      <c r="A14" s="11" t="s">
        <v>11</v>
      </c>
      <c r="B14" s="2" t="s">
        <v>16</v>
      </c>
      <c r="C14" s="2" t="s">
        <v>17</v>
      </c>
      <c r="D14" s="2" t="s">
        <v>31</v>
      </c>
      <c r="E14" s="2" t="s">
        <v>13</v>
      </c>
      <c r="F14" s="3" t="s">
        <v>53</v>
      </c>
      <c r="G14" s="4" t="s">
        <v>18</v>
      </c>
      <c r="H14" s="4" t="s">
        <v>19</v>
      </c>
      <c r="I14" s="4" t="s">
        <v>20</v>
      </c>
      <c r="J14" s="5">
        <v>0</v>
      </c>
      <c r="K14" s="5">
        <v>1.4830429999999999</v>
      </c>
      <c r="L14" s="5">
        <v>1.6936070000000001</v>
      </c>
      <c r="M14" s="5">
        <v>0.55406999999999995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12">
        <f t="shared" si="1"/>
        <v>3.7307199999999998</v>
      </c>
    </row>
    <row r="15" spans="1:19" ht="15.75" x14ac:dyDescent="0.2">
      <c r="A15" s="11" t="s">
        <v>11</v>
      </c>
      <c r="B15" s="2" t="s">
        <v>16</v>
      </c>
      <c r="C15" s="2" t="s">
        <v>17</v>
      </c>
      <c r="D15" s="2" t="s">
        <v>31</v>
      </c>
      <c r="E15" s="2" t="s">
        <v>13</v>
      </c>
      <c r="F15" s="3" t="s">
        <v>54</v>
      </c>
      <c r="G15" s="4" t="s">
        <v>18</v>
      </c>
      <c r="H15" s="4" t="s">
        <v>19</v>
      </c>
      <c r="I15" s="4" t="s">
        <v>20</v>
      </c>
      <c r="J15" s="5">
        <v>0</v>
      </c>
      <c r="K15" s="5">
        <v>2.0389900000000001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12">
        <f t="shared" si="1"/>
        <v>2.0389900000000001</v>
      </c>
    </row>
    <row r="16" spans="1:19" ht="15.75" x14ac:dyDescent="0.2">
      <c r="A16" s="11"/>
      <c r="B16" s="2"/>
      <c r="C16" s="2"/>
      <c r="D16" s="2"/>
      <c r="E16" s="2"/>
      <c r="F16" s="3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  <c r="S16" s="12"/>
    </row>
    <row r="17" spans="1:19" ht="15.75" x14ac:dyDescent="0.2">
      <c r="A17" s="37" t="s">
        <v>13</v>
      </c>
      <c r="B17" s="38"/>
      <c r="C17" s="38"/>
      <c r="D17" s="38"/>
      <c r="E17" s="38"/>
      <c r="F17" s="38"/>
      <c r="G17" s="39"/>
      <c r="H17" s="20"/>
      <c r="I17" s="20"/>
      <c r="J17" s="15">
        <f>SUM(J13:J15)</f>
        <v>357.55071400000003</v>
      </c>
      <c r="K17" s="15">
        <f t="shared" ref="K17:R17" si="2">SUM(K13:K15)</f>
        <v>430.77612700000003</v>
      </c>
      <c r="L17" s="15">
        <f t="shared" si="2"/>
        <v>457.16807999999997</v>
      </c>
      <c r="M17" s="15">
        <f t="shared" si="2"/>
        <v>323.79294200000004</v>
      </c>
      <c r="N17" s="15">
        <f t="shared" si="2"/>
        <v>222.314435</v>
      </c>
      <c r="O17" s="15">
        <f t="shared" si="2"/>
        <v>226.176523</v>
      </c>
      <c r="P17" s="15">
        <f t="shared" si="2"/>
        <v>169.341138</v>
      </c>
      <c r="Q17" s="15">
        <f t="shared" si="2"/>
        <v>430.66607699999997</v>
      </c>
      <c r="R17" s="15">
        <f t="shared" si="2"/>
        <v>774.61326599999995</v>
      </c>
      <c r="S17" s="15">
        <f>SUM(S13:S15)</f>
        <v>3392.3993019999998</v>
      </c>
    </row>
    <row r="18" spans="1:19" ht="15.75" x14ac:dyDescent="0.2">
      <c r="A18" s="11"/>
      <c r="B18" s="2"/>
      <c r="C18" s="2"/>
      <c r="D18" s="2"/>
      <c r="E18" s="2"/>
      <c r="F18" s="3"/>
      <c r="G18" s="4"/>
      <c r="H18" s="4"/>
      <c r="I18" s="4"/>
      <c r="J18" s="5"/>
      <c r="K18" s="5"/>
      <c r="L18" s="5"/>
      <c r="M18" s="5"/>
      <c r="N18" s="5"/>
      <c r="O18" s="5"/>
      <c r="P18" s="5"/>
      <c r="Q18" s="5"/>
      <c r="R18" s="5"/>
      <c r="S18" s="12"/>
    </row>
    <row r="19" spans="1:19" ht="15.75" x14ac:dyDescent="0.2">
      <c r="A19" s="11" t="s">
        <v>11</v>
      </c>
      <c r="B19" s="2" t="s">
        <v>16</v>
      </c>
      <c r="C19" s="2" t="s">
        <v>17</v>
      </c>
      <c r="D19" s="2" t="s">
        <v>31</v>
      </c>
      <c r="E19" s="2" t="s">
        <v>44</v>
      </c>
      <c r="F19" s="3" t="s">
        <v>33</v>
      </c>
      <c r="G19" s="4" t="s">
        <v>34</v>
      </c>
      <c r="H19" s="4" t="s">
        <v>35</v>
      </c>
      <c r="I19" s="4" t="s">
        <v>36</v>
      </c>
      <c r="J19" s="5">
        <v>84.848500000000001</v>
      </c>
      <c r="K19" s="5">
        <v>78.074669999999998</v>
      </c>
      <c r="L19" s="5">
        <v>118.4169</v>
      </c>
      <c r="M19" s="5">
        <v>73.146919999999994</v>
      </c>
      <c r="N19" s="5">
        <v>52.011119999999998</v>
      </c>
      <c r="O19" s="5">
        <v>27.597919999999998</v>
      </c>
      <c r="P19" s="5">
        <v>57.0608</v>
      </c>
      <c r="Q19" s="5">
        <v>38.847380000000001</v>
      </c>
      <c r="R19" s="5">
        <v>42.610860000000002</v>
      </c>
      <c r="S19" s="12">
        <f>SUM(J19:R19)</f>
        <v>572.61507000000006</v>
      </c>
    </row>
    <row r="20" spans="1:19" ht="15.75" x14ac:dyDescent="0.2">
      <c r="A20" s="11"/>
      <c r="B20" s="2"/>
      <c r="C20" s="2"/>
      <c r="D20" s="2"/>
      <c r="E20" s="2"/>
      <c r="F20" s="3"/>
      <c r="G20" s="4"/>
      <c r="H20" s="4"/>
      <c r="I20" s="4"/>
      <c r="J20" s="5"/>
      <c r="K20" s="5"/>
      <c r="L20" s="5"/>
      <c r="M20" s="5"/>
      <c r="N20" s="5"/>
      <c r="O20" s="5"/>
      <c r="P20" s="5"/>
      <c r="Q20" s="5"/>
      <c r="R20" s="5"/>
      <c r="S20" s="12"/>
    </row>
    <row r="21" spans="1:19" ht="15.75" x14ac:dyDescent="0.2">
      <c r="A21" s="11" t="s">
        <v>11</v>
      </c>
      <c r="B21" s="2" t="s">
        <v>16</v>
      </c>
      <c r="C21" s="2" t="s">
        <v>17</v>
      </c>
      <c r="D21" s="2" t="s">
        <v>31</v>
      </c>
      <c r="E21" s="2" t="s">
        <v>45</v>
      </c>
      <c r="F21" s="3" t="s">
        <v>46</v>
      </c>
      <c r="G21" s="4" t="s">
        <v>47</v>
      </c>
      <c r="H21" s="4" t="s">
        <v>48</v>
      </c>
      <c r="I21" s="4" t="s">
        <v>49</v>
      </c>
      <c r="J21" s="5">
        <v>168.618548</v>
      </c>
      <c r="K21" s="5">
        <v>169.22293199999999</v>
      </c>
      <c r="L21" s="5">
        <v>188.878648</v>
      </c>
      <c r="M21" s="5">
        <v>75.246072999999996</v>
      </c>
      <c r="N21" s="5">
        <v>168.35248999999999</v>
      </c>
      <c r="O21" s="5">
        <v>182.84360799999999</v>
      </c>
      <c r="P21" s="5">
        <v>200.27643599999999</v>
      </c>
      <c r="Q21" s="5">
        <v>179.124921</v>
      </c>
      <c r="R21" s="5">
        <v>179.80595099999999</v>
      </c>
      <c r="S21" s="12">
        <f>SUM(J21:R21)</f>
        <v>1512.3696070000001</v>
      </c>
    </row>
    <row r="22" spans="1:19" ht="15.75" x14ac:dyDescent="0.2">
      <c r="A22" s="11"/>
      <c r="B22" s="2"/>
      <c r="C22" s="2"/>
      <c r="D22" s="2"/>
      <c r="E22" s="2"/>
      <c r="F22" s="3"/>
      <c r="G22" s="4"/>
      <c r="H22" s="4"/>
      <c r="I22" s="4"/>
      <c r="J22" s="5"/>
      <c r="K22" s="5"/>
      <c r="L22" s="5"/>
      <c r="M22" s="5"/>
      <c r="N22" s="5"/>
      <c r="O22" s="5"/>
      <c r="P22" s="5"/>
      <c r="Q22" s="5"/>
      <c r="R22" s="5"/>
      <c r="S22" s="12"/>
    </row>
    <row r="23" spans="1:19" ht="15.75" x14ac:dyDescent="0.2">
      <c r="A23" s="11" t="s">
        <v>11</v>
      </c>
      <c r="B23" s="2" t="s">
        <v>16</v>
      </c>
      <c r="C23" s="2" t="s">
        <v>17</v>
      </c>
      <c r="D23" s="2" t="s">
        <v>31</v>
      </c>
      <c r="E23" s="2" t="s">
        <v>38</v>
      </c>
      <c r="F23" s="3" t="s">
        <v>39</v>
      </c>
      <c r="G23" s="4" t="s">
        <v>40</v>
      </c>
      <c r="H23" s="4" t="s">
        <v>41</v>
      </c>
      <c r="I23" s="4" t="s">
        <v>42</v>
      </c>
      <c r="J23" s="5">
        <v>38.367089</v>
      </c>
      <c r="K23" s="5">
        <v>9.6815940000000005</v>
      </c>
      <c r="L23" s="5">
        <v>15.528121000000001</v>
      </c>
      <c r="M23" s="5">
        <v>30.072413999999998</v>
      </c>
      <c r="N23" s="5">
        <v>28.682093999999999</v>
      </c>
      <c r="O23" s="5">
        <v>82.660748999999996</v>
      </c>
      <c r="P23" s="5">
        <v>137.313075</v>
      </c>
      <c r="Q23" s="5">
        <v>87.556830000000005</v>
      </c>
      <c r="R23" s="5">
        <v>145.33175700000001</v>
      </c>
      <c r="S23" s="12">
        <f>SUM(J23:R23)</f>
        <v>575.19372299999998</v>
      </c>
    </row>
    <row r="24" spans="1:19" ht="15.75" x14ac:dyDescent="0.2">
      <c r="A24" s="11"/>
      <c r="B24" s="13"/>
      <c r="C24" s="13"/>
      <c r="D24" s="13"/>
      <c r="E24" s="13"/>
      <c r="F24" s="13"/>
      <c r="G24" s="13"/>
      <c r="H24" s="13"/>
      <c r="I24" s="13"/>
      <c r="J24" s="18"/>
      <c r="K24" s="18"/>
      <c r="L24" s="18"/>
      <c r="M24" s="18"/>
      <c r="N24" s="18"/>
      <c r="O24" s="18"/>
      <c r="P24" s="18"/>
      <c r="Q24" s="18"/>
      <c r="R24" s="18"/>
      <c r="S24" s="12"/>
    </row>
    <row r="25" spans="1:19" ht="20.25" x14ac:dyDescent="0.3">
      <c r="A25" s="34" t="s">
        <v>12</v>
      </c>
      <c r="B25" s="35"/>
      <c r="C25" s="35"/>
      <c r="D25" s="35"/>
      <c r="E25" s="35"/>
      <c r="F25" s="35"/>
      <c r="G25" s="36"/>
      <c r="H25" s="21"/>
      <c r="I25" s="21"/>
      <c r="J25" s="19">
        <f>SUM(J6,J11,J17,J19,J21,J23)</f>
        <v>2220.5734269999998</v>
      </c>
      <c r="K25" s="19">
        <f t="shared" ref="K25:S25" si="3">SUM(K6,K11,K17,K19,K21,K23)</f>
        <v>1981.8759639999998</v>
      </c>
      <c r="L25" s="19">
        <f t="shared" si="3"/>
        <v>2482.2885809999998</v>
      </c>
      <c r="M25" s="19">
        <f t="shared" si="3"/>
        <v>2100.2708230000003</v>
      </c>
      <c r="N25" s="19">
        <f t="shared" si="3"/>
        <v>2039.9595099999999</v>
      </c>
      <c r="O25" s="19">
        <f t="shared" si="3"/>
        <v>2244.137217</v>
      </c>
      <c r="P25" s="19">
        <f t="shared" si="3"/>
        <v>1957.4078249999998</v>
      </c>
      <c r="Q25" s="19">
        <f t="shared" si="3"/>
        <v>2585.272692</v>
      </c>
      <c r="R25" s="19">
        <f t="shared" si="3"/>
        <v>3047.5689069999994</v>
      </c>
      <c r="S25" s="19">
        <f t="shared" si="3"/>
        <v>20659.354946000003</v>
      </c>
    </row>
    <row r="27" spans="1:19" x14ac:dyDescent="0.2">
      <c r="A27" s="31" t="s">
        <v>50</v>
      </c>
      <c r="B27" s="31"/>
      <c r="C27" s="31"/>
      <c r="D27" s="31"/>
      <c r="E27" s="31"/>
      <c r="F27" s="31"/>
      <c r="G27" s="31"/>
      <c r="H27" s="31"/>
    </row>
    <row r="28" spans="1:19" x14ac:dyDescent="0.2">
      <c r="A28" s="23" t="s">
        <v>37</v>
      </c>
    </row>
    <row r="29" spans="1:19" x14ac:dyDescent="0.2">
      <c r="A29" s="22" t="s">
        <v>52</v>
      </c>
    </row>
  </sheetData>
  <sortState ref="A5:V8">
    <sortCondition descending="1" ref="S5:S8"/>
  </sortState>
  <mergeCells count="14">
    <mergeCell ref="A27:H27"/>
    <mergeCell ref="S3:S4"/>
    <mergeCell ref="A25:G25"/>
    <mergeCell ref="A11:G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7:G17"/>
  </mergeCells>
  <phoneticPr fontId="3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2008-10-16T22:12:19Z</cp:lastPrinted>
  <dcterms:created xsi:type="dcterms:W3CDTF">2007-04-19T18:01:02Z</dcterms:created>
  <dcterms:modified xsi:type="dcterms:W3CDTF">2018-10-18T05:38:55Z</dcterms:modified>
</cp:coreProperties>
</file>