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DUCCION\JUNIO-2018\"/>
    </mc:Choice>
  </mc:AlternateContent>
  <bookViews>
    <workbookView xWindow="120" yWindow="30" windowWidth="15180" windowHeight="858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U8" i="1" l="1"/>
  <c r="U6" i="1" l="1"/>
  <c r="U7" i="1"/>
  <c r="V8" i="1" l="1"/>
  <c r="V7" i="1" l="1"/>
  <c r="T10" i="1"/>
  <c r="S10" i="1"/>
  <c r="R10" i="1"/>
  <c r="Q10" i="1"/>
  <c r="P10" i="1"/>
  <c r="O10" i="1"/>
  <c r="N10" i="1"/>
  <c r="M10" i="1"/>
  <c r="L10" i="1"/>
  <c r="K10" i="1"/>
  <c r="J10" i="1"/>
  <c r="I10" i="1"/>
  <c r="V6" i="1" l="1"/>
  <c r="U10" i="1" l="1"/>
  <c r="V10" i="1"/>
</calcChain>
</file>

<file path=xl/sharedStrings.xml><?xml version="1.0" encoding="utf-8"?>
<sst xmlns="http://schemas.openxmlformats.org/spreadsheetml/2006/main" count="51" uniqueCount="41">
  <si>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</si>
  <si>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</si>
  <si>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</si>
  <si>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</si>
  <si>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</si>
  <si>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</si>
  <si>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</si>
  <si>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</si>
  <si>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</si>
  <si>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</si>
  <si>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</si>
  <si>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</si>
  <si>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</si>
  <si>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</si>
  <si>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</si>
  <si>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</si>
  <si>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</si>
  <si>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</si>
  <si>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RÉGIMEN GENERAL</t>
  </si>
  <si>
    <t>CONCENTRACIÓN</t>
  </si>
  <si>
    <t>FLOTACIÓN</t>
  </si>
  <si>
    <t>SOCIEDAD MINERA EL BROCAL S.A.A.</t>
  </si>
  <si>
    <t>COLQUIJIRCA N°1</t>
  </si>
  <si>
    <t>PASCO</t>
  </si>
  <si>
    <t>SIMON BOLIVAR</t>
  </si>
  <si>
    <t>TOROMOCHO</t>
  </si>
  <si>
    <t>JUNIN</t>
  </si>
  <si>
    <t>YAULI</t>
  </si>
  <si>
    <t>MOROCOCHA</t>
  </si>
  <si>
    <t>COMPAÑIA MINERA LINCUNA S.A</t>
  </si>
  <si>
    <t>HUANCAPETI</t>
  </si>
  <si>
    <t>ANCASH</t>
  </si>
  <si>
    <t>AIJA</t>
  </si>
  <si>
    <t>MINERA CHINALCO PERU S.A.</t>
  </si>
  <si>
    <t>PRODUCCIÓN MINERA METÁLICA DE ARSENICO (TMF) - 2018/2017</t>
  </si>
  <si>
    <t>TOTAL - JUNIO</t>
  </si>
  <si>
    <t>TOTAL ACUMULADO ENERO - JUNIO</t>
  </si>
  <si>
    <t>TOTAL COMPARADO ACUMULADO - ENERO - JUNIO</t>
  </si>
  <si>
    <t>Var. % 2018/2017 - JUNIO</t>
  </si>
  <si>
    <t>Var. % 2018/2017 - ENERO - JUNIO</t>
  </si>
  <si>
    <t>AJUSTE DE ENERO A JUNIO-2018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</si>
</sst>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0" fontId="0" fillId="4" borderId="0" xfId="0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34</v>
      </c>
    </row>
    <row r="2" spans="1:23" ht="13.5" thickBot="1" x14ac:dyDescent="0.25">
      <c r="A2" s="55"/>
    </row>
    <row r="3" spans="1:23" customFormat="1" ht="13.5" thickBot="1" x14ac:dyDescent="0.25">
      <c r="A3" s="37"/>
      <c r="I3" s="56">
        <v>2018</v>
      </c>
      <c r="J3" s="57"/>
      <c r="K3" s="57"/>
      <c r="L3" s="57"/>
      <c r="M3" s="57"/>
      <c r="N3" s="58"/>
      <c r="O3" s="56">
        <v>2017</v>
      </c>
      <c r="P3" s="57"/>
      <c r="Q3" s="57"/>
      <c r="R3" s="57"/>
      <c r="S3" s="57"/>
      <c r="T3" s="58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35</v>
      </c>
      <c r="L4" s="9" t="s">
        <v>11</v>
      </c>
      <c r="M4" s="9" t="s">
        <v>8</v>
      </c>
      <c r="N4" s="41" t="s">
        <v>36</v>
      </c>
      <c r="O4" s="40" t="s">
        <v>12</v>
      </c>
      <c r="P4" s="9" t="s">
        <v>13</v>
      </c>
      <c r="Q4" s="9" t="s">
        <v>35</v>
      </c>
      <c r="R4" s="9" t="s">
        <v>14</v>
      </c>
      <c r="S4" s="9" t="s">
        <v>15</v>
      </c>
      <c r="T4" s="41" t="s">
        <v>37</v>
      </c>
      <c r="U4" s="42" t="s">
        <v>38</v>
      </c>
      <c r="V4" s="41" t="s">
        <v>39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19</v>
      </c>
      <c r="B6" s="31" t="s">
        <v>20</v>
      </c>
      <c r="C6" s="31" t="s">
        <v>18</v>
      </c>
      <c r="D6" s="31" t="s">
        <v>21</v>
      </c>
      <c r="E6" s="31" t="s">
        <v>22</v>
      </c>
      <c r="F6" s="31" t="s">
        <v>23</v>
      </c>
      <c r="G6" s="31" t="s">
        <v>23</v>
      </c>
      <c r="H6" s="32" t="s">
        <v>24</v>
      </c>
      <c r="I6" s="33">
        <v>0</v>
      </c>
      <c r="J6" s="34">
        <v>1402.9523999999999</v>
      </c>
      <c r="K6" s="35">
        <v>1402.9523999999999</v>
      </c>
      <c r="L6" s="34">
        <v>0</v>
      </c>
      <c r="M6" s="34">
        <v>6713.5058909999998</v>
      </c>
      <c r="N6" s="36">
        <v>6713.5058909999998</v>
      </c>
      <c r="O6" s="33">
        <v>0</v>
      </c>
      <c r="P6" s="34">
        <v>1255.2919999999999</v>
      </c>
      <c r="Q6" s="35">
        <v>1255.2919999999999</v>
      </c>
      <c r="R6" s="34">
        <v>0</v>
      </c>
      <c r="S6" s="34">
        <v>7217.0787</v>
      </c>
      <c r="T6" s="36">
        <v>7217.0787</v>
      </c>
      <c r="U6" s="38">
        <f>+((K6/Q6)-1)*100</f>
        <v>11.763032027607911</v>
      </c>
      <c r="V6" s="43">
        <f>+((N6/T6)-1)*100</f>
        <v>-6.9775158333800658</v>
      </c>
    </row>
    <row r="7" spans="1:23" ht="15" x14ac:dyDescent="0.2">
      <c r="A7" s="21" t="s">
        <v>19</v>
      </c>
      <c r="B7" s="49" t="s">
        <v>20</v>
      </c>
      <c r="C7" s="49" t="s">
        <v>18</v>
      </c>
      <c r="D7" s="49" t="s">
        <v>33</v>
      </c>
      <c r="E7" s="49" t="s">
        <v>25</v>
      </c>
      <c r="F7" s="49" t="s">
        <v>26</v>
      </c>
      <c r="G7" s="49" t="s">
        <v>27</v>
      </c>
      <c r="H7" s="50" t="s">
        <v>28</v>
      </c>
      <c r="I7" s="51">
        <v>0</v>
      </c>
      <c r="J7" s="52">
        <v>709.66079999999999</v>
      </c>
      <c r="K7" s="53">
        <v>709.66079999999999</v>
      </c>
      <c r="L7" s="52">
        <v>0</v>
      </c>
      <c r="M7" s="52">
        <v>2976.9151000000002</v>
      </c>
      <c r="N7" s="54">
        <v>2976.9151000000002</v>
      </c>
      <c r="O7" s="51">
        <v>0</v>
      </c>
      <c r="P7" s="52">
        <v>538.3664</v>
      </c>
      <c r="Q7" s="53">
        <v>538.3664</v>
      </c>
      <c r="R7" s="52">
        <v>0</v>
      </c>
      <c r="S7" s="52">
        <v>2747.6968000000002</v>
      </c>
      <c r="T7" s="54">
        <v>2747.6968000000002</v>
      </c>
      <c r="U7" s="38">
        <f t="shared" ref="U7:U8" si="0">+((K7/Q7)-1)*100</f>
        <v>31.81743882976351</v>
      </c>
      <c r="V7" s="43">
        <f t="shared" ref="V7:V8" si="1">+((N7/T7)-1)*100</f>
        <v>8.3421977272019276</v>
      </c>
    </row>
    <row r="8" spans="1:23" ht="15" x14ac:dyDescent="0.2">
      <c r="A8" s="21" t="s">
        <v>19</v>
      </c>
      <c r="B8" s="49" t="s">
        <v>20</v>
      </c>
      <c r="C8" s="49" t="s">
        <v>18</v>
      </c>
      <c r="D8" s="49" t="s">
        <v>29</v>
      </c>
      <c r="E8" s="49" t="s">
        <v>30</v>
      </c>
      <c r="F8" s="49" t="s">
        <v>31</v>
      </c>
      <c r="G8" s="49" t="s">
        <v>32</v>
      </c>
      <c r="H8" s="50" t="s">
        <v>32</v>
      </c>
      <c r="I8" s="51">
        <v>0</v>
      </c>
      <c r="J8" s="52">
        <v>78.9602</v>
      </c>
      <c r="K8" s="53">
        <v>78.9602</v>
      </c>
      <c r="L8" s="52">
        <v>0</v>
      </c>
      <c r="M8" s="52">
        <v>206.440528</v>
      </c>
      <c r="N8" s="54">
        <v>206.440528</v>
      </c>
      <c r="O8" s="51">
        <v>0</v>
      </c>
      <c r="P8" s="52">
        <v>40.510044000000001</v>
      </c>
      <c r="Q8" s="53">
        <v>40.510044000000001</v>
      </c>
      <c r="R8" s="52">
        <v>0</v>
      </c>
      <c r="S8" s="52">
        <v>269.35342600000001</v>
      </c>
      <c r="T8" s="54">
        <v>269.35342600000001</v>
      </c>
      <c r="U8" s="38">
        <f t="shared" si="0"/>
        <v>94.915117840898915</v>
      </c>
      <c r="V8" s="43">
        <f t="shared" si="1"/>
        <v>-23.357006790030589</v>
      </c>
    </row>
    <row r="9" spans="1:23" ht="15.75" x14ac:dyDescent="0.2">
      <c r="A9" s="21"/>
      <c r="B9" s="22"/>
      <c r="C9" s="22"/>
      <c r="D9" s="22"/>
      <c r="E9" s="22"/>
      <c r="F9" s="22"/>
      <c r="G9" s="22"/>
      <c r="H9" s="23"/>
      <c r="I9" s="24"/>
      <c r="J9" s="25"/>
      <c r="K9" s="26"/>
      <c r="L9" s="25"/>
      <c r="M9" s="25"/>
      <c r="N9" s="27"/>
      <c r="O9" s="28"/>
      <c r="P9" s="25"/>
      <c r="Q9" s="26"/>
      <c r="R9" s="25"/>
      <c r="S9" s="25"/>
      <c r="T9" s="27"/>
      <c r="U9" s="29"/>
      <c r="V9" s="30"/>
      <c r="W9" s="2"/>
    </row>
    <row r="10" spans="1:23" s="5" customFormat="1" ht="21" thickBot="1" x14ac:dyDescent="0.35">
      <c r="A10" s="59" t="s">
        <v>19</v>
      </c>
      <c r="B10" s="60"/>
      <c r="C10" s="60"/>
      <c r="D10" s="60"/>
      <c r="E10" s="60"/>
      <c r="F10" s="60"/>
      <c r="G10" s="60"/>
      <c r="H10" s="61"/>
      <c r="I10" s="6">
        <f>SUM(I6:I8)</f>
        <v>0</v>
      </c>
      <c r="J10" s="7">
        <f>SUM(J6:J8)</f>
        <v>2191.5733999999998</v>
      </c>
      <c r="K10" s="7">
        <f t="shared" ref="K10:M10" si="2">SUM(K6:K8)</f>
        <v>2191.5733999999998</v>
      </c>
      <c r="L10" s="7">
        <f t="shared" si="2"/>
        <v>0</v>
      </c>
      <c r="M10" s="7">
        <f t="shared" si="2"/>
        <v>9896.8615189999982</v>
      </c>
      <c r="N10" s="8">
        <f>SUM(N6:N8)</f>
        <v>9896.8615189999982</v>
      </c>
      <c r="O10" s="6">
        <f>SUM(O6:O8)</f>
        <v>0</v>
      </c>
      <c r="P10" s="7">
        <f>SUM(P6:P8)</f>
        <v>1834.1684439999999</v>
      </c>
      <c r="Q10" s="7">
        <f t="shared" ref="Q10:S10" si="3">SUM(Q6:Q8)</f>
        <v>1834.1684439999999</v>
      </c>
      <c r="R10" s="7">
        <f t="shared" si="3"/>
        <v>0</v>
      </c>
      <c r="S10" s="7">
        <f t="shared" si="3"/>
        <v>10234.128925999999</v>
      </c>
      <c r="T10" s="8">
        <f>SUM(T6:T8)</f>
        <v>10234.128925999999</v>
      </c>
      <c r="U10" s="39">
        <f>+((K10/Q10)-1)*100</f>
        <v>19.485939645791859</v>
      </c>
      <c r="V10" s="44">
        <f>+((N10/T10)-1)*100</f>
        <v>-3.2955164962126582</v>
      </c>
    </row>
    <row r="11" spans="1:23" s="5" customFormat="1" ht="19.5" customHeight="1" x14ac:dyDescent="0.25">
      <c r="A11" s="62"/>
      <c r="B11" s="62"/>
      <c r="C11" s="62"/>
      <c r="D11" s="62"/>
      <c r="E11" s="62"/>
      <c r="F11" s="62"/>
      <c r="G11" s="62"/>
      <c r="H11" s="62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  <c r="V11" s="46"/>
      <c r="W11" s="47"/>
    </row>
    <row r="12" spans="1:23" s="5" customFormat="1" ht="19.5" customHeight="1" x14ac:dyDescent="0.25">
      <c r="A12" s="63" t="s">
        <v>40</v>
      </c>
      <c r="B12" s="63"/>
      <c r="C12" s="63"/>
      <c r="D12" s="63"/>
      <c r="E12" s="63"/>
      <c r="F12" s="63"/>
      <c r="G12" s="63"/>
      <c r="H12" s="63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46"/>
      <c r="W12" s="47"/>
    </row>
    <row r="13" spans="1:23" x14ac:dyDescent="0.2">
      <c r="A13" s="4" t="s">
        <v>16</v>
      </c>
      <c r="W13" s="2"/>
    </row>
    <row r="14" spans="1:23" x14ac:dyDescent="0.2">
      <c r="A14" s="48" t="s">
        <v>17</v>
      </c>
      <c r="W14" s="2"/>
    </row>
    <row r="15" spans="1:23" x14ac:dyDescent="0.2">
      <c r="W15" s="2"/>
    </row>
  </sheetData>
  <mergeCells count="5">
    <mergeCell ref="I3:N3"/>
    <mergeCell ref="O3:T3"/>
    <mergeCell ref="A10:H10"/>
    <mergeCell ref="A11:H11"/>
    <mergeCell ref="A12:H12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2008-12-17T21:49:22Z</cp:lastPrinted>
  <dcterms:created xsi:type="dcterms:W3CDTF">2007-03-24T16:50:36Z</dcterms:created>
  <dcterms:modified xsi:type="dcterms:W3CDTF">2018-07-19T05:04:17Z</dcterms:modified>
</cp:coreProperties>
</file>