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7" i="1" l="1"/>
  <c r="U7" i="1" l="1"/>
  <c r="T9" i="1" l="1"/>
  <c r="S9" i="1"/>
  <c r="R9" i="1"/>
  <c r="Q9" i="1"/>
  <c r="P9" i="1"/>
  <c r="O9" i="1"/>
  <c r="N9" i="1"/>
  <c r="M9" i="1"/>
  <c r="L9" i="1"/>
  <c r="K9" i="1"/>
  <c r="J9" i="1"/>
  <c r="I9" i="1"/>
  <c r="U6" i="1" l="1"/>
  <c r="V6" i="1"/>
  <c r="U9" i="1" l="1"/>
  <c r="V9" i="1"/>
</calcChain>
</file>

<file path=xl/sharedStrings.xml><?xml version="1.0" encoding="utf-8"?>
<sst xmlns="http://schemas.openxmlformats.org/spreadsheetml/2006/main" count="42" uniqueCount="35">
  <si>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</si>
  <si>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</si>
  <si>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</si>
  <si>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</si>
  <si>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</si>
  <si>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</si>
  <si>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</si>
  <si>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</si>
  <si>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</si>
  <si>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</si>
  <si>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</si>
  <si>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</si>
  <si>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</si>
  <si>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</si>
  <si>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</si>
  <si>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</si>
  <si>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</si>
  <si>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</si>
  <si>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</si>
  <si>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</si>
  <si>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</si>
  <si>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PASCO</t>
  </si>
  <si>
    <t>COMPAÑIA MINERA LINCUNA S.A</t>
  </si>
  <si>
    <t>HUANCAPETI</t>
  </si>
  <si>
    <t>ANCASH</t>
  </si>
  <si>
    <t>AIJA</t>
  </si>
  <si>
    <t>COMPAÑIA MINERA ATACOCHA S.A.A.</t>
  </si>
  <si>
    <t>ATACOCHA</t>
  </si>
  <si>
    <t>SAN FRANCISCO DE ASIS DE YARUSYACAN</t>
  </si>
  <si>
    <t>TOTAL - ENERO</t>
  </si>
  <si>
    <t>TOTAL ACUMULADO ENERO - ENERO</t>
  </si>
  <si>
    <t>TOTAL COMPARADO ACUMULADO - ENERO - ENERO</t>
  </si>
  <si>
    <t>Var. % 2017/2016 - ENERO</t>
  </si>
  <si>
    <t>Var. % 2017/2016 - ENERO - ENERO</t>
  </si>
  <si>
    <t>PRODUCCIÓN MINERA METÁLICA DE BISMUTO (TMF) - 2018/2017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</si>
</sst>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34</v>
      </c>
    </row>
    <row r="2" spans="1:23" ht="13.5" thickBot="1" x14ac:dyDescent="0.25">
      <c r="A2" s="55"/>
    </row>
    <row r="3" spans="1:23" customFormat="1" ht="13.5" thickBot="1" x14ac:dyDescent="0.25">
      <c r="A3" s="37"/>
      <c r="I3" s="56">
        <v>2018</v>
      </c>
      <c r="J3" s="57"/>
      <c r="K3" s="57"/>
      <c r="L3" s="57"/>
      <c r="M3" s="57"/>
      <c r="N3" s="58"/>
      <c r="O3" s="56">
        <v>2017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29</v>
      </c>
      <c r="L4" s="9" t="s">
        <v>11</v>
      </c>
      <c r="M4" s="9" t="s">
        <v>8</v>
      </c>
      <c r="N4" s="41" t="s">
        <v>30</v>
      </c>
      <c r="O4" s="40" t="s">
        <v>12</v>
      </c>
      <c r="P4" s="9" t="s">
        <v>13</v>
      </c>
      <c r="Q4" s="9" t="s">
        <v>29</v>
      </c>
      <c r="R4" s="9" t="s">
        <v>14</v>
      </c>
      <c r="S4" s="9" t="s">
        <v>15</v>
      </c>
      <c r="T4" s="41" t="s">
        <v>31</v>
      </c>
      <c r="U4" s="42" t="s">
        <v>32</v>
      </c>
      <c r="V4" s="41" t="s">
        <v>33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26</v>
      </c>
      <c r="E6" s="31" t="s">
        <v>27</v>
      </c>
      <c r="F6" s="31" t="s">
        <v>21</v>
      </c>
      <c r="G6" s="31" t="s">
        <v>21</v>
      </c>
      <c r="H6" s="32" t="s">
        <v>28</v>
      </c>
      <c r="I6" s="33">
        <v>0</v>
      </c>
      <c r="J6" s="34">
        <v>9.3402550000000009</v>
      </c>
      <c r="K6" s="35">
        <v>9.3402550000000009</v>
      </c>
      <c r="L6" s="34">
        <v>0</v>
      </c>
      <c r="M6" s="34">
        <v>9.3402550000000009</v>
      </c>
      <c r="N6" s="36">
        <v>9.3402550000000009</v>
      </c>
      <c r="O6" s="33">
        <v>0</v>
      </c>
      <c r="P6" s="34">
        <v>9.2513930000000002</v>
      </c>
      <c r="Q6" s="35">
        <v>9.2513930000000002</v>
      </c>
      <c r="R6" s="34">
        <v>0</v>
      </c>
      <c r="S6" s="34">
        <v>9.2513930000000002</v>
      </c>
      <c r="T6" s="36">
        <v>9.2513930000000002</v>
      </c>
      <c r="U6" s="38">
        <f>+((K6/Q6)-1)*100</f>
        <v>0.960525620303887</v>
      </c>
      <c r="V6" s="43">
        <f>+((N6/T6)-1)*100</f>
        <v>0.960525620303887</v>
      </c>
    </row>
    <row r="7" spans="1:23" ht="15" x14ac:dyDescent="0.2">
      <c r="A7" s="21" t="s">
        <v>19</v>
      </c>
      <c r="B7" s="49" t="s">
        <v>20</v>
      </c>
      <c r="C7" s="49" t="s">
        <v>18</v>
      </c>
      <c r="D7" s="49" t="s">
        <v>22</v>
      </c>
      <c r="E7" s="49" t="s">
        <v>23</v>
      </c>
      <c r="F7" s="49" t="s">
        <v>24</v>
      </c>
      <c r="G7" s="49" t="s">
        <v>25</v>
      </c>
      <c r="H7" s="50" t="s">
        <v>25</v>
      </c>
      <c r="I7" s="51">
        <v>0</v>
      </c>
      <c r="J7" s="52">
        <v>0.95420899999999997</v>
      </c>
      <c r="K7" s="53">
        <v>0.95420899999999997</v>
      </c>
      <c r="L7" s="52">
        <v>0</v>
      </c>
      <c r="M7" s="52">
        <v>0.95420899999999997</v>
      </c>
      <c r="N7" s="54">
        <v>0.95420899999999997</v>
      </c>
      <c r="O7" s="51">
        <v>0</v>
      </c>
      <c r="P7" s="52">
        <v>1.67608</v>
      </c>
      <c r="Q7" s="53">
        <v>1.67608</v>
      </c>
      <c r="R7" s="52">
        <v>0</v>
      </c>
      <c r="S7" s="52">
        <v>1.67608</v>
      </c>
      <c r="T7" s="54">
        <v>1.67608</v>
      </c>
      <c r="U7" s="38">
        <f>+((K7/Q7)-1)*100</f>
        <v>-43.069006252684837</v>
      </c>
      <c r="V7" s="43">
        <f>+((N7/T7)-1)*100</f>
        <v>-43.069006252684837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thickBot="1" x14ac:dyDescent="0.35">
      <c r="A9" s="59" t="s">
        <v>19</v>
      </c>
      <c r="B9" s="60"/>
      <c r="C9" s="60"/>
      <c r="D9" s="60"/>
      <c r="E9" s="60"/>
      <c r="F9" s="60"/>
      <c r="G9" s="60"/>
      <c r="H9" s="61"/>
      <c r="I9" s="6">
        <f t="shared" ref="I9:T9" si="0">SUM(I6:I7)</f>
        <v>0</v>
      </c>
      <c r="J9" s="7">
        <f t="shared" si="0"/>
        <v>10.294464000000001</v>
      </c>
      <c r="K9" s="7">
        <f t="shared" si="0"/>
        <v>10.294464000000001</v>
      </c>
      <c r="L9" s="7">
        <f t="shared" si="0"/>
        <v>0</v>
      </c>
      <c r="M9" s="7">
        <f t="shared" si="0"/>
        <v>10.294464000000001</v>
      </c>
      <c r="N9" s="8">
        <f t="shared" si="0"/>
        <v>10.294464000000001</v>
      </c>
      <c r="O9" s="6">
        <f t="shared" si="0"/>
        <v>0</v>
      </c>
      <c r="P9" s="7">
        <f t="shared" si="0"/>
        <v>10.927473000000001</v>
      </c>
      <c r="Q9" s="7">
        <f t="shared" si="0"/>
        <v>10.927473000000001</v>
      </c>
      <c r="R9" s="7">
        <f t="shared" si="0"/>
        <v>0</v>
      </c>
      <c r="S9" s="7">
        <f t="shared" si="0"/>
        <v>10.927473000000001</v>
      </c>
      <c r="T9" s="8">
        <f t="shared" si="0"/>
        <v>10.927473000000001</v>
      </c>
      <c r="U9" s="39">
        <f>+((K9/Q9)-1)*100</f>
        <v>-5.7928214510344684</v>
      </c>
      <c r="V9" s="44">
        <f>+((N9/T9)-1)*100</f>
        <v>-5.7928214510344684</v>
      </c>
    </row>
    <row r="10" spans="1:23" s="5" customFormat="1" ht="19.5" customHeight="1" x14ac:dyDescent="0.25">
      <c r="A10" s="62"/>
      <c r="B10" s="62"/>
      <c r="C10" s="62"/>
      <c r="D10" s="62"/>
      <c r="E10" s="62"/>
      <c r="F10" s="62"/>
      <c r="G10" s="62"/>
      <c r="H10" s="62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7"/>
    </row>
    <row r="11" spans="1:23" x14ac:dyDescent="0.2">
      <c r="A11" s="4" t="s">
        <v>16</v>
      </c>
      <c r="W11" s="2"/>
    </row>
    <row r="12" spans="1:23" x14ac:dyDescent="0.2">
      <c r="A12" s="48" t="s">
        <v>17</v>
      </c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2018-02-15T14:36:38Z</dcterms:modified>
</cp:coreProperties>
</file>