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N13" i="1"/>
  <c r="T13" i="1"/>
  <c r="S13" i="1"/>
  <c r="R13" i="1"/>
  <c r="P13" i="1"/>
  <c r="O13" i="1"/>
  <c r="M13" i="1"/>
  <c r="L13" i="1"/>
  <c r="J13" i="1"/>
  <c r="I13" i="1"/>
  <c r="V9" i="1" l="1"/>
  <c r="U9" i="1"/>
</calcChain>
</file>

<file path=xl/sharedStrings.xml><?xml version="1.0" encoding="utf-8"?>
<sst xmlns="http://schemas.openxmlformats.org/spreadsheetml/2006/main" count="54" uniqueCount="40">
  <si>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</si>
  <si>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</si>
  <si>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</si>
  <si>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</si>
  <si>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</si>
  <si>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</si>
  <si>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</si>
  <si>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</si>
  <si>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</si>
  <si>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</si>
  <si>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</si>
  <si>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</si>
  <si>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</si>
  <si>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</si>
  <si>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</si>
  <si>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</si>
  <si>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</si>
  <si>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</si>
  <si>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</si>
  <si>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</si>
  <si>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</si>
  <si>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</si>
  <si>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</si>
  <si>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</si>
  <si>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</si>
  <si>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</si>
  <si>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</si>
  <si>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</si>
  <si>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</si>
  <si>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</si>
  <si>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</si>
  <si>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</si>
  <si>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</si>
  <si>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TOTAL - ENERO</t>
  </si>
  <si>
    <t>TOTAL ACUMULADO ENERO - ENERO</t>
  </si>
  <si>
    <t>TOTAL COMPARADO ACUMULADO - ENERO - ENERO</t>
  </si>
  <si>
    <t>Var. % 2017/2016 - ENERO</t>
  </si>
  <si>
    <t>Var. % 2017/2016 - ENERO - ENERO</t>
  </si>
  <si>
    <t>PRODUCCIÓN MINERA METÁLICA DE ESTAÑO (TMF) - 2018/2017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</si>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</sst>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0" fontId="0" fillId="4" borderId="0" xfId="0" applyFill="1" applyAlignment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4" fontId="5" fillId="0" borderId="3" xfId="0" quotePrefix="1" applyNumberFormat="1" applyFont="1" applyBorder="1" applyAlignment="1">
      <alignment horizontal="right"/>
    </xf>
    <xf numFmtId="4" fontId="5" fillId="0" borderId="5" xfId="0" quotePrefix="1" applyNumberFormat="1" applyFont="1" applyBorder="1" applyAlignment="1">
      <alignment horizontal="right"/>
    </xf>
    <xf numFmtId="4" fontId="4" fillId="3" borderId="6" xfId="0" quotePrefix="1" applyNumberFormat="1" applyFont="1" applyFill="1" applyBorder="1" applyAlignment="1">
      <alignment horizontal="right"/>
    </xf>
    <xf numFmtId="4" fontId="4" fillId="3" borderId="8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4" t="s">
        <v>38</v>
      </c>
      <c r="B1" s="3"/>
    </row>
    <row r="2" spans="1:27" ht="13.5" thickBot="1" x14ac:dyDescent="0.25">
      <c r="A2" s="51"/>
    </row>
    <row r="3" spans="1:27" customFormat="1" ht="13.5" thickBot="1" x14ac:dyDescent="0.25">
      <c r="A3" s="45"/>
      <c r="I3" s="52">
        <v>2018</v>
      </c>
      <c r="J3" s="53"/>
      <c r="K3" s="53"/>
      <c r="L3" s="53"/>
      <c r="M3" s="53"/>
      <c r="N3" s="54"/>
      <c r="O3" s="52">
        <v>2017</v>
      </c>
      <c r="P3" s="53"/>
      <c r="Q3" s="53"/>
      <c r="R3" s="53"/>
      <c r="S3" s="53"/>
      <c r="T3" s="54"/>
      <c r="U3" s="4"/>
      <c r="V3" s="4"/>
    </row>
    <row r="4" spans="1:27" customFormat="1" ht="73.5" customHeight="1" x14ac:dyDescent="0.2">
      <c r="A4" s="46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11</v>
      </c>
      <c r="J4" s="28" t="s">
        <v>7</v>
      </c>
      <c r="K4" s="28" t="s">
        <v>33</v>
      </c>
      <c r="L4" s="28" t="s">
        <v>12</v>
      </c>
      <c r="M4" s="28" t="s">
        <v>8</v>
      </c>
      <c r="N4" s="47" t="s">
        <v>34</v>
      </c>
      <c r="O4" s="46" t="s">
        <v>13</v>
      </c>
      <c r="P4" s="28" t="s">
        <v>14</v>
      </c>
      <c r="Q4" s="28" t="s">
        <v>33</v>
      </c>
      <c r="R4" s="28" t="s">
        <v>15</v>
      </c>
      <c r="S4" s="28" t="s">
        <v>16</v>
      </c>
      <c r="T4" s="47" t="s">
        <v>35</v>
      </c>
      <c r="U4" s="48" t="s">
        <v>36</v>
      </c>
      <c r="V4" s="47" t="s">
        <v>37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7" t="s">
        <v>9</v>
      </c>
      <c r="B6" s="38" t="s">
        <v>27</v>
      </c>
      <c r="C6" s="38" t="s">
        <v>20</v>
      </c>
      <c r="D6" s="38" t="s">
        <v>21</v>
      </c>
      <c r="E6" s="38" t="s">
        <v>28</v>
      </c>
      <c r="F6" s="38" t="s">
        <v>29</v>
      </c>
      <c r="G6" s="38" t="s">
        <v>30</v>
      </c>
      <c r="H6" s="41" t="s">
        <v>31</v>
      </c>
      <c r="I6" s="42">
        <v>1148.5943</v>
      </c>
      <c r="J6" s="39">
        <v>0</v>
      </c>
      <c r="K6" s="40">
        <v>1148.5943</v>
      </c>
      <c r="L6" s="39">
        <v>1148.5943</v>
      </c>
      <c r="M6" s="39">
        <v>0</v>
      </c>
      <c r="N6" s="43">
        <v>1148.5943</v>
      </c>
      <c r="O6" s="42">
        <v>1232.7057</v>
      </c>
      <c r="P6" s="39">
        <v>0</v>
      </c>
      <c r="Q6" s="40">
        <v>1232.7057</v>
      </c>
      <c r="R6" s="39">
        <v>1232.7057</v>
      </c>
      <c r="S6" s="39">
        <v>0</v>
      </c>
      <c r="T6" s="43">
        <v>1232.7057</v>
      </c>
      <c r="U6" s="49">
        <f>+((K6/Q6)-1)*100</f>
        <v>-6.8233155732142725</v>
      </c>
      <c r="V6" s="32">
        <f>+((N6/T6)-1)*100</f>
        <v>-6.8233155732142725</v>
      </c>
      <c r="W6" s="2"/>
      <c r="X6" s="2"/>
      <c r="Y6" s="2"/>
      <c r="Z6" s="2"/>
    </row>
    <row r="7" spans="1:27" ht="15" x14ac:dyDescent="0.2">
      <c r="A7" s="37" t="s">
        <v>9</v>
      </c>
      <c r="B7" s="38" t="s">
        <v>32</v>
      </c>
      <c r="C7" s="38" t="s">
        <v>20</v>
      </c>
      <c r="D7" s="38" t="s">
        <v>21</v>
      </c>
      <c r="E7" s="38" t="s">
        <v>28</v>
      </c>
      <c r="F7" s="38" t="s">
        <v>29</v>
      </c>
      <c r="G7" s="38" t="s">
        <v>30</v>
      </c>
      <c r="H7" s="41" t="s">
        <v>31</v>
      </c>
      <c r="I7" s="42">
        <v>165.291</v>
      </c>
      <c r="J7" s="39">
        <v>0</v>
      </c>
      <c r="K7" s="40">
        <v>165.291</v>
      </c>
      <c r="L7" s="39">
        <v>165.291</v>
      </c>
      <c r="M7" s="39">
        <v>0</v>
      </c>
      <c r="N7" s="43">
        <v>165.291</v>
      </c>
      <c r="O7" s="42">
        <v>171.4348</v>
      </c>
      <c r="P7" s="39">
        <v>0</v>
      </c>
      <c r="Q7" s="40">
        <v>171.4348</v>
      </c>
      <c r="R7" s="39">
        <v>171.4348</v>
      </c>
      <c r="S7" s="39">
        <v>0</v>
      </c>
      <c r="T7" s="43">
        <v>171.4348</v>
      </c>
      <c r="U7" s="49">
        <f>+((K7/Q7)-1)*100</f>
        <v>-3.5837531236365128</v>
      </c>
      <c r="V7" s="32">
        <f>+((N7/T7)-1)*100</f>
        <v>-3.5837531236365128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8" t="s">
        <v>9</v>
      </c>
      <c r="B9" s="59"/>
      <c r="C9" s="59"/>
      <c r="D9" s="59"/>
      <c r="E9" s="59"/>
      <c r="F9" s="59"/>
      <c r="G9" s="59"/>
      <c r="H9" s="60"/>
      <c r="I9" s="20">
        <f t="shared" ref="I9:T9" si="0">SUM(I6:I7)</f>
        <v>1313.8852999999999</v>
      </c>
      <c r="J9" s="12">
        <f t="shared" si="0"/>
        <v>0</v>
      </c>
      <c r="K9" s="12">
        <f t="shared" si="0"/>
        <v>1313.8852999999999</v>
      </c>
      <c r="L9" s="12">
        <f t="shared" si="0"/>
        <v>1313.8852999999999</v>
      </c>
      <c r="M9" s="12">
        <f t="shared" si="0"/>
        <v>0</v>
      </c>
      <c r="N9" s="21">
        <f t="shared" si="0"/>
        <v>1313.8852999999999</v>
      </c>
      <c r="O9" s="20">
        <f t="shared" si="0"/>
        <v>1404.1405</v>
      </c>
      <c r="P9" s="12">
        <f t="shared" si="0"/>
        <v>0</v>
      </c>
      <c r="Q9" s="12">
        <f t="shared" si="0"/>
        <v>1404.1405</v>
      </c>
      <c r="R9" s="12">
        <f t="shared" si="0"/>
        <v>1404.1405</v>
      </c>
      <c r="S9" s="12">
        <f t="shared" si="0"/>
        <v>0</v>
      </c>
      <c r="T9" s="21">
        <f t="shared" si="0"/>
        <v>1404.1405</v>
      </c>
      <c r="U9" s="27">
        <f>+((K9/Q9)-1)*100</f>
        <v>-6.4277898116321008</v>
      </c>
      <c r="V9" s="35">
        <f>+((N9/T9)-1)*100</f>
        <v>-6.4277898116321008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7" t="s">
        <v>19</v>
      </c>
      <c r="B11" s="38"/>
      <c r="C11" s="38" t="s">
        <v>20</v>
      </c>
      <c r="D11" s="38" t="s">
        <v>21</v>
      </c>
      <c r="E11" s="38" t="s">
        <v>22</v>
      </c>
      <c r="F11" s="38" t="s">
        <v>23</v>
      </c>
      <c r="G11" s="38" t="s">
        <v>24</v>
      </c>
      <c r="H11" s="41" t="s">
        <v>25</v>
      </c>
      <c r="I11" s="42">
        <v>1384.937185</v>
      </c>
      <c r="J11" s="39">
        <v>0</v>
      </c>
      <c r="K11" s="40">
        <v>1384.937185</v>
      </c>
      <c r="L11" s="39">
        <v>1384.937185</v>
      </c>
      <c r="M11" s="39">
        <v>0</v>
      </c>
      <c r="N11" s="43">
        <v>1384.937185</v>
      </c>
      <c r="O11" s="42">
        <v>369.63508999999999</v>
      </c>
      <c r="P11" s="39">
        <v>0</v>
      </c>
      <c r="Q11" s="40">
        <v>369.63508999999999</v>
      </c>
      <c r="R11" s="39">
        <v>369.63508999999999</v>
      </c>
      <c r="S11" s="39">
        <v>0</v>
      </c>
      <c r="T11" s="43">
        <v>369.63508999999999</v>
      </c>
      <c r="U11" s="62" t="s">
        <v>39</v>
      </c>
      <c r="V11" s="63" t="s">
        <v>39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5" t="s">
        <v>18</v>
      </c>
      <c r="B13" s="56"/>
      <c r="C13" s="56"/>
      <c r="D13" s="56"/>
      <c r="E13" s="56"/>
      <c r="F13" s="56"/>
      <c r="G13" s="56"/>
      <c r="H13" s="57"/>
      <c r="I13" s="23">
        <f t="shared" ref="I13:T13" si="1">SUM(I11)</f>
        <v>1384.937185</v>
      </c>
      <c r="J13" s="24">
        <f t="shared" si="1"/>
        <v>0</v>
      </c>
      <c r="K13" s="24">
        <f t="shared" si="1"/>
        <v>1384.937185</v>
      </c>
      <c r="L13" s="24">
        <f t="shared" si="1"/>
        <v>1384.937185</v>
      </c>
      <c r="M13" s="24">
        <f t="shared" si="1"/>
        <v>0</v>
      </c>
      <c r="N13" s="25">
        <f t="shared" si="1"/>
        <v>1384.937185</v>
      </c>
      <c r="O13" s="23">
        <f t="shared" si="1"/>
        <v>369.63508999999999</v>
      </c>
      <c r="P13" s="24">
        <f t="shared" si="1"/>
        <v>0</v>
      </c>
      <c r="Q13" s="24">
        <f t="shared" si="1"/>
        <v>369.63508999999999</v>
      </c>
      <c r="R13" s="24">
        <f t="shared" si="1"/>
        <v>369.63508999999999</v>
      </c>
      <c r="S13" s="24">
        <f t="shared" si="1"/>
        <v>0</v>
      </c>
      <c r="T13" s="25">
        <f t="shared" si="1"/>
        <v>369.63508999999999</v>
      </c>
      <c r="U13" s="64" t="s">
        <v>39</v>
      </c>
      <c r="V13" s="65" t="s">
        <v>39</v>
      </c>
    </row>
    <row r="14" spans="1:27" customFormat="1" x14ac:dyDescent="0.2">
      <c r="A14" s="61"/>
      <c r="B14" s="61"/>
      <c r="C14" s="61"/>
      <c r="D14" s="61"/>
      <c r="E14" s="61"/>
      <c r="F14" s="61"/>
      <c r="G14" s="61"/>
      <c r="H14" s="61"/>
    </row>
    <row r="15" spans="1:27" customFormat="1" x14ac:dyDescent="0.2">
      <c r="A15" s="5" t="s">
        <v>17</v>
      </c>
    </row>
    <row r="16" spans="1:27" customFormat="1" x14ac:dyDescent="0.2">
      <c r="A16" s="50" t="s">
        <v>26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2018-02-15T14:21:58Z</dcterms:modified>
</cp:coreProperties>
</file>