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DUCCION-2018\PRODUCCION\ABRIL-2018\"/>
    </mc:Choice>
  </mc:AlternateContent>
  <bookViews>
    <workbookView xWindow="120" yWindow="90" windowWidth="12120" windowHeight="8520"/>
  </bookViews>
  <sheets>
    <sheet name="InformacionGeneral 6 " sheetId="1" r:id="rId1"/>
  </sheets>
  <definedNames>
    <definedName name="_xlnm.Print_Titles" localSheetId="0">'InformacionGeneral 6 '!$1:$6</definedName>
  </definedNames>
  <calcPr calcId="152511"/>
</workbook>
</file>

<file path=xl/calcChain.xml><?xml version="1.0" encoding="utf-8"?>
<calcChain xmlns="http://schemas.openxmlformats.org/spreadsheetml/2006/main">
  <c r="V23" i="1" l="1"/>
  <c r="V154" i="1"/>
  <c r="U154" i="1"/>
  <c r="V153" i="1"/>
  <c r="U153" i="1"/>
  <c r="V152" i="1"/>
  <c r="U152" i="1"/>
  <c r="V151" i="1"/>
  <c r="U151" i="1"/>
  <c r="V150" i="1"/>
  <c r="U150" i="1"/>
  <c r="V149" i="1"/>
  <c r="U149" i="1"/>
  <c r="U147" i="1"/>
  <c r="V146" i="1"/>
  <c r="U146" i="1"/>
  <c r="V144" i="1"/>
  <c r="V143" i="1"/>
  <c r="U143" i="1"/>
  <c r="V142" i="1"/>
  <c r="U142" i="1"/>
  <c r="V141" i="1"/>
  <c r="U141" i="1"/>
  <c r="U138" i="1"/>
  <c r="V135" i="1"/>
  <c r="U135" i="1"/>
  <c r="V133" i="1"/>
  <c r="U133" i="1"/>
  <c r="V132" i="1"/>
  <c r="U132" i="1"/>
  <c r="V131" i="1"/>
  <c r="U131" i="1"/>
  <c r="V128" i="1"/>
  <c r="U128" i="1"/>
  <c r="V126" i="1"/>
  <c r="U126" i="1"/>
  <c r="V125" i="1"/>
  <c r="U125" i="1"/>
  <c r="V124" i="1"/>
  <c r="U124" i="1"/>
  <c r="V123" i="1"/>
  <c r="U123" i="1"/>
  <c r="V122" i="1"/>
  <c r="U122" i="1"/>
  <c r="V121" i="1"/>
  <c r="U121" i="1"/>
  <c r="V120" i="1"/>
  <c r="V119" i="1"/>
  <c r="U119" i="1"/>
  <c r="V118" i="1"/>
  <c r="U118" i="1"/>
  <c r="V117" i="1"/>
  <c r="U117" i="1"/>
  <c r="V116" i="1"/>
  <c r="V114" i="1"/>
  <c r="U114" i="1"/>
  <c r="V113" i="1"/>
  <c r="U113" i="1"/>
  <c r="V112" i="1"/>
  <c r="U112" i="1"/>
  <c r="V111" i="1"/>
  <c r="U111" i="1"/>
  <c r="V109" i="1"/>
  <c r="U109" i="1"/>
  <c r="V108" i="1"/>
  <c r="V106" i="1"/>
  <c r="U106" i="1"/>
  <c r="V105" i="1"/>
  <c r="U105" i="1"/>
  <c r="V104" i="1"/>
  <c r="U104" i="1"/>
  <c r="V103" i="1"/>
  <c r="U103" i="1"/>
  <c r="V102" i="1"/>
  <c r="U102" i="1"/>
  <c r="V101" i="1"/>
  <c r="U101" i="1"/>
  <c r="V100" i="1"/>
  <c r="U100" i="1"/>
  <c r="V98" i="1"/>
  <c r="U98" i="1"/>
  <c r="V97" i="1"/>
  <c r="U97" i="1"/>
  <c r="V96" i="1"/>
  <c r="U96" i="1"/>
  <c r="V94" i="1"/>
  <c r="V93" i="1"/>
  <c r="U93" i="1"/>
  <c r="V91" i="1"/>
  <c r="U91" i="1"/>
  <c r="V89" i="1"/>
  <c r="U89" i="1"/>
  <c r="V88" i="1"/>
  <c r="U88" i="1"/>
  <c r="U80" i="1"/>
  <c r="V79" i="1"/>
  <c r="U79" i="1"/>
  <c r="V78" i="1"/>
  <c r="U78" i="1"/>
  <c r="U77" i="1"/>
  <c r="V76" i="1"/>
  <c r="U76" i="1"/>
  <c r="V74" i="1"/>
  <c r="U74" i="1"/>
  <c r="V66" i="1"/>
  <c r="U66" i="1"/>
  <c r="V65" i="1"/>
  <c r="U65" i="1"/>
  <c r="V63" i="1"/>
  <c r="U63" i="1"/>
  <c r="V62" i="1"/>
  <c r="U62" i="1"/>
  <c r="U61" i="1"/>
  <c r="V60" i="1"/>
  <c r="U60" i="1"/>
  <c r="V59" i="1"/>
  <c r="V58" i="1"/>
  <c r="U58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8" i="1"/>
  <c r="U48" i="1"/>
  <c r="V47" i="1"/>
  <c r="U47" i="1"/>
  <c r="V45" i="1"/>
  <c r="U45" i="1"/>
  <c r="V43" i="1"/>
  <c r="U43" i="1"/>
  <c r="V42" i="1"/>
  <c r="U42" i="1"/>
  <c r="V41" i="1"/>
  <c r="U41" i="1"/>
  <c r="V40" i="1"/>
  <c r="U40" i="1"/>
  <c r="V38" i="1"/>
  <c r="U38" i="1"/>
  <c r="V37" i="1"/>
  <c r="U37" i="1"/>
  <c r="V36" i="1"/>
  <c r="U36" i="1"/>
  <c r="V35" i="1"/>
  <c r="V34" i="1"/>
  <c r="U34" i="1"/>
  <c r="V31" i="1"/>
  <c r="U31" i="1"/>
  <c r="V29" i="1"/>
  <c r="U29" i="1"/>
  <c r="V28" i="1"/>
  <c r="U28" i="1"/>
  <c r="V27" i="1"/>
  <c r="U27" i="1"/>
  <c r="V25" i="1"/>
  <c r="U25" i="1"/>
  <c r="U23" i="1"/>
  <c r="V21" i="1"/>
  <c r="U21" i="1"/>
  <c r="V18" i="1"/>
  <c r="U18" i="1"/>
  <c r="V14" i="1"/>
  <c r="U14" i="1"/>
  <c r="V8" i="1"/>
  <c r="U8" i="1"/>
  <c r="V7" i="1"/>
  <c r="U7" i="1"/>
  <c r="V6" i="1"/>
  <c r="U6" i="1"/>
  <c r="V13" i="1" l="1"/>
  <c r="U13" i="1"/>
  <c r="V12" i="1"/>
  <c r="U12" i="1"/>
  <c r="V11" i="1"/>
  <c r="U11" i="1"/>
  <c r="V158" i="1" l="1"/>
  <c r="U158" i="1"/>
  <c r="T156" i="1" l="1"/>
  <c r="S156" i="1"/>
  <c r="R156" i="1"/>
  <c r="Q156" i="1"/>
  <c r="P156" i="1"/>
  <c r="O156" i="1"/>
  <c r="N156" i="1"/>
  <c r="M156" i="1"/>
  <c r="L156" i="1"/>
  <c r="K156" i="1"/>
  <c r="J156" i="1"/>
  <c r="I156" i="1"/>
  <c r="T160" i="1" l="1"/>
  <c r="S160" i="1"/>
  <c r="R160" i="1"/>
  <c r="Q160" i="1"/>
  <c r="P160" i="1"/>
  <c r="O160" i="1"/>
  <c r="N160" i="1"/>
  <c r="M160" i="1"/>
  <c r="L160" i="1"/>
  <c r="K160" i="1"/>
  <c r="J160" i="1"/>
  <c r="I160" i="1"/>
  <c r="V160" i="1" l="1"/>
  <c r="U160" i="1"/>
  <c r="U162" i="1"/>
  <c r="T165" i="1" l="1"/>
  <c r="S165" i="1"/>
  <c r="R165" i="1"/>
  <c r="Q165" i="1"/>
  <c r="P165" i="1"/>
  <c r="O165" i="1"/>
  <c r="N165" i="1"/>
  <c r="M165" i="1"/>
  <c r="L165" i="1"/>
  <c r="K165" i="1"/>
  <c r="J165" i="1"/>
  <c r="I165" i="1"/>
  <c r="U163" i="1"/>
  <c r="V163" i="1"/>
  <c r="U156" i="1"/>
  <c r="V162" i="1"/>
  <c r="V156" i="1" l="1"/>
  <c r="V165" i="1"/>
  <c r="U165" i="1"/>
</calcChain>
</file>

<file path=xl/sharedStrings.xml><?xml version="1.0" encoding="utf-8"?>
<sst xmlns="http://schemas.openxmlformats.org/spreadsheetml/2006/main" count="1355" uniqueCount="413">
  <si>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</si>
  <si>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</si>
  <si>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</si>
  <si>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</si>
  <si>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</si>
  <si>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</si>
  <si>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</si>
  <si>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</si>
  <si>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</si>
  <si>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</si>
  <si>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</si>
  <si>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</si>
  <si>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</si>
  <si>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</si>
  <si>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</si>
  <si>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</si>
  <si>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</si>
  <si>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</si>
  <si>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</si>
  <si>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</si>
  <si>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</si>
  <si>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</si>
  <si>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</si>
  <si>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LURIGANCHO</t>
  </si>
  <si>
    <t>ILO</t>
  </si>
  <si>
    <t>PACOCHA</t>
  </si>
  <si>
    <t>REFINERIA DE ZINC CAJAMARQUILLA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</si>
  <si>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</si>
  <si>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</si>
  <si>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</si>
  <si>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</si>
  <si>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</si>
  <si>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</si>
  <si>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</si>
  <si>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</si>
  <si>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</si>
  <si>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</si>
  <si>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</si>
  <si>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</si>
  <si>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</si>
  <si>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</si>
  <si>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</si>
  <si>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CUSCO</t>
  </si>
  <si>
    <t>ANALYTICA MINERAL SERVICES S.A.C.</t>
  </si>
  <si>
    <t>AREQUIPA</t>
  </si>
  <si>
    <t>CARAVELI</t>
  </si>
  <si>
    <t>APUMAYO S.A.C.</t>
  </si>
  <si>
    <t>AYACUCHO</t>
  </si>
  <si>
    <t>LUCANAS</t>
  </si>
  <si>
    <t>CHAVIÑA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</si>
  <si>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</si>
  <si>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</si>
  <si>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</si>
  <si>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</si>
  <si>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</si>
  <si>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</si>
  <si>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</si>
  <si>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</si>
  <si>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</si>
  <si>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ESPINAR</t>
  </si>
  <si>
    <t>SUYCKUTAMBO</t>
  </si>
  <si>
    <t>CAYLLOMA</t>
  </si>
  <si>
    <t>HUANCAVELICA</t>
  </si>
  <si>
    <t>CATALINA HUANCA SOCIEDAD MINERA S.A.C.</t>
  </si>
  <si>
    <t>CATALINA HUANCA</t>
  </si>
  <si>
    <t>VICTOR FAJARDO</t>
  </si>
  <si>
    <t>CANARIA</t>
  </si>
  <si>
    <t>CASTILLA</t>
  </si>
  <si>
    <t>HUAROCHIRI</t>
  </si>
  <si>
    <t>UCHUCCHACUA</t>
  </si>
  <si>
    <t>PASCO</t>
  </si>
  <si>
    <t>JULCANI</t>
  </si>
  <si>
    <t>ANGARAES</t>
  </si>
  <si>
    <t>CCOCHACCASA</t>
  </si>
  <si>
    <t>MALLAY</t>
  </si>
  <si>
    <t>OYON</t>
  </si>
  <si>
    <t>PARINACOCHAS</t>
  </si>
  <si>
    <t>ORCOPAMPA</t>
  </si>
  <si>
    <t>CONDESUYOS</t>
  </si>
  <si>
    <t>ALPAMARCA</t>
  </si>
  <si>
    <t>SANTA BARBARA DE CARHUACAYAN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</si>
  <si>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</si>
  <si>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</si>
  <si>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</si>
  <si>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</si>
  <si>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</si>
  <si>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</si>
  <si>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</si>
  <si>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COMPAÑIA MINERA ARES S.A.C.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</si>
  <si>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</si>
  <si>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</si>
  <si>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</si>
  <si>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</si>
  <si>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</si>
  <si>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</si>
  <si>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</si>
  <si>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</si>
  <si>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</si>
  <si>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</si>
  <si>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</si>
  <si>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</si>
  <si>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</si>
  <si>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</si>
  <si>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</si>
  <si>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</si>
  <si>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</si>
  <si>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</si>
  <si>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</si>
  <si>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</si>
  <si>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CASAPALCA S.A.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</si>
  <si>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</si>
  <si>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</si>
  <si>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</si>
  <si>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</si>
  <si>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</si>
  <si>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</si>
  <si>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</si>
  <si>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</si>
  <si>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</si>
  <si>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</si>
  <si>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</si>
  <si>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</si>
  <si>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</si>
  <si>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</si>
  <si>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</si>
  <si>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</si>
  <si>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</si>
  <si>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SANCHEZ CARRION</t>
  </si>
  <si>
    <t>COMPAÑIA MINERA PODEROSA S.A.</t>
  </si>
  <si>
    <t>LIBERTAD</t>
  </si>
  <si>
    <t>PATAZ</t>
  </si>
  <si>
    <t>LA PODEROSA DE TRUJILLO</t>
  </si>
  <si>
    <t>MARIA ANTONIETA</t>
  </si>
  <si>
    <t>SUYUBAMBA</t>
  </si>
  <si>
    <t>PIAS</t>
  </si>
  <si>
    <t>COMPAÑIA MINERA QUIRUVILCA S.A.</t>
  </si>
  <si>
    <t>QUIRUVILCA</t>
  </si>
  <si>
    <t>COMPAÑIA MINERA RAURA S.A.</t>
  </si>
  <si>
    <t>ACUMULACION RAURA</t>
  </si>
  <si>
    <t>HUANUCO</t>
  </si>
  <si>
    <t>LAURICOCHA</t>
  </si>
  <si>
    <t>SAN MIGUEL DE CAURI</t>
  </si>
  <si>
    <t>COMPAÑIA MINERA SAN SIMON S.A.</t>
  </si>
  <si>
    <t>LA VIRGEN</t>
  </si>
  <si>
    <t>CACHICADAN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</si>
  <si>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</si>
  <si>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</si>
  <si>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</si>
  <si>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</si>
  <si>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</si>
  <si>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</si>
  <si>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</si>
  <si>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</si>
  <si>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CORPORACION MINERA TOMA LA MANO S.A.</t>
  </si>
  <si>
    <t>TOMA LA MANO Nº 2</t>
  </si>
  <si>
    <t>CARHUAZ</t>
  </si>
  <si>
    <t>MARCARA</t>
  </si>
  <si>
    <t>ISABELITA</t>
  </si>
  <si>
    <t>HUAMACHUCO</t>
  </si>
  <si>
    <t>COBRIZA 1126</t>
  </si>
  <si>
    <t>CHURCAMPA</t>
  </si>
  <si>
    <t>SAN PEDRO DE CORIS</t>
  </si>
  <si>
    <t>EMPRESA ADMINISTRADORA CERRO S.A.C.</t>
  </si>
  <si>
    <t>ANIMON</t>
  </si>
  <si>
    <t>HUAYLLAY</t>
  </si>
  <si>
    <t>EMPRESA MINERA LOS QUENUALES S.A.</t>
  </si>
  <si>
    <t>CHICLA</t>
  </si>
  <si>
    <t>AQUIA</t>
  </si>
  <si>
    <t>ATICO</t>
  </si>
  <si>
    <t>LA ARENA S.A.</t>
  </si>
  <si>
    <t>ACUMULACION LA ARENA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</si>
  <si>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</si>
  <si>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</si>
  <si>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</si>
  <si>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</si>
  <si>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</si>
  <si>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</si>
  <si>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</si>
  <si>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</si>
  <si>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</si>
  <si>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</si>
  <si>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</si>
  <si>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</si>
  <si>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</si>
  <si>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TOROMOCHO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</si>
  <si>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</si>
  <si>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</si>
  <si>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</si>
  <si>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</si>
  <si>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</si>
  <si>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</si>
  <si>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</si>
  <si>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</si>
  <si>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IRL S.A.</t>
  </si>
  <si>
    <t>CORIHUARMI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</si>
  <si>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</si>
  <si>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</si>
  <si>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</si>
  <si>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</si>
  <si>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</si>
  <si>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</si>
  <si>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</si>
  <si>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</si>
  <si>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GARROSA</t>
  </si>
  <si>
    <t>MINERA SHUNTUR S.A.C.</t>
  </si>
  <si>
    <t>SHUNTUR</t>
  </si>
  <si>
    <t>PIRA</t>
  </si>
  <si>
    <t>ACUMULACION PALLANCATA</t>
  </si>
  <si>
    <t>CORONEL CASTAÑEDA</t>
  </si>
  <si>
    <t>MINERA TITAN DEL PERU S.R.L.</t>
  </si>
  <si>
    <t>BELEN</t>
  </si>
  <si>
    <t>MINERA VETA DORADA S.A.C.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</si>
  <si>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</si>
  <si>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</si>
  <si>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</si>
  <si>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</si>
  <si>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</si>
  <si>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</si>
  <si>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</si>
  <si>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</si>
  <si>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</si>
  <si>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</si>
  <si>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</si>
  <si>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</si>
  <si>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NYRSTAR ANCASH S.A.</t>
  </si>
  <si>
    <t>CONTONGA</t>
  </si>
  <si>
    <t>HUACHIS</t>
  </si>
  <si>
    <t>PLANTA PILOTO TULIN</t>
  </si>
  <si>
    <t>EL INGENIO</t>
  </si>
  <si>
    <t>PAN AMERICAN SILVER HUARON S.A.</t>
  </si>
  <si>
    <t>HUARON</t>
  </si>
  <si>
    <t>S.M.R.L. DON RAFO 2</t>
  </si>
  <si>
    <t>NUEVA BONANZA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</si>
  <si>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</si>
  <si>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</si>
  <si>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</si>
  <si>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</si>
  <si>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</si>
  <si>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</si>
  <si>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</si>
  <si>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</si>
  <si>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</si>
  <si>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TORATA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</si>
  <si>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</si>
  <si>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</si>
  <si>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</si>
  <si>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</si>
  <si>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</si>
  <si>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</si>
  <si>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HUAY-HUAY</t>
  </si>
  <si>
    <t>CARAHUACRA</t>
  </si>
  <si>
    <t>TICLIO</t>
  </si>
  <si>
    <t>SANTA FILOMENA</t>
  </si>
  <si>
    <t>APURIMAC</t>
  </si>
  <si>
    <t>SANTA ROSA Nº 3</t>
  </si>
  <si>
    <t>COMPAÑIA MINERA RIO CHICAMA S.A.C.</t>
  </si>
  <si>
    <t>BUMERANG</t>
  </si>
  <si>
    <t>GRAN CHIMU</t>
  </si>
  <si>
    <t>MARMOT</t>
  </si>
  <si>
    <t>DOE RUN PERU S.R.L. EN LIQUIDACION EN MARCHA</t>
  </si>
  <si>
    <t>HUANCAYO</t>
  </si>
  <si>
    <t>CHONGOS ALTO</t>
  </si>
  <si>
    <t>EL SANTO</t>
  </si>
  <si>
    <t>VALERIA</t>
  </si>
  <si>
    <t>ANTABAMBA</t>
  </si>
  <si>
    <t>HUAQUIRCA</t>
  </si>
  <si>
    <t>NASCA</t>
  </si>
  <si>
    <t>ACUMULACION CERRO</t>
  </si>
  <si>
    <t>ACUMULACION ANDAYCHAGUA</t>
  </si>
  <si>
    <t>COMPAÑÍA DE MINAS BUENAVENTURA S.A.A.</t>
  </si>
  <si>
    <t>MINERA SANTA LUCIA G. S.A.C.</t>
  </si>
  <si>
    <t>COMPAÑIA MINERA MAXPALA S.A.C.</t>
  </si>
  <si>
    <t>COMPAÑIA MINERA KOLPA S.A.</t>
  </si>
  <si>
    <t>SAN PEDRO</t>
  </si>
  <si>
    <t>TULIN GOLD CO S.A.C.</t>
  </si>
  <si>
    <t>ACUMULACION ANIMON</t>
  </si>
  <si>
    <t>ACUMULACION INMACULADA 1</t>
  </si>
  <si>
    <t>PAUCAR DEL SARA SARA</t>
  </si>
  <si>
    <t>OYOLO</t>
  </si>
  <si>
    <t>COMPAÑIA MINERA CHUNGAR S.A.C.</t>
  </si>
  <si>
    <t>SAN BENITO P.B.</t>
  </si>
  <si>
    <t>SHAHUINDO S.A.C.</t>
  </si>
  <si>
    <t>ACUMULACION SHAHUINDO</t>
  </si>
  <si>
    <t>CAJABAMBA</t>
  </si>
  <si>
    <t>CACHACHI</t>
  </si>
  <si>
    <t>SOCIEDAD MINERA DE RECURSOS LINCEARES MAGISTRAL DE HUARAZ S.A.C.</t>
  </si>
  <si>
    <t>ORO BRANCO 2</t>
  </si>
  <si>
    <t>PROCESADORA COSTA SUR S.A.C.</t>
  </si>
  <si>
    <t>RAUL 40</t>
  </si>
  <si>
    <t>COMPAÑIA MINERA LONDRES S.A.C.</t>
  </si>
  <si>
    <t>OROYA SUR</t>
  </si>
  <si>
    <t>EL PACIFICO DORADO S.A.C.</t>
  </si>
  <si>
    <t>MIRIAM PILAR UNO</t>
  </si>
  <si>
    <t>SANTA</t>
  </si>
  <si>
    <t>CACERES DEL PERU</t>
  </si>
  <si>
    <t>S.M.R.L. VIRGEN DE LA MERCED</t>
  </si>
  <si>
    <t>VIRGEN DE LA MERCED</t>
  </si>
  <si>
    <t>OCROS</t>
  </si>
  <si>
    <t>SANTIAGO DE CHILCAS</t>
  </si>
  <si>
    <t>CONSORCIO PERUANO DE MINAS S.A.C</t>
  </si>
  <si>
    <t>HUAYLAS</t>
  </si>
  <si>
    <t>PAMPAROMAS</t>
  </si>
  <si>
    <t>BRYNAJOM S.R.L.</t>
  </si>
  <si>
    <t>CENTURION III</t>
  </si>
  <si>
    <t>SATIPO</t>
  </si>
  <si>
    <t>PAMPA HERMOSA</t>
  </si>
  <si>
    <t>COPEMINA</t>
  </si>
  <si>
    <t>GLORE PERU S.A.C</t>
  </si>
  <si>
    <t>GOYITO Nº 10</t>
  </si>
  <si>
    <t>DANIEL ALCIDES CARRION</t>
  </si>
  <si>
    <t>SANTA ANA DE TUSI</t>
  </si>
  <si>
    <t>COMPAÑIA MINERA LOS ANDES PERU GOLD S.A.C.</t>
  </si>
  <si>
    <t>KARTIKAY PERUVIAN MINING COMPANY S.A.C.</t>
  </si>
  <si>
    <t>ACUMULACION LOS INCAS I</t>
  </si>
  <si>
    <t>VISTA ALEGRE</t>
  </si>
  <si>
    <t>AUREX S.A.</t>
  </si>
  <si>
    <t>CONDOR</t>
  </si>
  <si>
    <t>COMPAÑIA MINERA LINCUNA S.A</t>
  </si>
  <si>
    <t>HUANCAPETI</t>
  </si>
  <si>
    <t>PLANTA DE BENEFICIO VETA DORADA</t>
  </si>
  <si>
    <t>GRAN ARCATA</t>
  </si>
  <si>
    <t>ACUMULACION YAULIYACU</t>
  </si>
  <si>
    <t>PULLO</t>
  </si>
  <si>
    <t>CHACCHUILLE</t>
  </si>
  <si>
    <t>BERLIN</t>
  </si>
  <si>
    <t>PACLLON</t>
  </si>
  <si>
    <t>MINERA DON ELISEO S.A.C.</t>
  </si>
  <si>
    <t>NERUDA 2R</t>
  </si>
  <si>
    <t>RECUAY</t>
  </si>
  <si>
    <t>COTAPARACO</t>
  </si>
  <si>
    <t>MINAS ALTA CORDILLERA S.A.C.</t>
  </si>
  <si>
    <t>YARETA</t>
  </si>
  <si>
    <t>UEA AUSTRIA DUVAZ</t>
  </si>
  <si>
    <t>SOUTH AMERICA MINING INVESTMENTS S.A.C</t>
  </si>
  <si>
    <t>BREAPAMPA</t>
  </si>
  <si>
    <t>CHUMPI</t>
  </si>
  <si>
    <t>TAMBOMAYO</t>
  </si>
  <si>
    <t>TAPAY</t>
  </si>
  <si>
    <t>VIRGEN DE LA MERCED I</t>
  </si>
  <si>
    <t>PLANTA DE PROCESOS ORION</t>
  </si>
  <si>
    <t>SIERRA ANTAPITE S.A.C.</t>
  </si>
  <si>
    <t>HUAYTARA</t>
  </si>
  <si>
    <t>BEDON ESPIRITU GERARDO DAVID</t>
  </si>
  <si>
    <t>CONTONGA PERU S.A.C.</t>
  </si>
  <si>
    <t>MILPO ANDINA PERU S.A.C.</t>
  </si>
  <si>
    <t>PARARRAYO</t>
  </si>
  <si>
    <t>MINERA SOTRAMI S.A.</t>
  </si>
  <si>
    <t>AURIFERA SACRAMENTO S.A.</t>
  </si>
  <si>
    <t>SACRAMENTO</t>
  </si>
  <si>
    <t>ORO BRANCO</t>
  </si>
  <si>
    <t>COOPERATIVA MINERA LIMATA LIMITADA</t>
  </si>
  <si>
    <t>AFC-12</t>
  </si>
  <si>
    <t>SAN ANTONIO DE PUTINA</t>
  </si>
  <si>
    <t>ANANEA</t>
  </si>
  <si>
    <t>ACUMULACION TOQUEPALA 1</t>
  </si>
  <si>
    <t>MINERA CHINALCO PERU S.A.</t>
  </si>
  <si>
    <t>ORE BODY 3</t>
  </si>
  <si>
    <t>COMPAñIA MINERA SCORPION S.A.</t>
  </si>
  <si>
    <t>SCORPION</t>
  </si>
  <si>
    <t>FUNDICIÓN</t>
  </si>
  <si>
    <t>PRODUCCIÓN MINERA METÁLICA DE PLATA (Kg.f) - 2018/2017</t>
  </si>
  <si>
    <t>HUDBAY PERU S.A.C.</t>
  </si>
  <si>
    <t>CONSTANCIA</t>
  </si>
  <si>
    <t>CHUMBIVILCAS</t>
  </si>
  <si>
    <t>VELILLE</t>
  </si>
  <si>
    <t>ACUMULACION TOQUEPALA</t>
  </si>
  <si>
    <t>AC AGREGADOS S.A.</t>
  </si>
  <si>
    <t>AREQUIPA-M</t>
  </si>
  <si>
    <t>SAN MIGUEL DE ACO</t>
  </si>
  <si>
    <t>CIA MINERA PLATA DORADA S.A.</t>
  </si>
  <si>
    <t>ARIZONA</t>
  </si>
  <si>
    <t>ANTAMINA 7</t>
  </si>
  <si>
    <t>ANTAMINA Nº 1</t>
  </si>
  <si>
    <t>COMPAÑIA MINERA MILPO S.A.A.</t>
  </si>
  <si>
    <t>IMA SUMAC 7</t>
  </si>
  <si>
    <t>ONGON</t>
  </si>
  <si>
    <t>COSITA RICA</t>
  </si>
  <si>
    <t>YANACANCHA</t>
  </si>
  <si>
    <t>MINERA FERCAR E.I.R.L.</t>
  </si>
  <si>
    <t>RAQUEL</t>
  </si>
  <si>
    <t>YAUCA DEL ROSARIO</t>
  </si>
  <si>
    <t>MINERA GERMANIA S.A.</t>
  </si>
  <si>
    <t>PACOCOCHA</t>
  </si>
  <si>
    <t>SAN MATEO</t>
  </si>
  <si>
    <t>ACCOCANCHA</t>
  </si>
  <si>
    <t>TOROMOCHO UNO-2013</t>
  </si>
  <si>
    <t>COMPAÑIA MINERA ATAHUALPA S.A.C.</t>
  </si>
  <si>
    <t>LAS GEMELAS</t>
  </si>
  <si>
    <t>QUICACHA</t>
  </si>
  <si>
    <t>LA ESTRELLA</t>
  </si>
  <si>
    <t>TAYABAMBA</t>
  </si>
  <si>
    <t>COMPAÑIA MINERA CORIRE S.A.C.</t>
  </si>
  <si>
    <t>PLTA DE BENEF. ISHIHUINCA</t>
  </si>
  <si>
    <t>CONCESION MINERA MARIA DEL PILAR DE TUSI S.R.L.</t>
  </si>
  <si>
    <t>MARIA DEL PILAR DE TUSI</t>
  </si>
  <si>
    <t>CONSORCIO DE INGENIEROS EJECUTORES MINEROS S.A.</t>
  </si>
  <si>
    <t>LAS AGUILAS</t>
  </si>
  <si>
    <t>MINERA YUNCAN S.R.L.</t>
  </si>
  <si>
    <t>YAUY 01-03</t>
  </si>
  <si>
    <t>CHUPACA</t>
  </si>
  <si>
    <t>OXIDOS DE PASCO S.A.C.</t>
  </si>
  <si>
    <t>OXIDOS DE PASCO</t>
  </si>
  <si>
    <t>LARAMARCA</t>
  </si>
  <si>
    <t>ANTAPAMPA</t>
  </si>
  <si>
    <t>NEXA RESOURCES CAJAMARQUILLA S.A.</t>
  </si>
  <si>
    <t>TOTAL - ABRIL</t>
  </si>
  <si>
    <t>TOTAL ACUMULADO ENERO - ABRIL</t>
  </si>
  <si>
    <t>TOTAL COMPARADO ACUMULADO - ENERO - ABRIL</t>
  </si>
  <si>
    <t>Var. % 2018/2017 - ABRIL</t>
  </si>
  <si>
    <t>Var. % 2018/2017 - ENERO - ABRIL</t>
  </si>
  <si>
    <t>CORI LUYCHO S.A.C.</t>
  </si>
  <si>
    <t>MISHYÑAWI</t>
  </si>
  <si>
    <t>CASMA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</si>
</sst>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/>
    <xf numFmtId="0" fontId="5" fillId="0" borderId="0" xfId="0" applyFont="1" applyBorder="1"/>
    <xf numFmtId="0" fontId="5" fillId="0" borderId="0" xfId="0" applyFont="1" applyAlignment="1"/>
    <xf numFmtId="4" fontId="7" fillId="0" borderId="2" xfId="0" quotePrefix="1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4" fontId="7" fillId="0" borderId="2" xfId="0" applyNumberFormat="1" applyFont="1" applyBorder="1"/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wrapText="1"/>
    </xf>
    <xf numFmtId="4" fontId="6" fillId="3" borderId="2" xfId="0" applyNumberFormat="1" applyFont="1" applyFill="1" applyBorder="1"/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wrapText="1"/>
    </xf>
    <xf numFmtId="4" fontId="6" fillId="3" borderId="5" xfId="0" applyNumberFormat="1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/>
    <xf numFmtId="3" fontId="3" fillId="0" borderId="7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wrapText="1"/>
    </xf>
    <xf numFmtId="3" fontId="6" fillId="3" borderId="2" xfId="0" applyNumberFormat="1" applyFont="1" applyFill="1" applyBorder="1" applyAlignment="1">
      <alignment wrapText="1"/>
    </xf>
    <xf numFmtId="3" fontId="6" fillId="0" borderId="7" xfId="0" applyNumberFormat="1" applyFont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/>
    </xf>
    <xf numFmtId="3" fontId="6" fillId="3" borderId="10" xfId="0" applyNumberFormat="1" applyFont="1" applyFill="1" applyBorder="1" applyAlignment="1">
      <alignment wrapText="1"/>
    </xf>
    <xf numFmtId="3" fontId="6" fillId="3" borderId="5" xfId="0" applyNumberFormat="1" applyFont="1" applyFill="1" applyBorder="1" applyAlignment="1">
      <alignment wrapText="1"/>
    </xf>
    <xf numFmtId="4" fontId="7" fillId="0" borderId="3" xfId="0" quotePrefix="1" applyNumberFormat="1" applyFont="1" applyBorder="1" applyAlignment="1">
      <alignment horizontal="right"/>
    </xf>
    <xf numFmtId="4" fontId="7" fillId="0" borderId="3" xfId="0" applyNumberFormat="1" applyFont="1" applyBorder="1"/>
    <xf numFmtId="4" fontId="6" fillId="3" borderId="3" xfId="0" applyNumberFormat="1" applyFont="1" applyFill="1" applyBorder="1"/>
    <xf numFmtId="4" fontId="6" fillId="3" borderId="11" xfId="0" applyNumberFormat="1" applyFont="1" applyFill="1" applyBorder="1"/>
    <xf numFmtId="0" fontId="0" fillId="0" borderId="7" xfId="0" applyBorder="1" applyAlignment="1"/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0" fillId="0" borderId="9" xfId="0" applyBorder="1" applyAlignment="1"/>
    <xf numFmtId="3" fontId="7" fillId="0" borderId="7" xfId="0" applyNumberFormat="1" applyFont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0" fontId="10" fillId="0" borderId="0" xfId="0" applyFont="1"/>
    <xf numFmtId="0" fontId="0" fillId="0" borderId="1" xfId="0" applyBorder="1" applyAlignment="1">
      <alignment wrapText="1"/>
    </xf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0" fillId="4" borderId="0" xfId="0" applyFill="1" applyAlignment="1"/>
    <xf numFmtId="3" fontId="2" fillId="0" borderId="7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/>
    <xf numFmtId="3" fontId="3" fillId="3" borderId="7" xfId="0" applyNumberFormat="1" applyFont="1" applyFill="1" applyBorder="1" applyAlignment="1">
      <alignment wrapText="1"/>
    </xf>
    <xf numFmtId="3" fontId="3" fillId="3" borderId="1" xfId="0" applyNumberFormat="1" applyFont="1" applyFill="1" applyBorder="1" applyAlignment="1">
      <alignment wrapText="1"/>
    </xf>
    <xf numFmtId="3" fontId="3" fillId="3" borderId="2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5"/>
  <sheetViews>
    <sheetView showGridLines="0" tabSelected="1" zoomScale="70" zoomScaleNormal="70" workbookViewId="0">
      <selection activeCell="A2" sqref="A2"/>
    </sheetView>
  </sheetViews>
  <sheetFormatPr baseColWidth="10" defaultRowHeight="12.75" x14ac:dyDescent="0.2"/>
  <cols>
    <col min="1" max="1" width="19.42578125" style="1" customWidth="1"/>
    <col min="2" max="2" width="14" style="1" customWidth="1"/>
    <col min="3" max="3" width="32.7109375" style="1" bestFit="1" customWidth="1"/>
    <col min="4" max="4" width="88.7109375" style="1" bestFit="1" customWidth="1"/>
    <col min="5" max="5" width="39" style="1" bestFit="1" customWidth="1"/>
    <col min="6" max="6" width="17.42578125" style="1" customWidth="1"/>
    <col min="7" max="7" width="20.85546875" style="1" hidden="1" customWidth="1"/>
    <col min="8" max="8" width="22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45" t="s">
        <v>360</v>
      </c>
    </row>
    <row r="2" spans="1:22" ht="13.5" thickBot="1" x14ac:dyDescent="0.25">
      <c r="A2" s="52"/>
    </row>
    <row r="3" spans="1:22" customFormat="1" ht="13.5" thickBot="1" x14ac:dyDescent="0.25">
      <c r="A3" s="47"/>
      <c r="I3" s="61">
        <v>2018</v>
      </c>
      <c r="J3" s="62"/>
      <c r="K3" s="62"/>
      <c r="L3" s="62"/>
      <c r="M3" s="62"/>
      <c r="N3" s="63"/>
      <c r="O3" s="61">
        <v>2017</v>
      </c>
      <c r="P3" s="62"/>
      <c r="Q3" s="62"/>
      <c r="R3" s="62"/>
      <c r="S3" s="62"/>
      <c r="T3" s="63"/>
      <c r="U3" s="5"/>
      <c r="V3" s="5"/>
    </row>
    <row r="4" spans="1:22" customFormat="1" ht="73.5" customHeight="1" x14ac:dyDescent="0.2">
      <c r="A4" s="48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0" t="s">
        <v>4</v>
      </c>
      <c r="G4" s="20" t="s">
        <v>5</v>
      </c>
      <c r="H4" s="22" t="s">
        <v>6</v>
      </c>
      <c r="I4" s="48" t="s">
        <v>11</v>
      </c>
      <c r="J4" s="20" t="s">
        <v>7</v>
      </c>
      <c r="K4" s="20" t="s">
        <v>405</v>
      </c>
      <c r="L4" s="20" t="s">
        <v>12</v>
      </c>
      <c r="M4" s="20" t="s">
        <v>8</v>
      </c>
      <c r="N4" s="49" t="s">
        <v>406</v>
      </c>
      <c r="O4" s="48" t="s">
        <v>13</v>
      </c>
      <c r="P4" s="20" t="s">
        <v>14</v>
      </c>
      <c r="Q4" s="20" t="s">
        <v>405</v>
      </c>
      <c r="R4" s="20" t="s">
        <v>15</v>
      </c>
      <c r="S4" s="20" t="s">
        <v>16</v>
      </c>
      <c r="T4" s="49" t="s">
        <v>407</v>
      </c>
      <c r="U4" s="50" t="s">
        <v>408</v>
      </c>
      <c r="V4" s="49" t="s">
        <v>409</v>
      </c>
    </row>
    <row r="5" spans="1:22" ht="15" x14ac:dyDescent="0.2">
      <c r="A5" s="38"/>
      <c r="B5" s="39"/>
      <c r="C5" s="39"/>
      <c r="D5" s="39"/>
      <c r="E5" s="39"/>
      <c r="F5" s="10"/>
      <c r="G5" s="39"/>
      <c r="H5" s="42"/>
      <c r="I5" s="43"/>
      <c r="J5" s="40"/>
      <c r="K5" s="41"/>
      <c r="L5" s="40"/>
      <c r="M5" s="40"/>
      <c r="N5" s="44"/>
      <c r="O5" s="43"/>
      <c r="P5" s="40"/>
      <c r="Q5" s="41"/>
      <c r="R5" s="40"/>
      <c r="S5" s="40"/>
      <c r="T5" s="44"/>
      <c r="U5" s="35"/>
      <c r="V5" s="7"/>
    </row>
    <row r="6" spans="1:22" ht="15" x14ac:dyDescent="0.2">
      <c r="A6" s="38" t="s">
        <v>9</v>
      </c>
      <c r="B6" s="39" t="s">
        <v>33</v>
      </c>
      <c r="C6" s="39" t="s">
        <v>34</v>
      </c>
      <c r="D6" s="39" t="s">
        <v>366</v>
      </c>
      <c r="E6" s="46" t="s">
        <v>367</v>
      </c>
      <c r="F6" s="10" t="s">
        <v>37</v>
      </c>
      <c r="G6" s="39" t="s">
        <v>155</v>
      </c>
      <c r="H6" s="42" t="s">
        <v>368</v>
      </c>
      <c r="I6" s="43">
        <v>0</v>
      </c>
      <c r="J6" s="40">
        <v>1773.331537</v>
      </c>
      <c r="K6" s="41">
        <v>1773.331537</v>
      </c>
      <c r="L6" s="40">
        <v>0</v>
      </c>
      <c r="M6" s="40">
        <v>3168.3936760000001</v>
      </c>
      <c r="N6" s="44">
        <v>3168.3936760000001</v>
      </c>
      <c r="O6" s="43">
        <v>0</v>
      </c>
      <c r="P6" s="40">
        <v>2855.4601729999999</v>
      </c>
      <c r="Q6" s="41">
        <v>2855.4601729999999</v>
      </c>
      <c r="R6" s="40">
        <v>0</v>
      </c>
      <c r="S6" s="40">
        <v>5228.0892700000004</v>
      </c>
      <c r="T6" s="44">
        <v>5228.0892700000004</v>
      </c>
      <c r="U6" s="35">
        <f t="shared" ref="U6:U10" si="0">+((K6/Q6)-1)*100</f>
        <v>-37.896821193030171</v>
      </c>
      <c r="V6" s="11">
        <f t="shared" ref="V6:V10" si="1">+((N6/T6)-1)*100</f>
        <v>-39.396718143644094</v>
      </c>
    </row>
    <row r="7" spans="1:22" ht="15" x14ac:dyDescent="0.2">
      <c r="A7" s="38" t="s">
        <v>9</v>
      </c>
      <c r="B7" s="39" t="s">
        <v>33</v>
      </c>
      <c r="C7" s="39" t="s">
        <v>34</v>
      </c>
      <c r="D7" s="39" t="s">
        <v>35</v>
      </c>
      <c r="E7" s="39" t="s">
        <v>36</v>
      </c>
      <c r="F7" s="10" t="s">
        <v>37</v>
      </c>
      <c r="G7" s="39" t="s">
        <v>38</v>
      </c>
      <c r="H7" s="42" t="s">
        <v>39</v>
      </c>
      <c r="I7" s="43">
        <v>0</v>
      </c>
      <c r="J7" s="40">
        <v>852.87206900000001</v>
      </c>
      <c r="K7" s="41">
        <v>852.87206900000001</v>
      </c>
      <c r="L7" s="40">
        <v>0</v>
      </c>
      <c r="M7" s="40">
        <v>3261.3828469999999</v>
      </c>
      <c r="N7" s="44">
        <v>3261.3828469999999</v>
      </c>
      <c r="O7" s="43">
        <v>0</v>
      </c>
      <c r="P7" s="40">
        <v>472.24853300000001</v>
      </c>
      <c r="Q7" s="41">
        <v>472.24853300000001</v>
      </c>
      <c r="R7" s="40">
        <v>0</v>
      </c>
      <c r="S7" s="40">
        <v>2041.6796260000001</v>
      </c>
      <c r="T7" s="44">
        <v>2041.6796260000001</v>
      </c>
      <c r="U7" s="35">
        <f t="shared" si="0"/>
        <v>80.598140471089621</v>
      </c>
      <c r="V7" s="11">
        <f t="shared" si="1"/>
        <v>59.740186729962488</v>
      </c>
    </row>
    <row r="8" spans="1:22" ht="15" x14ac:dyDescent="0.2">
      <c r="A8" s="38" t="s">
        <v>9</v>
      </c>
      <c r="B8" s="39" t="s">
        <v>40</v>
      </c>
      <c r="C8" s="39" t="s">
        <v>29</v>
      </c>
      <c r="D8" s="39" t="s">
        <v>41</v>
      </c>
      <c r="E8" s="39" t="s">
        <v>263</v>
      </c>
      <c r="F8" s="10" t="s">
        <v>253</v>
      </c>
      <c r="G8" s="39" t="s">
        <v>264</v>
      </c>
      <c r="H8" s="42" t="s">
        <v>265</v>
      </c>
      <c r="I8" s="43">
        <v>0</v>
      </c>
      <c r="J8" s="40">
        <v>89.077135999999996</v>
      </c>
      <c r="K8" s="41">
        <v>89.077135999999996</v>
      </c>
      <c r="L8" s="40">
        <v>0</v>
      </c>
      <c r="M8" s="40">
        <v>273.14341000000002</v>
      </c>
      <c r="N8" s="44">
        <v>273.14341000000002</v>
      </c>
      <c r="O8" s="43">
        <v>0</v>
      </c>
      <c r="P8" s="40">
        <v>115.25363400000001</v>
      </c>
      <c r="Q8" s="41">
        <v>115.25363400000001</v>
      </c>
      <c r="R8" s="40">
        <v>0</v>
      </c>
      <c r="S8" s="40">
        <v>378.96950500000003</v>
      </c>
      <c r="T8" s="44">
        <v>378.96950500000003</v>
      </c>
      <c r="U8" s="35">
        <f t="shared" si="0"/>
        <v>-22.712080384380773</v>
      </c>
      <c r="V8" s="11">
        <f t="shared" si="1"/>
        <v>-27.92469937653691</v>
      </c>
    </row>
    <row r="9" spans="1:22" ht="15" x14ac:dyDescent="0.2">
      <c r="A9" s="38" t="s">
        <v>9</v>
      </c>
      <c r="B9" s="39" t="s">
        <v>40</v>
      </c>
      <c r="C9" s="39" t="s">
        <v>34</v>
      </c>
      <c r="D9" s="39" t="s">
        <v>43</v>
      </c>
      <c r="E9" s="39" t="s">
        <v>339</v>
      </c>
      <c r="F9" s="10" t="s">
        <v>44</v>
      </c>
      <c r="G9" s="39" t="s">
        <v>45</v>
      </c>
      <c r="H9" s="42" t="s">
        <v>190</v>
      </c>
      <c r="I9" s="43">
        <v>0</v>
      </c>
      <c r="J9" s="40">
        <v>465.12426499999998</v>
      </c>
      <c r="K9" s="41">
        <v>465.12426499999998</v>
      </c>
      <c r="L9" s="40">
        <v>0</v>
      </c>
      <c r="M9" s="40">
        <v>1934.617379</v>
      </c>
      <c r="N9" s="44">
        <v>1934.617379</v>
      </c>
      <c r="O9" s="43">
        <v>0</v>
      </c>
      <c r="P9" s="40">
        <v>210.862064</v>
      </c>
      <c r="Q9" s="41">
        <v>210.862064</v>
      </c>
      <c r="R9" s="40">
        <v>0</v>
      </c>
      <c r="S9" s="40">
        <v>903.58793500000002</v>
      </c>
      <c r="T9" s="44">
        <v>903.58793500000002</v>
      </c>
      <c r="U9" s="34" t="s">
        <v>19</v>
      </c>
      <c r="V9" s="7" t="s">
        <v>19</v>
      </c>
    </row>
    <row r="10" spans="1:22" ht="15" x14ac:dyDescent="0.2">
      <c r="A10" s="38" t="s">
        <v>9</v>
      </c>
      <c r="B10" s="39" t="s">
        <v>33</v>
      </c>
      <c r="C10" s="39" t="s">
        <v>34</v>
      </c>
      <c r="D10" s="39" t="s">
        <v>43</v>
      </c>
      <c r="E10" s="39" t="s">
        <v>339</v>
      </c>
      <c r="F10" s="10" t="s">
        <v>44</v>
      </c>
      <c r="G10" s="39" t="s">
        <v>45</v>
      </c>
      <c r="H10" s="42" t="s">
        <v>190</v>
      </c>
      <c r="I10" s="43">
        <v>0</v>
      </c>
      <c r="J10" s="40">
        <v>0</v>
      </c>
      <c r="K10" s="41">
        <v>0</v>
      </c>
      <c r="L10" s="40">
        <v>0</v>
      </c>
      <c r="M10" s="40">
        <v>0</v>
      </c>
      <c r="N10" s="44">
        <v>0</v>
      </c>
      <c r="O10" s="43">
        <v>0</v>
      </c>
      <c r="P10" s="40">
        <v>0</v>
      </c>
      <c r="Q10" s="41">
        <v>0</v>
      </c>
      <c r="R10" s="40">
        <v>0</v>
      </c>
      <c r="S10" s="40">
        <v>6.959524</v>
      </c>
      <c r="T10" s="44">
        <v>6.959524</v>
      </c>
      <c r="U10" s="34" t="s">
        <v>19</v>
      </c>
      <c r="V10" s="7" t="s">
        <v>19</v>
      </c>
    </row>
    <row r="11" spans="1:22" ht="15" x14ac:dyDescent="0.2">
      <c r="A11" s="38" t="s">
        <v>9</v>
      </c>
      <c r="B11" s="39" t="s">
        <v>40</v>
      </c>
      <c r="C11" s="39" t="s">
        <v>29</v>
      </c>
      <c r="D11" s="39" t="s">
        <v>46</v>
      </c>
      <c r="E11" s="39" t="s">
        <v>253</v>
      </c>
      <c r="F11" s="10" t="s">
        <v>47</v>
      </c>
      <c r="G11" s="39" t="s">
        <v>48</v>
      </c>
      <c r="H11" s="42" t="s">
        <v>49</v>
      </c>
      <c r="I11" s="43">
        <v>0</v>
      </c>
      <c r="J11" s="40">
        <v>750.77261299999998</v>
      </c>
      <c r="K11" s="41">
        <v>750.77261299999998</v>
      </c>
      <c r="L11" s="40">
        <v>0</v>
      </c>
      <c r="M11" s="40">
        <v>3368.2267630000001</v>
      </c>
      <c r="N11" s="44">
        <v>3368.2267630000001</v>
      </c>
      <c r="O11" s="43">
        <v>0</v>
      </c>
      <c r="P11" s="40">
        <v>1150.4756319999999</v>
      </c>
      <c r="Q11" s="41">
        <v>1150.4756319999999</v>
      </c>
      <c r="R11" s="40">
        <v>0</v>
      </c>
      <c r="S11" s="40">
        <v>5401.6240440000001</v>
      </c>
      <c r="T11" s="44">
        <v>5401.6240440000001</v>
      </c>
      <c r="U11" s="35">
        <f t="shared" ref="U8:U14" si="2">+((K11/Q11)-1)*100</f>
        <v>-34.742415039695508</v>
      </c>
      <c r="V11" s="11">
        <f t="shared" ref="V8:V14" si="3">+((N11/T11)-1)*100</f>
        <v>-37.64418375726558</v>
      </c>
    </row>
    <row r="12" spans="1:22" ht="15" x14ac:dyDescent="0.2">
      <c r="A12" s="38" t="s">
        <v>9</v>
      </c>
      <c r="B12" s="39" t="s">
        <v>40</v>
      </c>
      <c r="C12" s="39" t="s">
        <v>29</v>
      </c>
      <c r="D12" s="39" t="s">
        <v>54</v>
      </c>
      <c r="E12" s="39" t="s">
        <v>55</v>
      </c>
      <c r="F12" s="10" t="s">
        <v>20</v>
      </c>
      <c r="G12" s="39" t="s">
        <v>56</v>
      </c>
      <c r="H12" s="42" t="s">
        <v>57</v>
      </c>
      <c r="I12" s="43">
        <v>0</v>
      </c>
      <c r="J12" s="40">
        <v>1613.519679</v>
      </c>
      <c r="K12" s="41">
        <v>1613.519679</v>
      </c>
      <c r="L12" s="40">
        <v>0</v>
      </c>
      <c r="M12" s="40">
        <v>5761.7597470000001</v>
      </c>
      <c r="N12" s="44">
        <v>5761.7597470000001</v>
      </c>
      <c r="O12" s="43">
        <v>0</v>
      </c>
      <c r="P12" s="40">
        <v>1949.778699</v>
      </c>
      <c r="Q12" s="41">
        <v>1949.778699</v>
      </c>
      <c r="R12" s="40">
        <v>0</v>
      </c>
      <c r="S12" s="40">
        <v>6304.6139030000004</v>
      </c>
      <c r="T12" s="44">
        <v>6304.6139030000004</v>
      </c>
      <c r="U12" s="35">
        <f t="shared" si="2"/>
        <v>-17.246009517513961</v>
      </c>
      <c r="V12" s="11">
        <f t="shared" si="3"/>
        <v>-8.6104266550198645</v>
      </c>
    </row>
    <row r="13" spans="1:22" ht="15" x14ac:dyDescent="0.2">
      <c r="A13" s="38" t="s">
        <v>9</v>
      </c>
      <c r="B13" s="39" t="s">
        <v>40</v>
      </c>
      <c r="C13" s="39" t="s">
        <v>29</v>
      </c>
      <c r="D13" s="39" t="s">
        <v>54</v>
      </c>
      <c r="E13" s="39" t="s">
        <v>50</v>
      </c>
      <c r="F13" s="10" t="s">
        <v>51</v>
      </c>
      <c r="G13" s="39" t="s">
        <v>52</v>
      </c>
      <c r="H13" s="42" t="s">
        <v>53</v>
      </c>
      <c r="I13" s="43">
        <v>0</v>
      </c>
      <c r="J13" s="40">
        <v>17.440449000000001</v>
      </c>
      <c r="K13" s="41">
        <v>17.440449000000001</v>
      </c>
      <c r="L13" s="40">
        <v>0</v>
      </c>
      <c r="M13" s="40">
        <v>61.230817999999999</v>
      </c>
      <c r="N13" s="44">
        <v>61.230817999999999</v>
      </c>
      <c r="O13" s="43">
        <v>0</v>
      </c>
      <c r="P13" s="40">
        <v>22.014139</v>
      </c>
      <c r="Q13" s="41">
        <v>22.014139</v>
      </c>
      <c r="R13" s="40">
        <v>0</v>
      </c>
      <c r="S13" s="40">
        <v>104.206391</v>
      </c>
      <c r="T13" s="44">
        <v>104.206391</v>
      </c>
      <c r="U13" s="35">
        <f t="shared" si="2"/>
        <v>-20.776147547719216</v>
      </c>
      <c r="V13" s="11">
        <f t="shared" si="3"/>
        <v>-41.240822743779695</v>
      </c>
    </row>
    <row r="14" spans="1:22" ht="15" x14ac:dyDescent="0.2">
      <c r="A14" s="38" t="s">
        <v>9</v>
      </c>
      <c r="B14" s="39" t="s">
        <v>40</v>
      </c>
      <c r="C14" s="39" t="s">
        <v>34</v>
      </c>
      <c r="D14" s="39" t="s">
        <v>315</v>
      </c>
      <c r="E14" s="39" t="s">
        <v>97</v>
      </c>
      <c r="F14" s="10" t="s">
        <v>70</v>
      </c>
      <c r="G14" s="39" t="s">
        <v>70</v>
      </c>
      <c r="H14" s="42" t="s">
        <v>98</v>
      </c>
      <c r="I14" s="43">
        <v>315.72859299999999</v>
      </c>
      <c r="J14" s="40">
        <v>0</v>
      </c>
      <c r="K14" s="41">
        <v>315.72859299999999</v>
      </c>
      <c r="L14" s="40">
        <v>2492.4465679999998</v>
      </c>
      <c r="M14" s="40">
        <v>0</v>
      </c>
      <c r="N14" s="44">
        <v>2492.4465679999998</v>
      </c>
      <c r="O14" s="43">
        <v>642.027874</v>
      </c>
      <c r="P14" s="40">
        <v>0</v>
      </c>
      <c r="Q14" s="41">
        <v>642.027874</v>
      </c>
      <c r="R14" s="40">
        <v>2767.4412670000002</v>
      </c>
      <c r="S14" s="40">
        <v>0</v>
      </c>
      <c r="T14" s="44">
        <v>2767.4412670000002</v>
      </c>
      <c r="U14" s="35">
        <f t="shared" ref="U14:U77" si="4">+((K14/Q14)-1)*100</f>
        <v>-50.823226562901539</v>
      </c>
      <c r="V14" s="11">
        <f t="shared" ref="V14:V77" si="5">+((N14/T14)-1)*100</f>
        <v>-9.9367853720741746</v>
      </c>
    </row>
    <row r="15" spans="1:22" ht="15" x14ac:dyDescent="0.2">
      <c r="A15" s="38" t="s">
        <v>9</v>
      </c>
      <c r="B15" s="39" t="s">
        <v>33</v>
      </c>
      <c r="C15" s="39" t="s">
        <v>34</v>
      </c>
      <c r="D15" s="39" t="s">
        <v>347</v>
      </c>
      <c r="E15" s="39" t="s">
        <v>348</v>
      </c>
      <c r="F15" s="10" t="s">
        <v>62</v>
      </c>
      <c r="G15" s="39" t="s">
        <v>341</v>
      </c>
      <c r="H15" s="42" t="s">
        <v>341</v>
      </c>
      <c r="I15" s="43">
        <v>0</v>
      </c>
      <c r="J15" s="40">
        <v>0</v>
      </c>
      <c r="K15" s="41">
        <v>0</v>
      </c>
      <c r="L15" s="40">
        <v>0</v>
      </c>
      <c r="M15" s="40">
        <v>20.786771999999999</v>
      </c>
      <c r="N15" s="44">
        <v>20.786771999999999</v>
      </c>
      <c r="O15" s="43">
        <v>0</v>
      </c>
      <c r="P15" s="40">
        <v>0</v>
      </c>
      <c r="Q15" s="41">
        <v>0</v>
      </c>
      <c r="R15" s="40">
        <v>0</v>
      </c>
      <c r="S15" s="40">
        <v>0</v>
      </c>
      <c r="T15" s="44">
        <v>0</v>
      </c>
      <c r="U15" s="34" t="s">
        <v>19</v>
      </c>
      <c r="V15" s="7" t="s">
        <v>19</v>
      </c>
    </row>
    <row r="16" spans="1:22" ht="15" x14ac:dyDescent="0.2">
      <c r="A16" s="38" t="s">
        <v>9</v>
      </c>
      <c r="B16" s="39" t="s">
        <v>33</v>
      </c>
      <c r="C16" s="39" t="s">
        <v>34</v>
      </c>
      <c r="D16" s="39" t="s">
        <v>342</v>
      </c>
      <c r="E16" s="39" t="s">
        <v>296</v>
      </c>
      <c r="F16" s="10" t="s">
        <v>37</v>
      </c>
      <c r="G16" s="39" t="s">
        <v>297</v>
      </c>
      <c r="H16" s="42" t="s">
        <v>298</v>
      </c>
      <c r="I16" s="43">
        <v>0</v>
      </c>
      <c r="J16" s="40">
        <v>0</v>
      </c>
      <c r="K16" s="41">
        <v>0</v>
      </c>
      <c r="L16" s="40">
        <v>0</v>
      </c>
      <c r="M16" s="40">
        <v>68.159144999999995</v>
      </c>
      <c r="N16" s="44">
        <v>68.159144999999995</v>
      </c>
      <c r="O16" s="43">
        <v>0</v>
      </c>
      <c r="P16" s="40">
        <v>0</v>
      </c>
      <c r="Q16" s="41">
        <v>0</v>
      </c>
      <c r="R16" s="40">
        <v>0</v>
      </c>
      <c r="S16" s="40">
        <v>0</v>
      </c>
      <c r="T16" s="44">
        <v>0</v>
      </c>
      <c r="U16" s="34" t="s">
        <v>19</v>
      </c>
      <c r="V16" s="7" t="s">
        <v>19</v>
      </c>
    </row>
    <row r="17" spans="1:22" ht="15" x14ac:dyDescent="0.2">
      <c r="A17" s="38" t="s">
        <v>9</v>
      </c>
      <c r="B17" s="39" t="s">
        <v>33</v>
      </c>
      <c r="C17" s="39" t="s">
        <v>34</v>
      </c>
      <c r="D17" s="39" t="s">
        <v>342</v>
      </c>
      <c r="E17" s="39" t="s">
        <v>338</v>
      </c>
      <c r="F17" s="10" t="s">
        <v>37</v>
      </c>
      <c r="G17" s="39" t="s">
        <v>297</v>
      </c>
      <c r="H17" s="42" t="s">
        <v>298</v>
      </c>
      <c r="I17" s="43">
        <v>0</v>
      </c>
      <c r="J17" s="40">
        <v>0</v>
      </c>
      <c r="K17" s="41">
        <v>0</v>
      </c>
      <c r="L17" s="40">
        <v>0</v>
      </c>
      <c r="M17" s="40">
        <v>48.959386000000002</v>
      </c>
      <c r="N17" s="44">
        <v>48.959386000000002</v>
      </c>
      <c r="O17" s="43">
        <v>0</v>
      </c>
      <c r="P17" s="40">
        <v>0</v>
      </c>
      <c r="Q17" s="41">
        <v>0</v>
      </c>
      <c r="R17" s="40">
        <v>0</v>
      </c>
      <c r="S17" s="40">
        <v>0</v>
      </c>
      <c r="T17" s="44">
        <v>0</v>
      </c>
      <c r="U17" s="34" t="s">
        <v>19</v>
      </c>
      <c r="V17" s="7" t="s">
        <v>19</v>
      </c>
    </row>
    <row r="18" spans="1:22" ht="15" x14ac:dyDescent="0.2">
      <c r="A18" s="38" t="s">
        <v>9</v>
      </c>
      <c r="B18" s="39" t="s">
        <v>33</v>
      </c>
      <c r="C18" s="39" t="s">
        <v>29</v>
      </c>
      <c r="D18" s="39" t="s">
        <v>58</v>
      </c>
      <c r="E18" s="39" t="s">
        <v>262</v>
      </c>
      <c r="F18" s="10" t="s">
        <v>44</v>
      </c>
      <c r="G18" s="39" t="s">
        <v>61</v>
      </c>
      <c r="H18" s="42" t="s">
        <v>61</v>
      </c>
      <c r="I18" s="43">
        <v>0</v>
      </c>
      <c r="J18" s="40">
        <v>578.91717200000005</v>
      </c>
      <c r="K18" s="41">
        <v>578.91717200000005</v>
      </c>
      <c r="L18" s="40">
        <v>0</v>
      </c>
      <c r="M18" s="40">
        <v>2342.5717650000001</v>
      </c>
      <c r="N18" s="44">
        <v>2342.5717650000001</v>
      </c>
      <c r="O18" s="43">
        <v>0</v>
      </c>
      <c r="P18" s="40">
        <v>331.89815700000003</v>
      </c>
      <c r="Q18" s="41">
        <v>331.89815700000003</v>
      </c>
      <c r="R18" s="40">
        <v>0</v>
      </c>
      <c r="S18" s="40">
        <v>1457.9134059999999</v>
      </c>
      <c r="T18" s="44">
        <v>1457.9134059999999</v>
      </c>
      <c r="U18" s="35">
        <f t="shared" si="4"/>
        <v>74.426148440468751</v>
      </c>
      <c r="V18" s="11">
        <f t="shared" si="5"/>
        <v>60.679760221643811</v>
      </c>
    </row>
    <row r="19" spans="1:22" ht="15" x14ac:dyDescent="0.2">
      <c r="A19" s="38" t="s">
        <v>9</v>
      </c>
      <c r="B19" s="39" t="s">
        <v>33</v>
      </c>
      <c r="C19" s="39" t="s">
        <v>29</v>
      </c>
      <c r="D19" s="39" t="s">
        <v>58</v>
      </c>
      <c r="E19" s="39" t="s">
        <v>60</v>
      </c>
      <c r="F19" s="10" t="s">
        <v>42</v>
      </c>
      <c r="G19" s="39" t="s">
        <v>59</v>
      </c>
      <c r="H19" s="42" t="s">
        <v>60</v>
      </c>
      <c r="I19" s="43">
        <v>0</v>
      </c>
      <c r="J19" s="40">
        <v>0</v>
      </c>
      <c r="K19" s="41">
        <v>0</v>
      </c>
      <c r="L19" s="40">
        <v>0</v>
      </c>
      <c r="M19" s="40">
        <v>0</v>
      </c>
      <c r="N19" s="44">
        <v>0</v>
      </c>
      <c r="O19" s="43">
        <v>0</v>
      </c>
      <c r="P19" s="40">
        <v>115.366004</v>
      </c>
      <c r="Q19" s="41">
        <v>115.366004</v>
      </c>
      <c r="R19" s="40">
        <v>0</v>
      </c>
      <c r="S19" s="40">
        <v>205.737572</v>
      </c>
      <c r="T19" s="44">
        <v>205.737572</v>
      </c>
      <c r="U19" s="34" t="s">
        <v>19</v>
      </c>
      <c r="V19" s="7" t="s">
        <v>19</v>
      </c>
    </row>
    <row r="20" spans="1:22" ht="15" x14ac:dyDescent="0.2">
      <c r="A20" s="38" t="s">
        <v>9</v>
      </c>
      <c r="B20" s="39" t="s">
        <v>33</v>
      </c>
      <c r="C20" s="39" t="s">
        <v>29</v>
      </c>
      <c r="D20" s="39" t="s">
        <v>302</v>
      </c>
      <c r="E20" s="39" t="s">
        <v>303</v>
      </c>
      <c r="F20" s="10" t="s">
        <v>30</v>
      </c>
      <c r="G20" s="39" t="s">
        <v>304</v>
      </c>
      <c r="H20" s="42" t="s">
        <v>305</v>
      </c>
      <c r="I20" s="43">
        <v>0</v>
      </c>
      <c r="J20" s="40">
        <v>0</v>
      </c>
      <c r="K20" s="41">
        <v>0</v>
      </c>
      <c r="L20" s="40">
        <v>0</v>
      </c>
      <c r="M20" s="40">
        <v>0</v>
      </c>
      <c r="N20" s="44">
        <v>0</v>
      </c>
      <c r="O20" s="43">
        <v>0</v>
      </c>
      <c r="P20" s="40">
        <v>0</v>
      </c>
      <c r="Q20" s="41">
        <v>0</v>
      </c>
      <c r="R20" s="40">
        <v>0</v>
      </c>
      <c r="S20" s="40">
        <v>113.89549100000001</v>
      </c>
      <c r="T20" s="44">
        <v>113.89549100000001</v>
      </c>
      <c r="U20" s="34" t="s">
        <v>19</v>
      </c>
      <c r="V20" s="7" t="s">
        <v>19</v>
      </c>
    </row>
    <row r="21" spans="1:22" ht="15" x14ac:dyDescent="0.2">
      <c r="A21" s="38" t="s">
        <v>9</v>
      </c>
      <c r="B21" s="39" t="s">
        <v>33</v>
      </c>
      <c r="C21" s="39" t="s">
        <v>29</v>
      </c>
      <c r="D21" s="39" t="s">
        <v>63</v>
      </c>
      <c r="E21" s="39" t="s">
        <v>64</v>
      </c>
      <c r="F21" s="10" t="s">
        <v>47</v>
      </c>
      <c r="G21" s="39" t="s">
        <v>65</v>
      </c>
      <c r="H21" s="42" t="s">
        <v>66</v>
      </c>
      <c r="I21" s="43">
        <v>0</v>
      </c>
      <c r="J21" s="40">
        <v>1080.8021369999999</v>
      </c>
      <c r="K21" s="41">
        <v>1080.8021369999999</v>
      </c>
      <c r="L21" s="40">
        <v>0</v>
      </c>
      <c r="M21" s="40">
        <v>3506.8943129999998</v>
      </c>
      <c r="N21" s="44">
        <v>3506.8943129999998</v>
      </c>
      <c r="O21" s="43">
        <v>0</v>
      </c>
      <c r="P21" s="40">
        <v>1596.9628359999999</v>
      </c>
      <c r="Q21" s="41">
        <v>1596.9628359999999</v>
      </c>
      <c r="R21" s="40">
        <v>0</v>
      </c>
      <c r="S21" s="40">
        <v>6422.9826309999999</v>
      </c>
      <c r="T21" s="44">
        <v>6422.9826309999999</v>
      </c>
      <c r="U21" s="35">
        <f t="shared" si="4"/>
        <v>-32.321397052222956</v>
      </c>
      <c r="V21" s="11">
        <f t="shared" si="5"/>
        <v>-45.400843899619758</v>
      </c>
    </row>
    <row r="22" spans="1:22" ht="15" x14ac:dyDescent="0.2">
      <c r="A22" s="38" t="s">
        <v>9</v>
      </c>
      <c r="B22" s="39" t="s">
        <v>33</v>
      </c>
      <c r="C22" s="39" t="s">
        <v>29</v>
      </c>
      <c r="D22" s="39" t="s">
        <v>369</v>
      </c>
      <c r="E22" s="39" t="s">
        <v>370</v>
      </c>
      <c r="F22" s="10" t="s">
        <v>47</v>
      </c>
      <c r="G22" s="39" t="s">
        <v>76</v>
      </c>
      <c r="H22" s="42" t="s">
        <v>322</v>
      </c>
      <c r="I22" s="43">
        <v>0</v>
      </c>
      <c r="J22" s="40">
        <v>0</v>
      </c>
      <c r="K22" s="41">
        <v>0</v>
      </c>
      <c r="L22" s="40">
        <v>0</v>
      </c>
      <c r="M22" s="40">
        <v>0</v>
      </c>
      <c r="N22" s="44">
        <v>0</v>
      </c>
      <c r="O22" s="43">
        <v>0</v>
      </c>
      <c r="P22" s="40">
        <v>0.342839</v>
      </c>
      <c r="Q22" s="41">
        <v>0.342839</v>
      </c>
      <c r="R22" s="40">
        <v>0</v>
      </c>
      <c r="S22" s="40">
        <v>1.388304</v>
      </c>
      <c r="T22" s="44">
        <v>1.388304</v>
      </c>
      <c r="U22" s="34" t="s">
        <v>19</v>
      </c>
      <c r="V22" s="7" t="s">
        <v>19</v>
      </c>
    </row>
    <row r="23" spans="1:22" ht="15" x14ac:dyDescent="0.2">
      <c r="A23" s="38" t="s">
        <v>9</v>
      </c>
      <c r="B23" s="39" t="s">
        <v>33</v>
      </c>
      <c r="C23" s="39" t="s">
        <v>29</v>
      </c>
      <c r="D23" s="39" t="s">
        <v>269</v>
      </c>
      <c r="E23" s="39" t="s">
        <v>69</v>
      </c>
      <c r="F23" s="10" t="s">
        <v>21</v>
      </c>
      <c r="G23" s="39" t="s">
        <v>75</v>
      </c>
      <c r="H23" s="42" t="s">
        <v>75</v>
      </c>
      <c r="I23" s="43">
        <v>36333.480729000003</v>
      </c>
      <c r="J23" s="40">
        <v>3004.3718220000001</v>
      </c>
      <c r="K23" s="41">
        <v>39337.852551000004</v>
      </c>
      <c r="L23" s="40">
        <v>147509.07017299999</v>
      </c>
      <c r="M23" s="40">
        <v>11367.329881</v>
      </c>
      <c r="N23" s="44">
        <v>158876.400054</v>
      </c>
      <c r="O23" s="43">
        <v>38678.394172</v>
      </c>
      <c r="P23" s="40">
        <v>2071.4585539999998</v>
      </c>
      <c r="Q23" s="41">
        <v>40749.852725999997</v>
      </c>
      <c r="R23" s="40">
        <v>194875.73269899999</v>
      </c>
      <c r="S23" s="40">
        <v>6463.5425180000002</v>
      </c>
      <c r="T23" s="44">
        <v>201339.27521699999</v>
      </c>
      <c r="U23" s="35">
        <f t="shared" si="4"/>
        <v>-3.4650436272597451</v>
      </c>
      <c r="V23" s="11">
        <f t="shared" si="5"/>
        <v>-21.090209606264963</v>
      </c>
    </row>
    <row r="24" spans="1:22" ht="15" x14ac:dyDescent="0.2">
      <c r="A24" s="38" t="s">
        <v>9</v>
      </c>
      <c r="B24" s="39" t="s">
        <v>40</v>
      </c>
      <c r="C24" s="39" t="s">
        <v>29</v>
      </c>
      <c r="D24" s="39" t="s">
        <v>269</v>
      </c>
      <c r="E24" s="39" t="s">
        <v>336</v>
      </c>
      <c r="F24" s="10" t="s">
        <v>44</v>
      </c>
      <c r="G24" s="39" t="s">
        <v>61</v>
      </c>
      <c r="H24" s="42" t="s">
        <v>337</v>
      </c>
      <c r="I24" s="43">
        <v>0</v>
      </c>
      <c r="J24" s="40">
        <v>7880.2131280000003</v>
      </c>
      <c r="K24" s="41">
        <v>7880.2131280000003</v>
      </c>
      <c r="L24" s="40">
        <v>0</v>
      </c>
      <c r="M24" s="40">
        <v>31230.063484999999</v>
      </c>
      <c r="N24" s="44">
        <v>31230.063484999999</v>
      </c>
      <c r="O24" s="43">
        <v>0</v>
      </c>
      <c r="P24" s="40">
        <v>0</v>
      </c>
      <c r="Q24" s="41">
        <v>0</v>
      </c>
      <c r="R24" s="40">
        <v>0</v>
      </c>
      <c r="S24" s="40">
        <v>0</v>
      </c>
      <c r="T24" s="44">
        <v>0</v>
      </c>
      <c r="U24" s="34" t="s">
        <v>19</v>
      </c>
      <c r="V24" s="7" t="s">
        <v>19</v>
      </c>
    </row>
    <row r="25" spans="1:22" ht="15" x14ac:dyDescent="0.2">
      <c r="A25" s="38" t="s">
        <v>9</v>
      </c>
      <c r="B25" s="39" t="s">
        <v>33</v>
      </c>
      <c r="C25" s="39" t="s">
        <v>29</v>
      </c>
      <c r="D25" s="39" t="s">
        <v>269</v>
      </c>
      <c r="E25" s="39" t="s">
        <v>71</v>
      </c>
      <c r="F25" s="10" t="s">
        <v>62</v>
      </c>
      <c r="G25" s="39" t="s">
        <v>72</v>
      </c>
      <c r="H25" s="42" t="s">
        <v>73</v>
      </c>
      <c r="I25" s="43">
        <v>0</v>
      </c>
      <c r="J25" s="40">
        <v>5542.4300359999997</v>
      </c>
      <c r="K25" s="41">
        <v>5542.4300359999997</v>
      </c>
      <c r="L25" s="40">
        <v>0</v>
      </c>
      <c r="M25" s="40">
        <v>21136.860758999999</v>
      </c>
      <c r="N25" s="44">
        <v>21136.860758999999</v>
      </c>
      <c r="O25" s="43">
        <v>0</v>
      </c>
      <c r="P25" s="40">
        <v>8750.3349359999993</v>
      </c>
      <c r="Q25" s="41">
        <v>8750.3349359999993</v>
      </c>
      <c r="R25" s="40">
        <v>0</v>
      </c>
      <c r="S25" s="40">
        <v>29268.790582000001</v>
      </c>
      <c r="T25" s="44">
        <v>29268.790582000001</v>
      </c>
      <c r="U25" s="35">
        <f t="shared" si="4"/>
        <v>-36.660366985522664</v>
      </c>
      <c r="V25" s="11">
        <f t="shared" si="5"/>
        <v>-27.78362091941392</v>
      </c>
    </row>
    <row r="26" spans="1:22" ht="15" x14ac:dyDescent="0.2">
      <c r="A26" s="38" t="s">
        <v>9</v>
      </c>
      <c r="B26" s="39" t="s">
        <v>33</v>
      </c>
      <c r="C26" s="39" t="s">
        <v>29</v>
      </c>
      <c r="D26" s="39" t="s">
        <v>269</v>
      </c>
      <c r="E26" s="39" t="s">
        <v>336</v>
      </c>
      <c r="F26" s="10" t="s">
        <v>44</v>
      </c>
      <c r="G26" s="39" t="s">
        <v>61</v>
      </c>
      <c r="H26" s="42" t="s">
        <v>337</v>
      </c>
      <c r="I26" s="43">
        <v>0</v>
      </c>
      <c r="J26" s="40">
        <v>2315.9521580000001</v>
      </c>
      <c r="K26" s="41">
        <v>2315.9521580000001</v>
      </c>
      <c r="L26" s="40">
        <v>0</v>
      </c>
      <c r="M26" s="40">
        <v>10083.930523000001</v>
      </c>
      <c r="N26" s="44">
        <v>10083.930523000001</v>
      </c>
      <c r="O26" s="43">
        <v>0</v>
      </c>
      <c r="P26" s="40">
        <v>0</v>
      </c>
      <c r="Q26" s="41">
        <v>0</v>
      </c>
      <c r="R26" s="40">
        <v>0</v>
      </c>
      <c r="S26" s="40">
        <v>0</v>
      </c>
      <c r="T26" s="44">
        <v>0</v>
      </c>
      <c r="U26" s="34" t="s">
        <v>19</v>
      </c>
      <c r="V26" s="7" t="s">
        <v>19</v>
      </c>
    </row>
    <row r="27" spans="1:22" ht="15" x14ac:dyDescent="0.2">
      <c r="A27" s="38" t="s">
        <v>9</v>
      </c>
      <c r="B27" s="39" t="s">
        <v>40</v>
      </c>
      <c r="C27" s="39" t="s">
        <v>29</v>
      </c>
      <c r="D27" s="39" t="s">
        <v>269</v>
      </c>
      <c r="E27" s="39" t="s">
        <v>69</v>
      </c>
      <c r="F27" s="10" t="s">
        <v>21</v>
      </c>
      <c r="G27" s="39" t="s">
        <v>75</v>
      </c>
      <c r="H27" s="42" t="s">
        <v>75</v>
      </c>
      <c r="I27" s="43">
        <v>166.267064</v>
      </c>
      <c r="J27" s="40">
        <v>0</v>
      </c>
      <c r="K27" s="41">
        <v>166.267064</v>
      </c>
      <c r="L27" s="40">
        <v>5624.2300519999999</v>
      </c>
      <c r="M27" s="40">
        <v>0</v>
      </c>
      <c r="N27" s="44">
        <v>5624.2300519999999</v>
      </c>
      <c r="O27" s="43">
        <v>2353.6545649999998</v>
      </c>
      <c r="P27" s="40">
        <v>0</v>
      </c>
      <c r="Q27" s="41">
        <v>2353.6545649999998</v>
      </c>
      <c r="R27" s="40">
        <v>9453.4825710000005</v>
      </c>
      <c r="S27" s="40">
        <v>0</v>
      </c>
      <c r="T27" s="44">
        <v>9453.4825710000005</v>
      </c>
      <c r="U27" s="35">
        <f t="shared" si="4"/>
        <v>-92.935791578234415</v>
      </c>
      <c r="V27" s="11">
        <f t="shared" si="5"/>
        <v>-40.506263064860526</v>
      </c>
    </row>
    <row r="28" spans="1:22" ht="15" x14ac:dyDescent="0.2">
      <c r="A28" s="38" t="s">
        <v>9</v>
      </c>
      <c r="B28" s="39" t="s">
        <v>33</v>
      </c>
      <c r="C28" s="39" t="s">
        <v>29</v>
      </c>
      <c r="D28" s="39" t="s">
        <v>269</v>
      </c>
      <c r="E28" s="39" t="s">
        <v>74</v>
      </c>
      <c r="F28" s="10" t="s">
        <v>21</v>
      </c>
      <c r="G28" s="39" t="s">
        <v>75</v>
      </c>
      <c r="H28" s="42" t="s">
        <v>75</v>
      </c>
      <c r="I28" s="43">
        <v>0</v>
      </c>
      <c r="J28" s="40">
        <v>1028.4250910000001</v>
      </c>
      <c r="K28" s="41">
        <v>1028.4250910000001</v>
      </c>
      <c r="L28" s="40">
        <v>0</v>
      </c>
      <c r="M28" s="40">
        <v>4849.1097520000003</v>
      </c>
      <c r="N28" s="44">
        <v>4849.1097520000003</v>
      </c>
      <c r="O28" s="43">
        <v>0</v>
      </c>
      <c r="P28" s="40">
        <v>3557.5681810000001</v>
      </c>
      <c r="Q28" s="41">
        <v>3557.5681810000001</v>
      </c>
      <c r="R28" s="40">
        <v>0</v>
      </c>
      <c r="S28" s="40">
        <v>14540.670075</v>
      </c>
      <c r="T28" s="44">
        <v>14540.670075</v>
      </c>
      <c r="U28" s="35">
        <f t="shared" si="4"/>
        <v>-71.091907767431195</v>
      </c>
      <c r="V28" s="11">
        <f t="shared" si="5"/>
        <v>-66.651401022177438</v>
      </c>
    </row>
    <row r="29" spans="1:22" ht="15" x14ac:dyDescent="0.2">
      <c r="A29" s="38" t="s">
        <v>9</v>
      </c>
      <c r="B29" s="39" t="s">
        <v>40</v>
      </c>
      <c r="C29" s="39" t="s">
        <v>29</v>
      </c>
      <c r="D29" s="39" t="s">
        <v>269</v>
      </c>
      <c r="E29" s="39" t="s">
        <v>77</v>
      </c>
      <c r="F29" s="10" t="s">
        <v>44</v>
      </c>
      <c r="G29" s="39" t="s">
        <v>67</v>
      </c>
      <c r="H29" s="42" t="s">
        <v>77</v>
      </c>
      <c r="I29" s="43">
        <v>0</v>
      </c>
      <c r="J29" s="40">
        <v>483.01406400000002</v>
      </c>
      <c r="K29" s="41">
        <v>483.01406400000002</v>
      </c>
      <c r="L29" s="40">
        <v>0</v>
      </c>
      <c r="M29" s="40">
        <v>2286.2476299999998</v>
      </c>
      <c r="N29" s="44">
        <v>2286.2476299999998</v>
      </c>
      <c r="O29" s="43">
        <v>0</v>
      </c>
      <c r="P29" s="40">
        <v>1234.014795</v>
      </c>
      <c r="Q29" s="41">
        <v>1234.014795</v>
      </c>
      <c r="R29" s="40">
        <v>0</v>
      </c>
      <c r="S29" s="40">
        <v>5712.4199010000002</v>
      </c>
      <c r="T29" s="44">
        <v>5712.4199010000002</v>
      </c>
      <c r="U29" s="35">
        <f t="shared" si="4"/>
        <v>-60.858324717249431</v>
      </c>
      <c r="V29" s="11">
        <f t="shared" si="5"/>
        <v>-59.977598467511541</v>
      </c>
    </row>
    <row r="30" spans="1:22" ht="15" x14ac:dyDescent="0.2">
      <c r="A30" s="38" t="s">
        <v>9</v>
      </c>
      <c r="B30" s="39" t="s">
        <v>33</v>
      </c>
      <c r="C30" s="39" t="s">
        <v>29</v>
      </c>
      <c r="D30" s="39" t="s">
        <v>269</v>
      </c>
      <c r="E30" s="39" t="s">
        <v>77</v>
      </c>
      <c r="F30" s="10" t="s">
        <v>44</v>
      </c>
      <c r="G30" s="39" t="s">
        <v>67</v>
      </c>
      <c r="H30" s="42" t="s">
        <v>77</v>
      </c>
      <c r="I30" s="43">
        <v>0</v>
      </c>
      <c r="J30" s="40">
        <v>162.95808199999999</v>
      </c>
      <c r="K30" s="41">
        <v>162.95808199999999</v>
      </c>
      <c r="L30" s="40">
        <v>0</v>
      </c>
      <c r="M30" s="40">
        <v>953.75177900000006</v>
      </c>
      <c r="N30" s="44">
        <v>953.75177900000006</v>
      </c>
      <c r="O30" s="43">
        <v>0</v>
      </c>
      <c r="P30" s="40">
        <v>0</v>
      </c>
      <c r="Q30" s="41">
        <v>0</v>
      </c>
      <c r="R30" s="40">
        <v>0</v>
      </c>
      <c r="S30" s="40">
        <v>0</v>
      </c>
      <c r="T30" s="44">
        <v>0</v>
      </c>
      <c r="U30" s="34" t="s">
        <v>19</v>
      </c>
      <c r="V30" s="7" t="s">
        <v>19</v>
      </c>
    </row>
    <row r="31" spans="1:22" ht="15" x14ac:dyDescent="0.2">
      <c r="A31" s="38" t="s">
        <v>9</v>
      </c>
      <c r="B31" s="39" t="s">
        <v>33</v>
      </c>
      <c r="C31" s="39" t="s">
        <v>29</v>
      </c>
      <c r="D31" s="39" t="s">
        <v>81</v>
      </c>
      <c r="E31" s="39" t="s">
        <v>82</v>
      </c>
      <c r="F31" s="10" t="s">
        <v>37</v>
      </c>
      <c r="G31" s="39" t="s">
        <v>83</v>
      </c>
      <c r="H31" s="42" t="s">
        <v>84</v>
      </c>
      <c r="I31" s="43">
        <v>0</v>
      </c>
      <c r="J31" s="40">
        <v>45279.397354000001</v>
      </c>
      <c r="K31" s="41">
        <v>45279.397354000001</v>
      </c>
      <c r="L31" s="40">
        <v>0</v>
      </c>
      <c r="M31" s="40">
        <v>173173.530918</v>
      </c>
      <c r="N31" s="44">
        <v>173173.530918</v>
      </c>
      <c r="O31" s="43">
        <v>0</v>
      </c>
      <c r="P31" s="40">
        <v>53104.380055000001</v>
      </c>
      <c r="Q31" s="41">
        <v>53104.380055000001</v>
      </c>
      <c r="R31" s="40">
        <v>0</v>
      </c>
      <c r="S31" s="40">
        <v>194436.680632</v>
      </c>
      <c r="T31" s="44">
        <v>194436.680632</v>
      </c>
      <c r="U31" s="35">
        <f t="shared" si="4"/>
        <v>-14.735098485088605</v>
      </c>
      <c r="V31" s="11">
        <f t="shared" si="5"/>
        <v>-10.935770784034126</v>
      </c>
    </row>
    <row r="32" spans="1:22" ht="15" x14ac:dyDescent="0.2">
      <c r="A32" s="38" t="s">
        <v>9</v>
      </c>
      <c r="B32" s="39" t="s">
        <v>33</v>
      </c>
      <c r="C32" s="39" t="s">
        <v>29</v>
      </c>
      <c r="D32" s="39" t="s">
        <v>81</v>
      </c>
      <c r="E32" s="39" t="s">
        <v>372</v>
      </c>
      <c r="F32" s="10" t="s">
        <v>37</v>
      </c>
      <c r="G32" s="39" t="s">
        <v>83</v>
      </c>
      <c r="H32" s="42" t="s">
        <v>84</v>
      </c>
      <c r="I32" s="43">
        <v>0</v>
      </c>
      <c r="J32" s="40">
        <v>77.625450999999998</v>
      </c>
      <c r="K32" s="41">
        <v>77.625450999999998</v>
      </c>
      <c r="L32" s="40">
        <v>0</v>
      </c>
      <c r="M32" s="40">
        <v>394.133399</v>
      </c>
      <c r="N32" s="44">
        <v>394.133399</v>
      </c>
      <c r="O32" s="43">
        <v>0</v>
      </c>
      <c r="P32" s="40">
        <v>0</v>
      </c>
      <c r="Q32" s="41">
        <v>0</v>
      </c>
      <c r="R32" s="40">
        <v>0</v>
      </c>
      <c r="S32" s="40">
        <v>0</v>
      </c>
      <c r="T32" s="44">
        <v>0</v>
      </c>
      <c r="U32" s="34" t="s">
        <v>19</v>
      </c>
      <c r="V32" s="7" t="s">
        <v>19</v>
      </c>
    </row>
    <row r="33" spans="1:22" ht="15" x14ac:dyDescent="0.2">
      <c r="A33" s="38" t="s">
        <v>9</v>
      </c>
      <c r="B33" s="39" t="s">
        <v>33</v>
      </c>
      <c r="C33" s="39" t="s">
        <v>29</v>
      </c>
      <c r="D33" s="39" t="s">
        <v>81</v>
      </c>
      <c r="E33" s="39" t="s">
        <v>371</v>
      </c>
      <c r="F33" s="10" t="s">
        <v>37</v>
      </c>
      <c r="G33" s="39" t="s">
        <v>83</v>
      </c>
      <c r="H33" s="42" t="s">
        <v>84</v>
      </c>
      <c r="I33" s="43">
        <v>0</v>
      </c>
      <c r="J33" s="40">
        <v>0</v>
      </c>
      <c r="K33" s="41">
        <v>0</v>
      </c>
      <c r="L33" s="40">
        <v>0</v>
      </c>
      <c r="M33" s="40">
        <v>210.27723700000001</v>
      </c>
      <c r="N33" s="44">
        <v>210.27723700000001</v>
      </c>
      <c r="O33" s="43">
        <v>0</v>
      </c>
      <c r="P33" s="40">
        <v>0</v>
      </c>
      <c r="Q33" s="41">
        <v>0</v>
      </c>
      <c r="R33" s="40">
        <v>0</v>
      </c>
      <c r="S33" s="40">
        <v>0</v>
      </c>
      <c r="T33" s="44">
        <v>0</v>
      </c>
      <c r="U33" s="34" t="s">
        <v>19</v>
      </c>
      <c r="V33" s="7" t="s">
        <v>19</v>
      </c>
    </row>
    <row r="34" spans="1:22" ht="15" x14ac:dyDescent="0.2">
      <c r="A34" s="38" t="s">
        <v>9</v>
      </c>
      <c r="B34" s="39" t="s">
        <v>33</v>
      </c>
      <c r="C34" s="39" t="s">
        <v>29</v>
      </c>
      <c r="D34" s="39" t="s">
        <v>85</v>
      </c>
      <c r="E34" s="39" t="s">
        <v>86</v>
      </c>
      <c r="F34" s="10" t="s">
        <v>42</v>
      </c>
      <c r="G34" s="39" t="s">
        <v>59</v>
      </c>
      <c r="H34" s="42" t="s">
        <v>59</v>
      </c>
      <c r="I34" s="43">
        <v>0</v>
      </c>
      <c r="J34" s="40">
        <v>3413.0151660000001</v>
      </c>
      <c r="K34" s="41">
        <v>3413.0151660000001</v>
      </c>
      <c r="L34" s="40">
        <v>0</v>
      </c>
      <c r="M34" s="40">
        <v>14160.128562</v>
      </c>
      <c r="N34" s="44">
        <v>14160.128562</v>
      </c>
      <c r="O34" s="43">
        <v>0</v>
      </c>
      <c r="P34" s="40">
        <v>3240.0534510000002</v>
      </c>
      <c r="Q34" s="41">
        <v>3240.0534510000002</v>
      </c>
      <c r="R34" s="40">
        <v>0</v>
      </c>
      <c r="S34" s="40">
        <v>12933.467613999999</v>
      </c>
      <c r="T34" s="44">
        <v>12933.467613999999</v>
      </c>
      <c r="U34" s="35">
        <f t="shared" si="4"/>
        <v>5.3382364709636976</v>
      </c>
      <c r="V34" s="11">
        <f t="shared" si="5"/>
        <v>9.4843933940205396</v>
      </c>
    </row>
    <row r="35" spans="1:22" ht="15" x14ac:dyDescent="0.2">
      <c r="A35" s="38" t="s">
        <v>9</v>
      </c>
      <c r="B35" s="39" t="s">
        <v>87</v>
      </c>
      <c r="C35" s="39" t="s">
        <v>29</v>
      </c>
      <c r="D35" s="39" t="s">
        <v>85</v>
      </c>
      <c r="E35" s="39" t="s">
        <v>86</v>
      </c>
      <c r="F35" s="10" t="s">
        <v>42</v>
      </c>
      <c r="G35" s="39" t="s">
        <v>59</v>
      </c>
      <c r="H35" s="42" t="s">
        <v>59</v>
      </c>
      <c r="I35" s="43">
        <v>0</v>
      </c>
      <c r="J35" s="40">
        <v>0</v>
      </c>
      <c r="K35" s="41">
        <v>0</v>
      </c>
      <c r="L35" s="40">
        <v>0</v>
      </c>
      <c r="M35" s="40">
        <v>2.7381229999999999</v>
      </c>
      <c r="N35" s="44">
        <v>2.7381229999999999</v>
      </c>
      <c r="O35" s="43">
        <v>0</v>
      </c>
      <c r="P35" s="40">
        <v>0.30762299999999998</v>
      </c>
      <c r="Q35" s="41">
        <v>0.30762299999999998</v>
      </c>
      <c r="R35" s="40">
        <v>0</v>
      </c>
      <c r="S35" s="40">
        <v>2.7976179999999999</v>
      </c>
      <c r="T35" s="44">
        <v>2.7976179999999999</v>
      </c>
      <c r="U35" s="34" t="s">
        <v>19</v>
      </c>
      <c r="V35" s="11">
        <f t="shared" si="5"/>
        <v>-2.1266305835893284</v>
      </c>
    </row>
    <row r="36" spans="1:22" ht="15" x14ac:dyDescent="0.2">
      <c r="A36" s="38" t="s">
        <v>9</v>
      </c>
      <c r="B36" s="39" t="s">
        <v>40</v>
      </c>
      <c r="C36" s="39" t="s">
        <v>29</v>
      </c>
      <c r="D36" s="39" t="s">
        <v>88</v>
      </c>
      <c r="E36" s="39" t="s">
        <v>276</v>
      </c>
      <c r="F36" s="10" t="s">
        <v>47</v>
      </c>
      <c r="G36" s="39" t="s">
        <v>277</v>
      </c>
      <c r="H36" s="42" t="s">
        <v>278</v>
      </c>
      <c r="I36" s="43">
        <v>0</v>
      </c>
      <c r="J36" s="40">
        <v>14682.191612000001</v>
      </c>
      <c r="K36" s="41">
        <v>14682.191612000001</v>
      </c>
      <c r="L36" s="40">
        <v>0</v>
      </c>
      <c r="M36" s="40">
        <v>66628.965070999999</v>
      </c>
      <c r="N36" s="44">
        <v>66628.965070999999</v>
      </c>
      <c r="O36" s="43">
        <v>0</v>
      </c>
      <c r="P36" s="40">
        <v>12906.778998</v>
      </c>
      <c r="Q36" s="41">
        <v>12906.778998</v>
      </c>
      <c r="R36" s="40">
        <v>0</v>
      </c>
      <c r="S36" s="40">
        <v>51439.470363</v>
      </c>
      <c r="T36" s="44">
        <v>51439.470363</v>
      </c>
      <c r="U36" s="35">
        <f t="shared" si="4"/>
        <v>13.755659830195533</v>
      </c>
      <c r="V36" s="11">
        <f t="shared" si="5"/>
        <v>29.528870730608613</v>
      </c>
    </row>
    <row r="37" spans="1:22" ht="15" x14ac:dyDescent="0.2">
      <c r="A37" s="38" t="s">
        <v>9</v>
      </c>
      <c r="B37" s="39" t="s">
        <v>33</v>
      </c>
      <c r="C37" s="39" t="s">
        <v>29</v>
      </c>
      <c r="D37" s="39" t="s">
        <v>88</v>
      </c>
      <c r="E37" s="39" t="s">
        <v>207</v>
      </c>
      <c r="F37" s="10" t="s">
        <v>47</v>
      </c>
      <c r="G37" s="39" t="s">
        <v>76</v>
      </c>
      <c r="H37" s="42" t="s">
        <v>208</v>
      </c>
      <c r="I37" s="43">
        <v>16762.515173</v>
      </c>
      <c r="J37" s="40">
        <v>0</v>
      </c>
      <c r="K37" s="41">
        <v>16762.515173</v>
      </c>
      <c r="L37" s="40">
        <v>54698.497460999999</v>
      </c>
      <c r="M37" s="40">
        <v>0</v>
      </c>
      <c r="N37" s="44">
        <v>54698.497460999999</v>
      </c>
      <c r="O37" s="43">
        <v>13763.275858000001</v>
      </c>
      <c r="P37" s="40">
        <v>0</v>
      </c>
      <c r="Q37" s="41">
        <v>13763.275858000001</v>
      </c>
      <c r="R37" s="40">
        <v>43730.846776999999</v>
      </c>
      <c r="S37" s="40">
        <v>0</v>
      </c>
      <c r="T37" s="44">
        <v>43730.846776999999</v>
      </c>
      <c r="U37" s="35">
        <f t="shared" si="4"/>
        <v>21.79160939549627</v>
      </c>
      <c r="V37" s="11">
        <f t="shared" si="5"/>
        <v>25.079895525298568</v>
      </c>
    </row>
    <row r="38" spans="1:22" ht="15" x14ac:dyDescent="0.2">
      <c r="A38" s="38" t="s">
        <v>9</v>
      </c>
      <c r="B38" s="39" t="s">
        <v>33</v>
      </c>
      <c r="C38" s="39" t="s">
        <v>29</v>
      </c>
      <c r="D38" s="39" t="s">
        <v>88</v>
      </c>
      <c r="E38" s="39" t="s">
        <v>320</v>
      </c>
      <c r="F38" s="10" t="s">
        <v>44</v>
      </c>
      <c r="G38" s="39" t="s">
        <v>78</v>
      </c>
      <c r="H38" s="42" t="s">
        <v>89</v>
      </c>
      <c r="I38" s="43">
        <v>8661.401785</v>
      </c>
      <c r="J38" s="40">
        <v>0</v>
      </c>
      <c r="K38" s="41">
        <v>8661.401785</v>
      </c>
      <c r="L38" s="40">
        <v>35417.068722000004</v>
      </c>
      <c r="M38" s="40">
        <v>0</v>
      </c>
      <c r="N38" s="44">
        <v>35417.068722000004</v>
      </c>
      <c r="O38" s="43">
        <v>11462.634821</v>
      </c>
      <c r="P38" s="40">
        <v>0</v>
      </c>
      <c r="Q38" s="41">
        <v>11462.634821</v>
      </c>
      <c r="R38" s="40">
        <v>47426.518214000003</v>
      </c>
      <c r="S38" s="40">
        <v>0</v>
      </c>
      <c r="T38" s="44">
        <v>47426.518214000003</v>
      </c>
      <c r="U38" s="35">
        <f t="shared" si="4"/>
        <v>-24.437950608598559</v>
      </c>
      <c r="V38" s="11">
        <f t="shared" si="5"/>
        <v>-25.322224663025938</v>
      </c>
    </row>
    <row r="39" spans="1:22" ht="15" x14ac:dyDescent="0.2">
      <c r="A39" s="38" t="s">
        <v>9</v>
      </c>
      <c r="B39" s="39" t="s">
        <v>33</v>
      </c>
      <c r="C39" s="39" t="s">
        <v>29</v>
      </c>
      <c r="D39" s="39" t="s">
        <v>88</v>
      </c>
      <c r="E39" s="39" t="s">
        <v>356</v>
      </c>
      <c r="F39" s="10" t="s">
        <v>47</v>
      </c>
      <c r="G39" s="39" t="s">
        <v>76</v>
      </c>
      <c r="H39" s="42" t="s">
        <v>208</v>
      </c>
      <c r="I39" s="43">
        <v>0</v>
      </c>
      <c r="J39" s="40">
        <v>0</v>
      </c>
      <c r="K39" s="41">
        <v>0</v>
      </c>
      <c r="L39" s="40">
        <v>5974.7446099999997</v>
      </c>
      <c r="M39" s="40">
        <v>0</v>
      </c>
      <c r="N39" s="44">
        <v>5974.7446099999997</v>
      </c>
      <c r="O39" s="43">
        <v>0</v>
      </c>
      <c r="P39" s="40">
        <v>0</v>
      </c>
      <c r="Q39" s="41">
        <v>0</v>
      </c>
      <c r="R39" s="40">
        <v>0</v>
      </c>
      <c r="S39" s="40">
        <v>0</v>
      </c>
      <c r="T39" s="44">
        <v>0</v>
      </c>
      <c r="U39" s="34" t="s">
        <v>19</v>
      </c>
      <c r="V39" s="7" t="s">
        <v>19</v>
      </c>
    </row>
    <row r="40" spans="1:22" ht="15" x14ac:dyDescent="0.2">
      <c r="A40" s="38" t="s">
        <v>9</v>
      </c>
      <c r="B40" s="39" t="s">
        <v>33</v>
      </c>
      <c r="C40" s="39" t="s">
        <v>29</v>
      </c>
      <c r="D40" s="39" t="s">
        <v>90</v>
      </c>
      <c r="E40" s="39" t="s">
        <v>91</v>
      </c>
      <c r="F40" s="10" t="s">
        <v>30</v>
      </c>
      <c r="G40" s="39" t="s">
        <v>31</v>
      </c>
      <c r="H40" s="42" t="s">
        <v>31</v>
      </c>
      <c r="I40" s="43">
        <v>0</v>
      </c>
      <c r="J40" s="40">
        <v>3143.2316649999998</v>
      </c>
      <c r="K40" s="41">
        <v>3143.2316649999998</v>
      </c>
      <c r="L40" s="40">
        <v>0</v>
      </c>
      <c r="M40" s="40">
        <v>13262.675024</v>
      </c>
      <c r="N40" s="44">
        <v>13262.675024</v>
      </c>
      <c r="O40" s="43">
        <v>0</v>
      </c>
      <c r="P40" s="40">
        <v>3169.8879080000002</v>
      </c>
      <c r="Q40" s="41">
        <v>3169.8879080000002</v>
      </c>
      <c r="R40" s="40">
        <v>0</v>
      </c>
      <c r="S40" s="40">
        <v>12665.821234999999</v>
      </c>
      <c r="T40" s="44">
        <v>12665.821234999999</v>
      </c>
      <c r="U40" s="35">
        <f t="shared" si="4"/>
        <v>-0.84092068153976962</v>
      </c>
      <c r="V40" s="11">
        <f t="shared" si="5"/>
        <v>4.7123181191811581</v>
      </c>
    </row>
    <row r="41" spans="1:22" ht="15" x14ac:dyDescent="0.2">
      <c r="A41" s="38" t="s">
        <v>9</v>
      </c>
      <c r="B41" s="39" t="s">
        <v>33</v>
      </c>
      <c r="C41" s="39" t="s">
        <v>29</v>
      </c>
      <c r="D41" s="39" t="s">
        <v>90</v>
      </c>
      <c r="E41" s="39" t="s">
        <v>92</v>
      </c>
      <c r="F41" s="10" t="s">
        <v>30</v>
      </c>
      <c r="G41" s="39" t="s">
        <v>31</v>
      </c>
      <c r="H41" s="42" t="s">
        <v>92</v>
      </c>
      <c r="I41" s="43">
        <v>0</v>
      </c>
      <c r="J41" s="40">
        <v>2756.9123909999998</v>
      </c>
      <c r="K41" s="41">
        <v>2756.9123909999998</v>
      </c>
      <c r="L41" s="40">
        <v>0</v>
      </c>
      <c r="M41" s="40">
        <v>11397.068090000001</v>
      </c>
      <c r="N41" s="44">
        <v>11397.068090000001</v>
      </c>
      <c r="O41" s="43">
        <v>0</v>
      </c>
      <c r="P41" s="40">
        <v>2336.7251329999999</v>
      </c>
      <c r="Q41" s="41">
        <v>2336.7251329999999</v>
      </c>
      <c r="R41" s="40">
        <v>0</v>
      </c>
      <c r="S41" s="40">
        <v>9644.1193000000003</v>
      </c>
      <c r="T41" s="44">
        <v>9644.1193000000003</v>
      </c>
      <c r="U41" s="35">
        <f t="shared" si="4"/>
        <v>17.981886361642509</v>
      </c>
      <c r="V41" s="11">
        <f t="shared" si="5"/>
        <v>18.176349083529075</v>
      </c>
    </row>
    <row r="42" spans="1:22" ht="15" x14ac:dyDescent="0.2">
      <c r="A42" s="38" t="s">
        <v>9</v>
      </c>
      <c r="B42" s="39" t="s">
        <v>33</v>
      </c>
      <c r="C42" s="39" t="s">
        <v>29</v>
      </c>
      <c r="D42" s="39" t="s">
        <v>90</v>
      </c>
      <c r="E42" s="39" t="s">
        <v>93</v>
      </c>
      <c r="F42" s="10" t="s">
        <v>30</v>
      </c>
      <c r="G42" s="39" t="s">
        <v>31</v>
      </c>
      <c r="H42" s="42" t="s">
        <v>31</v>
      </c>
      <c r="I42" s="43">
        <v>0</v>
      </c>
      <c r="J42" s="40">
        <v>2705.8116530000002</v>
      </c>
      <c r="K42" s="41">
        <v>2705.8116530000002</v>
      </c>
      <c r="L42" s="40">
        <v>0</v>
      </c>
      <c r="M42" s="40">
        <v>11321.885614999999</v>
      </c>
      <c r="N42" s="44">
        <v>11321.885614999999</v>
      </c>
      <c r="O42" s="43">
        <v>0</v>
      </c>
      <c r="P42" s="40">
        <v>2757.4118520000002</v>
      </c>
      <c r="Q42" s="41">
        <v>2757.4118520000002</v>
      </c>
      <c r="R42" s="40">
        <v>0</v>
      </c>
      <c r="S42" s="40">
        <v>10017.300606999999</v>
      </c>
      <c r="T42" s="44">
        <v>10017.300606999999</v>
      </c>
      <c r="U42" s="35">
        <f t="shared" si="4"/>
        <v>-1.8713272361752353</v>
      </c>
      <c r="V42" s="11">
        <f t="shared" si="5"/>
        <v>13.023318947705009</v>
      </c>
    </row>
    <row r="43" spans="1:22" ht="15" x14ac:dyDescent="0.2">
      <c r="A43" s="38" t="s">
        <v>9</v>
      </c>
      <c r="B43" s="39" t="s">
        <v>33</v>
      </c>
      <c r="C43" s="39" t="s">
        <v>29</v>
      </c>
      <c r="D43" s="39" t="s">
        <v>94</v>
      </c>
      <c r="E43" s="39" t="s">
        <v>95</v>
      </c>
      <c r="F43" s="10" t="s">
        <v>70</v>
      </c>
      <c r="G43" s="39" t="s">
        <v>70</v>
      </c>
      <c r="H43" s="42" t="s">
        <v>96</v>
      </c>
      <c r="I43" s="43">
        <v>0</v>
      </c>
      <c r="J43" s="40">
        <v>4314.4157800000003</v>
      </c>
      <c r="K43" s="41">
        <v>4314.4157800000003</v>
      </c>
      <c r="L43" s="40">
        <v>0</v>
      </c>
      <c r="M43" s="40">
        <v>18414.020952999999</v>
      </c>
      <c r="N43" s="44">
        <v>18414.020952999999</v>
      </c>
      <c r="O43" s="43">
        <v>0</v>
      </c>
      <c r="P43" s="40">
        <v>3647.3766719999999</v>
      </c>
      <c r="Q43" s="41">
        <v>3647.3766719999999</v>
      </c>
      <c r="R43" s="40">
        <v>0</v>
      </c>
      <c r="S43" s="40">
        <v>15254.924751</v>
      </c>
      <c r="T43" s="44">
        <v>15254.924751</v>
      </c>
      <c r="U43" s="35">
        <f t="shared" si="4"/>
        <v>18.288188141375493</v>
      </c>
      <c r="V43" s="11">
        <f t="shared" si="5"/>
        <v>20.708697378483709</v>
      </c>
    </row>
    <row r="44" spans="1:22" ht="15" x14ac:dyDescent="0.2">
      <c r="A44" s="38" t="s">
        <v>9</v>
      </c>
      <c r="B44" s="39" t="s">
        <v>40</v>
      </c>
      <c r="C44" s="39" t="s">
        <v>34</v>
      </c>
      <c r="D44" s="39" t="s">
        <v>386</v>
      </c>
      <c r="E44" s="39" t="s">
        <v>387</v>
      </c>
      <c r="F44" s="10" t="s">
        <v>44</v>
      </c>
      <c r="G44" s="39" t="s">
        <v>45</v>
      </c>
      <c r="H44" s="42" t="s">
        <v>388</v>
      </c>
      <c r="I44" s="43">
        <v>85.069121999999993</v>
      </c>
      <c r="J44" s="40">
        <v>0</v>
      </c>
      <c r="K44" s="41">
        <v>85.069121999999993</v>
      </c>
      <c r="L44" s="40">
        <v>95.109290999999999</v>
      </c>
      <c r="M44" s="40">
        <v>0</v>
      </c>
      <c r="N44" s="44">
        <v>95.109290999999999</v>
      </c>
      <c r="O44" s="43">
        <v>0</v>
      </c>
      <c r="P44" s="40">
        <v>0</v>
      </c>
      <c r="Q44" s="41">
        <v>0</v>
      </c>
      <c r="R44" s="40">
        <v>0</v>
      </c>
      <c r="S44" s="40">
        <v>0</v>
      </c>
      <c r="T44" s="44">
        <v>0</v>
      </c>
      <c r="U44" s="34" t="s">
        <v>19</v>
      </c>
      <c r="V44" s="7" t="s">
        <v>19</v>
      </c>
    </row>
    <row r="45" spans="1:22" ht="15" x14ac:dyDescent="0.2">
      <c r="A45" s="38" t="s">
        <v>9</v>
      </c>
      <c r="B45" s="39" t="s">
        <v>40</v>
      </c>
      <c r="C45" s="39" t="s">
        <v>29</v>
      </c>
      <c r="D45" s="39" t="s">
        <v>99</v>
      </c>
      <c r="E45" s="39" t="s">
        <v>100</v>
      </c>
      <c r="F45" s="10" t="s">
        <v>101</v>
      </c>
      <c r="G45" s="39" t="s">
        <v>102</v>
      </c>
      <c r="H45" s="42" t="s">
        <v>103</v>
      </c>
      <c r="I45" s="43">
        <v>0</v>
      </c>
      <c r="J45" s="40">
        <v>1.3313440000000001</v>
      </c>
      <c r="K45" s="41">
        <v>1.3313440000000001</v>
      </c>
      <c r="L45" s="40">
        <v>0</v>
      </c>
      <c r="M45" s="40">
        <v>20.413944999999998</v>
      </c>
      <c r="N45" s="44">
        <v>20.413944999999998</v>
      </c>
      <c r="O45" s="43">
        <v>0</v>
      </c>
      <c r="P45" s="40">
        <v>14.45589</v>
      </c>
      <c r="Q45" s="41">
        <v>14.45589</v>
      </c>
      <c r="R45" s="40">
        <v>0</v>
      </c>
      <c r="S45" s="40">
        <v>68.703074000000001</v>
      </c>
      <c r="T45" s="44">
        <v>68.703074000000001</v>
      </c>
      <c r="U45" s="35">
        <f t="shared" si="4"/>
        <v>-90.790300700959961</v>
      </c>
      <c r="V45" s="11">
        <f t="shared" si="5"/>
        <v>-70.286707986312223</v>
      </c>
    </row>
    <row r="46" spans="1:22" ht="15" x14ac:dyDescent="0.2">
      <c r="A46" s="38" t="s">
        <v>9</v>
      </c>
      <c r="B46" s="39" t="s">
        <v>40</v>
      </c>
      <c r="C46" s="39" t="s">
        <v>29</v>
      </c>
      <c r="D46" s="39" t="s">
        <v>99</v>
      </c>
      <c r="E46" s="39" t="s">
        <v>254</v>
      </c>
      <c r="F46" s="10" t="s">
        <v>101</v>
      </c>
      <c r="G46" s="39" t="s">
        <v>102</v>
      </c>
      <c r="H46" s="42" t="s">
        <v>103</v>
      </c>
      <c r="I46" s="43">
        <v>0</v>
      </c>
      <c r="J46" s="40">
        <v>0</v>
      </c>
      <c r="K46" s="41">
        <v>0</v>
      </c>
      <c r="L46" s="40">
        <v>0</v>
      </c>
      <c r="M46" s="40">
        <v>7.2177939999999996</v>
      </c>
      <c r="N46" s="44">
        <v>7.2177939999999996</v>
      </c>
      <c r="O46" s="43">
        <v>0</v>
      </c>
      <c r="P46" s="40">
        <v>0</v>
      </c>
      <c r="Q46" s="41">
        <v>0</v>
      </c>
      <c r="R46" s="40">
        <v>0</v>
      </c>
      <c r="S46" s="40">
        <v>0</v>
      </c>
      <c r="T46" s="44">
        <v>0</v>
      </c>
      <c r="U46" s="34" t="s">
        <v>19</v>
      </c>
      <c r="V46" s="7" t="s">
        <v>19</v>
      </c>
    </row>
    <row r="47" spans="1:22" ht="15" x14ac:dyDescent="0.2">
      <c r="A47" s="38" t="s">
        <v>9</v>
      </c>
      <c r="B47" s="39" t="s">
        <v>40</v>
      </c>
      <c r="C47" s="39" t="s">
        <v>29</v>
      </c>
      <c r="D47" s="39" t="s">
        <v>104</v>
      </c>
      <c r="E47" s="39" t="s">
        <v>323</v>
      </c>
      <c r="F47" s="10" t="s">
        <v>44</v>
      </c>
      <c r="G47" s="39" t="s">
        <v>45</v>
      </c>
      <c r="H47" s="42" t="s">
        <v>106</v>
      </c>
      <c r="I47" s="43">
        <v>0</v>
      </c>
      <c r="J47" s="40">
        <v>43.775109999999998</v>
      </c>
      <c r="K47" s="41">
        <v>43.775109999999998</v>
      </c>
      <c r="L47" s="40">
        <v>0</v>
      </c>
      <c r="M47" s="40">
        <v>202.87044800000001</v>
      </c>
      <c r="N47" s="44">
        <v>202.87044800000001</v>
      </c>
      <c r="O47" s="43">
        <v>0</v>
      </c>
      <c r="P47" s="40">
        <v>58.883020999999999</v>
      </c>
      <c r="Q47" s="41">
        <v>58.883020999999999</v>
      </c>
      <c r="R47" s="40">
        <v>0</v>
      </c>
      <c r="S47" s="40">
        <v>204.181522</v>
      </c>
      <c r="T47" s="44">
        <v>204.181522</v>
      </c>
      <c r="U47" s="35">
        <f t="shared" si="4"/>
        <v>-25.657499807966722</v>
      </c>
      <c r="V47" s="11">
        <f t="shared" si="5"/>
        <v>-0.64211197328619685</v>
      </c>
    </row>
    <row r="48" spans="1:22" ht="15" x14ac:dyDescent="0.2">
      <c r="A48" s="38" t="s">
        <v>9</v>
      </c>
      <c r="B48" s="39" t="s">
        <v>40</v>
      </c>
      <c r="C48" s="39" t="s">
        <v>29</v>
      </c>
      <c r="D48" s="39" t="s">
        <v>104</v>
      </c>
      <c r="E48" s="39" t="s">
        <v>105</v>
      </c>
      <c r="F48" s="10" t="s">
        <v>44</v>
      </c>
      <c r="G48" s="39" t="s">
        <v>45</v>
      </c>
      <c r="H48" s="42" t="s">
        <v>106</v>
      </c>
      <c r="I48" s="43">
        <v>0</v>
      </c>
      <c r="J48" s="40">
        <v>30.592576000000001</v>
      </c>
      <c r="K48" s="41">
        <v>30.592576000000001</v>
      </c>
      <c r="L48" s="40">
        <v>0</v>
      </c>
      <c r="M48" s="40">
        <v>142.62868</v>
      </c>
      <c r="N48" s="44">
        <v>142.62868</v>
      </c>
      <c r="O48" s="43">
        <v>0</v>
      </c>
      <c r="P48" s="40">
        <v>37.277490999999998</v>
      </c>
      <c r="Q48" s="41">
        <v>37.277490999999998</v>
      </c>
      <c r="R48" s="40">
        <v>0</v>
      </c>
      <c r="S48" s="40">
        <v>131.31757200000001</v>
      </c>
      <c r="T48" s="44">
        <v>131.31757200000001</v>
      </c>
      <c r="U48" s="35">
        <f t="shared" si="4"/>
        <v>-17.932845855961698</v>
      </c>
      <c r="V48" s="11">
        <f t="shared" si="5"/>
        <v>8.6135524954725753</v>
      </c>
    </row>
    <row r="49" spans="1:22" ht="15" x14ac:dyDescent="0.2">
      <c r="A49" s="38" t="s">
        <v>9</v>
      </c>
      <c r="B49" s="39" t="s">
        <v>40</v>
      </c>
      <c r="C49" s="39" t="s">
        <v>29</v>
      </c>
      <c r="D49" s="39" t="s">
        <v>104</v>
      </c>
      <c r="E49" s="39" t="s">
        <v>389</v>
      </c>
      <c r="F49" s="10" t="s">
        <v>101</v>
      </c>
      <c r="G49" s="39" t="s">
        <v>130</v>
      </c>
      <c r="H49" s="42" t="s">
        <v>390</v>
      </c>
      <c r="I49" s="43">
        <v>0</v>
      </c>
      <c r="J49" s="40">
        <v>53.848922000000002</v>
      </c>
      <c r="K49" s="41">
        <v>53.848922000000002</v>
      </c>
      <c r="L49" s="40">
        <v>0</v>
      </c>
      <c r="M49" s="40">
        <v>93.069890000000001</v>
      </c>
      <c r="N49" s="44">
        <v>93.069890000000001</v>
      </c>
      <c r="O49" s="43">
        <v>0</v>
      </c>
      <c r="P49" s="40">
        <v>0</v>
      </c>
      <c r="Q49" s="41">
        <v>0</v>
      </c>
      <c r="R49" s="40">
        <v>0</v>
      </c>
      <c r="S49" s="40">
        <v>0</v>
      </c>
      <c r="T49" s="44">
        <v>0</v>
      </c>
      <c r="U49" s="34" t="s">
        <v>19</v>
      </c>
      <c r="V49" s="7" t="s">
        <v>19</v>
      </c>
    </row>
    <row r="50" spans="1:22" ht="15" x14ac:dyDescent="0.2">
      <c r="A50" s="38" t="s">
        <v>9</v>
      </c>
      <c r="B50" s="39" t="s">
        <v>40</v>
      </c>
      <c r="C50" s="39" t="s">
        <v>29</v>
      </c>
      <c r="D50" s="39" t="s">
        <v>104</v>
      </c>
      <c r="E50" s="39" t="s">
        <v>107</v>
      </c>
      <c r="F50" s="10" t="s">
        <v>44</v>
      </c>
      <c r="G50" s="39" t="s">
        <v>45</v>
      </c>
      <c r="H50" s="42" t="s">
        <v>108</v>
      </c>
      <c r="I50" s="43">
        <v>0</v>
      </c>
      <c r="J50" s="40">
        <v>8.2525399999999998</v>
      </c>
      <c r="K50" s="41">
        <v>8.2525399999999998</v>
      </c>
      <c r="L50" s="40">
        <v>0</v>
      </c>
      <c r="M50" s="40">
        <v>37.080212000000003</v>
      </c>
      <c r="N50" s="44">
        <v>37.080212000000003</v>
      </c>
      <c r="O50" s="43">
        <v>0</v>
      </c>
      <c r="P50" s="40">
        <v>12.70975</v>
      </c>
      <c r="Q50" s="41">
        <v>12.70975</v>
      </c>
      <c r="R50" s="40">
        <v>0</v>
      </c>
      <c r="S50" s="40">
        <v>46.156852999999998</v>
      </c>
      <c r="T50" s="44">
        <v>46.156852999999998</v>
      </c>
      <c r="U50" s="35">
        <f t="shared" si="4"/>
        <v>-35.069218513346058</v>
      </c>
      <c r="V50" s="11">
        <f t="shared" si="5"/>
        <v>-19.664774372724235</v>
      </c>
    </row>
    <row r="51" spans="1:22" ht="15" x14ac:dyDescent="0.2">
      <c r="A51" s="38" t="s">
        <v>9</v>
      </c>
      <c r="B51" s="39" t="s">
        <v>33</v>
      </c>
      <c r="C51" s="39" t="s">
        <v>29</v>
      </c>
      <c r="D51" s="39" t="s">
        <v>109</v>
      </c>
      <c r="E51" s="39" t="s">
        <v>110</v>
      </c>
      <c r="F51" s="10" t="s">
        <v>30</v>
      </c>
      <c r="G51" s="39" t="s">
        <v>31</v>
      </c>
      <c r="H51" s="42" t="s">
        <v>31</v>
      </c>
      <c r="I51" s="43">
        <v>0</v>
      </c>
      <c r="J51" s="40">
        <v>3417.7246909999999</v>
      </c>
      <c r="K51" s="41">
        <v>3417.7246909999999</v>
      </c>
      <c r="L51" s="40">
        <v>0</v>
      </c>
      <c r="M51" s="40">
        <v>29315.549849999999</v>
      </c>
      <c r="N51" s="44">
        <v>29315.549849999999</v>
      </c>
      <c r="O51" s="43">
        <v>0</v>
      </c>
      <c r="P51" s="40">
        <v>24834.503207000002</v>
      </c>
      <c r="Q51" s="41">
        <v>24834.503207000002</v>
      </c>
      <c r="R51" s="40">
        <v>0</v>
      </c>
      <c r="S51" s="40">
        <v>54045.914382000003</v>
      </c>
      <c r="T51" s="44">
        <v>54045.914382000003</v>
      </c>
      <c r="U51" s="35">
        <f t="shared" si="4"/>
        <v>-86.237998551802477</v>
      </c>
      <c r="V51" s="11">
        <f t="shared" si="5"/>
        <v>-45.758064813566101</v>
      </c>
    </row>
    <row r="52" spans="1:22" ht="15" x14ac:dyDescent="0.2">
      <c r="A52" s="38" t="s">
        <v>9</v>
      </c>
      <c r="B52" s="39" t="s">
        <v>33</v>
      </c>
      <c r="C52" s="39" t="s">
        <v>29</v>
      </c>
      <c r="D52" s="39" t="s">
        <v>279</v>
      </c>
      <c r="E52" s="39" t="s">
        <v>275</v>
      </c>
      <c r="F52" s="10" t="s">
        <v>70</v>
      </c>
      <c r="G52" s="39" t="s">
        <v>70</v>
      </c>
      <c r="H52" s="42" t="s">
        <v>164</v>
      </c>
      <c r="I52" s="43">
        <v>0</v>
      </c>
      <c r="J52" s="40">
        <v>6215.8101559999996</v>
      </c>
      <c r="K52" s="41">
        <v>6215.8101559999996</v>
      </c>
      <c r="L52" s="40">
        <v>0</v>
      </c>
      <c r="M52" s="40">
        <v>28241.698671999999</v>
      </c>
      <c r="N52" s="44">
        <v>28241.698671999999</v>
      </c>
      <c r="O52" s="43">
        <v>0</v>
      </c>
      <c r="P52" s="40">
        <v>4445.8019400000003</v>
      </c>
      <c r="Q52" s="41">
        <v>4445.8019400000003</v>
      </c>
      <c r="R52" s="40">
        <v>0</v>
      </c>
      <c r="S52" s="40">
        <v>16965.506293999999</v>
      </c>
      <c r="T52" s="44">
        <v>16965.506293999999</v>
      </c>
      <c r="U52" s="35">
        <f t="shared" si="4"/>
        <v>39.813024509139503</v>
      </c>
      <c r="V52" s="11">
        <f t="shared" si="5"/>
        <v>66.465404465930519</v>
      </c>
    </row>
    <row r="53" spans="1:22" ht="15" x14ac:dyDescent="0.2">
      <c r="A53" s="38" t="s">
        <v>9</v>
      </c>
      <c r="B53" s="39" t="s">
        <v>33</v>
      </c>
      <c r="C53" s="39" t="s">
        <v>29</v>
      </c>
      <c r="D53" s="39" t="s">
        <v>279</v>
      </c>
      <c r="E53" s="39" t="s">
        <v>79</v>
      </c>
      <c r="F53" s="10" t="s">
        <v>30</v>
      </c>
      <c r="G53" s="39" t="s">
        <v>31</v>
      </c>
      <c r="H53" s="42" t="s">
        <v>80</v>
      </c>
      <c r="I53" s="43">
        <v>0</v>
      </c>
      <c r="J53" s="40">
        <v>3725.7427250000001</v>
      </c>
      <c r="K53" s="41">
        <v>3725.7427250000001</v>
      </c>
      <c r="L53" s="40">
        <v>0</v>
      </c>
      <c r="M53" s="40">
        <v>15364.51557</v>
      </c>
      <c r="N53" s="44">
        <v>15364.51557</v>
      </c>
      <c r="O53" s="43">
        <v>0</v>
      </c>
      <c r="P53" s="40">
        <v>5351.2052819999999</v>
      </c>
      <c r="Q53" s="41">
        <v>5351.2052819999999</v>
      </c>
      <c r="R53" s="40">
        <v>0</v>
      </c>
      <c r="S53" s="40">
        <v>20618.993657999999</v>
      </c>
      <c r="T53" s="44">
        <v>20618.993657999999</v>
      </c>
      <c r="U53" s="35">
        <f t="shared" si="4"/>
        <v>-30.375634484956393</v>
      </c>
      <c r="V53" s="11">
        <f t="shared" si="5"/>
        <v>-25.483678666156951</v>
      </c>
    </row>
    <row r="54" spans="1:22" ht="15" x14ac:dyDescent="0.2">
      <c r="A54" s="38" t="s">
        <v>9</v>
      </c>
      <c r="B54" s="39" t="s">
        <v>33</v>
      </c>
      <c r="C54" s="39" t="s">
        <v>29</v>
      </c>
      <c r="D54" s="39" t="s">
        <v>279</v>
      </c>
      <c r="E54" s="39" t="s">
        <v>163</v>
      </c>
      <c r="F54" s="10" t="s">
        <v>70</v>
      </c>
      <c r="G54" s="39" t="s">
        <v>70</v>
      </c>
      <c r="H54" s="42" t="s">
        <v>164</v>
      </c>
      <c r="I54" s="43">
        <v>0</v>
      </c>
      <c r="J54" s="40">
        <v>4647.8759399999999</v>
      </c>
      <c r="K54" s="41">
        <v>4647.8759399999999</v>
      </c>
      <c r="L54" s="40">
        <v>0</v>
      </c>
      <c r="M54" s="40">
        <v>13899.507502</v>
      </c>
      <c r="N54" s="44">
        <v>13899.507502</v>
      </c>
      <c r="O54" s="43">
        <v>0</v>
      </c>
      <c r="P54" s="40">
        <v>4216.8673330000001</v>
      </c>
      <c r="Q54" s="41">
        <v>4216.8673330000001</v>
      </c>
      <c r="R54" s="40">
        <v>0</v>
      </c>
      <c r="S54" s="40">
        <v>17157.535220000002</v>
      </c>
      <c r="T54" s="44">
        <v>17157.535220000002</v>
      </c>
      <c r="U54" s="35">
        <f t="shared" si="4"/>
        <v>10.221061583489943</v>
      </c>
      <c r="V54" s="11">
        <f t="shared" si="5"/>
        <v>-18.988902987663526</v>
      </c>
    </row>
    <row r="55" spans="1:22" ht="15" x14ac:dyDescent="0.2">
      <c r="A55" s="38" t="s">
        <v>9</v>
      </c>
      <c r="B55" s="39" t="s">
        <v>40</v>
      </c>
      <c r="C55" s="39" t="s">
        <v>29</v>
      </c>
      <c r="D55" s="39" t="s">
        <v>113</v>
      </c>
      <c r="E55" s="39" t="s">
        <v>114</v>
      </c>
      <c r="F55" s="10" t="s">
        <v>115</v>
      </c>
      <c r="G55" s="39" t="s">
        <v>116</v>
      </c>
      <c r="H55" s="42" t="s">
        <v>117</v>
      </c>
      <c r="I55" s="43">
        <v>0</v>
      </c>
      <c r="J55" s="40">
        <v>1888.8998340000001</v>
      </c>
      <c r="K55" s="41">
        <v>1888.8998340000001</v>
      </c>
      <c r="L55" s="40">
        <v>0</v>
      </c>
      <c r="M55" s="40">
        <v>7488.646933</v>
      </c>
      <c r="N55" s="44">
        <v>7488.646933</v>
      </c>
      <c r="O55" s="43">
        <v>0</v>
      </c>
      <c r="P55" s="40">
        <v>1578.4611910000001</v>
      </c>
      <c r="Q55" s="41">
        <v>1578.4611910000001</v>
      </c>
      <c r="R55" s="40">
        <v>0</v>
      </c>
      <c r="S55" s="40">
        <v>5806.6952680000004</v>
      </c>
      <c r="T55" s="44">
        <v>5806.6952680000004</v>
      </c>
      <c r="U55" s="35">
        <f t="shared" si="4"/>
        <v>19.667169821472029</v>
      </c>
      <c r="V55" s="11">
        <f t="shared" si="5"/>
        <v>28.965729857894097</v>
      </c>
    </row>
    <row r="56" spans="1:22" ht="15" x14ac:dyDescent="0.2">
      <c r="A56" s="38" t="s">
        <v>9</v>
      </c>
      <c r="B56" s="39" t="s">
        <v>33</v>
      </c>
      <c r="C56" s="39" t="s">
        <v>29</v>
      </c>
      <c r="D56" s="39" t="s">
        <v>118</v>
      </c>
      <c r="E56" s="39" t="s">
        <v>119</v>
      </c>
      <c r="F56" s="10" t="s">
        <v>21</v>
      </c>
      <c r="G56" s="39" t="s">
        <v>120</v>
      </c>
      <c r="H56" s="42" t="s">
        <v>121</v>
      </c>
      <c r="I56" s="43">
        <v>0</v>
      </c>
      <c r="J56" s="40">
        <v>892.28342999999995</v>
      </c>
      <c r="K56" s="41">
        <v>892.28342999999995</v>
      </c>
      <c r="L56" s="40">
        <v>0</v>
      </c>
      <c r="M56" s="40">
        <v>3650.557605</v>
      </c>
      <c r="N56" s="44">
        <v>3650.557605</v>
      </c>
      <c r="O56" s="43">
        <v>0</v>
      </c>
      <c r="P56" s="40">
        <v>862.37043900000003</v>
      </c>
      <c r="Q56" s="41">
        <v>862.37043900000003</v>
      </c>
      <c r="R56" s="40">
        <v>0</v>
      </c>
      <c r="S56" s="40">
        <v>3234.906743</v>
      </c>
      <c r="T56" s="44">
        <v>3234.906743</v>
      </c>
      <c r="U56" s="35">
        <f t="shared" si="4"/>
        <v>3.4686939216848511</v>
      </c>
      <c r="V56" s="11">
        <f t="shared" si="5"/>
        <v>12.848928733399356</v>
      </c>
    </row>
    <row r="57" spans="1:22" ht="15" x14ac:dyDescent="0.2">
      <c r="A57" s="38" t="s">
        <v>9</v>
      </c>
      <c r="B57" s="39" t="s">
        <v>40</v>
      </c>
      <c r="C57" s="39" t="s">
        <v>34</v>
      </c>
      <c r="D57" s="39" t="s">
        <v>391</v>
      </c>
      <c r="E57" s="39" t="s">
        <v>392</v>
      </c>
      <c r="F57" s="10" t="s">
        <v>44</v>
      </c>
      <c r="G57" s="39" t="s">
        <v>45</v>
      </c>
      <c r="H57" s="42" t="s">
        <v>45</v>
      </c>
      <c r="I57" s="43">
        <v>0</v>
      </c>
      <c r="J57" s="40">
        <v>6.5185620000000002</v>
      </c>
      <c r="K57" s="41">
        <v>6.5185620000000002</v>
      </c>
      <c r="L57" s="40">
        <v>0</v>
      </c>
      <c r="M57" s="40">
        <v>23.991501</v>
      </c>
      <c r="N57" s="44">
        <v>23.991501</v>
      </c>
      <c r="O57" s="43">
        <v>0</v>
      </c>
      <c r="P57" s="40">
        <v>0</v>
      </c>
      <c r="Q57" s="41">
        <v>0</v>
      </c>
      <c r="R57" s="40">
        <v>0</v>
      </c>
      <c r="S57" s="40">
        <v>0</v>
      </c>
      <c r="T57" s="44">
        <v>0</v>
      </c>
      <c r="U57" s="34" t="s">
        <v>19</v>
      </c>
      <c r="V57" s="7" t="s">
        <v>19</v>
      </c>
    </row>
    <row r="58" spans="1:22" ht="15" x14ac:dyDescent="0.2">
      <c r="A58" s="38" t="s">
        <v>9</v>
      </c>
      <c r="B58" s="39" t="s">
        <v>33</v>
      </c>
      <c r="C58" s="39" t="s">
        <v>29</v>
      </c>
      <c r="D58" s="39" t="s">
        <v>272</v>
      </c>
      <c r="E58" s="39" t="s">
        <v>111</v>
      </c>
      <c r="F58" s="10" t="s">
        <v>62</v>
      </c>
      <c r="G58" s="39" t="s">
        <v>62</v>
      </c>
      <c r="H58" s="42" t="s">
        <v>112</v>
      </c>
      <c r="I58" s="43">
        <v>0</v>
      </c>
      <c r="J58" s="40">
        <v>3390.5782589999999</v>
      </c>
      <c r="K58" s="41">
        <v>3390.5782589999999</v>
      </c>
      <c r="L58" s="40">
        <v>0</v>
      </c>
      <c r="M58" s="40">
        <v>13693.492980000001</v>
      </c>
      <c r="N58" s="44">
        <v>13693.492980000001</v>
      </c>
      <c r="O58" s="43">
        <v>0</v>
      </c>
      <c r="P58" s="40">
        <v>2508.2690080000002</v>
      </c>
      <c r="Q58" s="41">
        <v>2508.2690080000002</v>
      </c>
      <c r="R58" s="40">
        <v>0</v>
      </c>
      <c r="S58" s="40">
        <v>8758.8647430000001</v>
      </c>
      <c r="T58" s="44">
        <v>8758.8647430000001</v>
      </c>
      <c r="U58" s="35">
        <f t="shared" si="4"/>
        <v>35.176021718002247</v>
      </c>
      <c r="V58" s="11">
        <f t="shared" si="5"/>
        <v>56.338673809796049</v>
      </c>
    </row>
    <row r="59" spans="1:22" ht="15" x14ac:dyDescent="0.2">
      <c r="A59" s="38" t="s">
        <v>9</v>
      </c>
      <c r="B59" s="39" t="s">
        <v>33</v>
      </c>
      <c r="C59" s="39" t="s">
        <v>29</v>
      </c>
      <c r="D59" s="39" t="s">
        <v>317</v>
      </c>
      <c r="E59" s="39" t="s">
        <v>318</v>
      </c>
      <c r="F59" s="10" t="s">
        <v>37</v>
      </c>
      <c r="G59" s="39" t="s">
        <v>38</v>
      </c>
      <c r="H59" s="42" t="s">
        <v>38</v>
      </c>
      <c r="I59" s="43">
        <v>0</v>
      </c>
      <c r="J59" s="40">
        <v>0</v>
      </c>
      <c r="K59" s="41">
        <v>0</v>
      </c>
      <c r="L59" s="40">
        <v>0</v>
      </c>
      <c r="M59" s="40">
        <v>7262.2619750000003</v>
      </c>
      <c r="N59" s="44">
        <v>7262.2619750000003</v>
      </c>
      <c r="O59" s="43">
        <v>0</v>
      </c>
      <c r="P59" s="40">
        <v>1734.111384</v>
      </c>
      <c r="Q59" s="41">
        <v>1734.111384</v>
      </c>
      <c r="R59" s="40">
        <v>0</v>
      </c>
      <c r="S59" s="40">
        <v>14485.619801000001</v>
      </c>
      <c r="T59" s="44">
        <v>14485.619801000001</v>
      </c>
      <c r="U59" s="34" t="s">
        <v>19</v>
      </c>
      <c r="V59" s="11">
        <f t="shared" si="5"/>
        <v>-49.865714586139717</v>
      </c>
    </row>
    <row r="60" spans="1:22" ht="15" x14ac:dyDescent="0.2">
      <c r="A60" s="38" t="s">
        <v>9</v>
      </c>
      <c r="B60" s="39" t="s">
        <v>33</v>
      </c>
      <c r="C60" s="39" t="s">
        <v>34</v>
      </c>
      <c r="D60" s="39" t="s">
        <v>289</v>
      </c>
      <c r="E60" s="39" t="s">
        <v>290</v>
      </c>
      <c r="F60" s="10" t="s">
        <v>30</v>
      </c>
      <c r="G60" s="39" t="s">
        <v>31</v>
      </c>
      <c r="H60" s="42" t="s">
        <v>31</v>
      </c>
      <c r="I60" s="43">
        <v>0</v>
      </c>
      <c r="J60" s="40">
        <v>2590.1940639999998</v>
      </c>
      <c r="K60" s="41">
        <v>2590.1940639999998</v>
      </c>
      <c r="L60" s="40">
        <v>0</v>
      </c>
      <c r="M60" s="40">
        <v>2590.1940639999998</v>
      </c>
      <c r="N60" s="44">
        <v>2590.1940639999998</v>
      </c>
      <c r="O60" s="43">
        <v>0</v>
      </c>
      <c r="P60" s="40">
        <v>4949.6235720000004</v>
      </c>
      <c r="Q60" s="41">
        <v>4949.6235720000004</v>
      </c>
      <c r="R60" s="40">
        <v>0</v>
      </c>
      <c r="S60" s="40">
        <v>16286.287985999999</v>
      </c>
      <c r="T60" s="44">
        <v>16286.287985999999</v>
      </c>
      <c r="U60" s="35">
        <f t="shared" si="4"/>
        <v>-47.668867615454303</v>
      </c>
      <c r="V60" s="11">
        <f t="shared" si="5"/>
        <v>-84.095859865510306</v>
      </c>
    </row>
    <row r="61" spans="1:22" ht="15" x14ac:dyDescent="0.2">
      <c r="A61" s="38" t="s">
        <v>9</v>
      </c>
      <c r="B61" s="39" t="s">
        <v>40</v>
      </c>
      <c r="C61" s="39" t="s">
        <v>34</v>
      </c>
      <c r="D61" s="39" t="s">
        <v>311</v>
      </c>
      <c r="E61" s="39" t="s">
        <v>157</v>
      </c>
      <c r="F61" s="10" t="s">
        <v>101</v>
      </c>
      <c r="G61" s="39" t="s">
        <v>127</v>
      </c>
      <c r="H61" s="42" t="s">
        <v>158</v>
      </c>
      <c r="I61" s="43">
        <v>0</v>
      </c>
      <c r="J61" s="40">
        <v>150.98498499999999</v>
      </c>
      <c r="K61" s="41">
        <v>150.98498499999999</v>
      </c>
      <c r="L61" s="40">
        <v>0</v>
      </c>
      <c r="M61" s="40">
        <v>562.87035300000002</v>
      </c>
      <c r="N61" s="44">
        <v>562.87035300000002</v>
      </c>
      <c r="O61" s="43">
        <v>0</v>
      </c>
      <c r="P61" s="40">
        <v>98.840360000000004</v>
      </c>
      <c r="Q61" s="41">
        <v>98.840360000000004</v>
      </c>
      <c r="R61" s="40">
        <v>0</v>
      </c>
      <c r="S61" s="40">
        <v>242.90767099999999</v>
      </c>
      <c r="T61" s="44">
        <v>242.90767099999999</v>
      </c>
      <c r="U61" s="35">
        <f t="shared" si="4"/>
        <v>52.7564094262708</v>
      </c>
      <c r="V61" s="7" t="s">
        <v>19</v>
      </c>
    </row>
    <row r="62" spans="1:22" ht="15" x14ac:dyDescent="0.2">
      <c r="A62" s="38" t="s">
        <v>9</v>
      </c>
      <c r="B62" s="39" t="s">
        <v>33</v>
      </c>
      <c r="C62" s="39" t="s">
        <v>34</v>
      </c>
      <c r="D62" s="39" t="s">
        <v>271</v>
      </c>
      <c r="E62" s="39" t="s">
        <v>316</v>
      </c>
      <c r="F62" s="10" t="s">
        <v>44</v>
      </c>
      <c r="G62" s="39" t="s">
        <v>61</v>
      </c>
      <c r="H62" s="42" t="s">
        <v>61</v>
      </c>
      <c r="I62" s="43">
        <v>0</v>
      </c>
      <c r="J62" s="40">
        <v>625.83117000000004</v>
      </c>
      <c r="K62" s="41">
        <v>625.83117000000004</v>
      </c>
      <c r="L62" s="40">
        <v>0</v>
      </c>
      <c r="M62" s="40">
        <v>2229.5245989999999</v>
      </c>
      <c r="N62" s="44">
        <v>2229.5245989999999</v>
      </c>
      <c r="O62" s="43">
        <v>0</v>
      </c>
      <c r="P62" s="40">
        <v>393.17924199999999</v>
      </c>
      <c r="Q62" s="41">
        <v>393.17924199999999</v>
      </c>
      <c r="R62" s="40">
        <v>0</v>
      </c>
      <c r="S62" s="40">
        <v>1362.312052</v>
      </c>
      <c r="T62" s="44">
        <v>1362.312052</v>
      </c>
      <c r="U62" s="35">
        <f t="shared" si="4"/>
        <v>59.171976327275203</v>
      </c>
      <c r="V62" s="11">
        <f t="shared" si="5"/>
        <v>63.657408427595684</v>
      </c>
    </row>
    <row r="63" spans="1:22" ht="15" x14ac:dyDescent="0.2">
      <c r="A63" s="38" t="s">
        <v>9</v>
      </c>
      <c r="B63" s="39" t="s">
        <v>33</v>
      </c>
      <c r="C63" s="39" t="s">
        <v>29</v>
      </c>
      <c r="D63" s="39" t="s">
        <v>373</v>
      </c>
      <c r="E63" s="39" t="s">
        <v>122</v>
      </c>
      <c r="F63" s="10" t="s">
        <v>123</v>
      </c>
      <c r="G63" s="39" t="s">
        <v>124</v>
      </c>
      <c r="H63" s="42" t="s">
        <v>125</v>
      </c>
      <c r="I63" s="43">
        <v>0</v>
      </c>
      <c r="J63" s="40">
        <v>8895.2910479999991</v>
      </c>
      <c r="K63" s="41">
        <v>8895.2910479999991</v>
      </c>
      <c r="L63" s="40">
        <v>0</v>
      </c>
      <c r="M63" s="40">
        <v>36989.262843999997</v>
      </c>
      <c r="N63" s="44">
        <v>36989.262843999997</v>
      </c>
      <c r="O63" s="43">
        <v>0</v>
      </c>
      <c r="P63" s="40">
        <v>9728.5961619999998</v>
      </c>
      <c r="Q63" s="41">
        <v>9728.5961619999998</v>
      </c>
      <c r="R63" s="40">
        <v>0</v>
      </c>
      <c r="S63" s="40">
        <v>39514.566862</v>
      </c>
      <c r="T63" s="44">
        <v>39514.566862</v>
      </c>
      <c r="U63" s="35">
        <f t="shared" si="4"/>
        <v>-8.5655227139029506</v>
      </c>
      <c r="V63" s="11">
        <f t="shared" si="5"/>
        <v>-6.3908179148700501</v>
      </c>
    </row>
    <row r="64" spans="1:22" ht="15" x14ac:dyDescent="0.2">
      <c r="A64" s="38" t="s">
        <v>9</v>
      </c>
      <c r="B64" s="39" t="s">
        <v>40</v>
      </c>
      <c r="C64" s="39" t="s">
        <v>29</v>
      </c>
      <c r="D64" s="39" t="s">
        <v>128</v>
      </c>
      <c r="E64" s="39" t="s">
        <v>129</v>
      </c>
      <c r="F64" s="10" t="s">
        <v>101</v>
      </c>
      <c r="G64" s="39" t="s">
        <v>130</v>
      </c>
      <c r="H64" s="42" t="s">
        <v>130</v>
      </c>
      <c r="I64" s="43">
        <v>0</v>
      </c>
      <c r="J64" s="40">
        <v>586.15866900000003</v>
      </c>
      <c r="K64" s="41">
        <v>586.15866900000003</v>
      </c>
      <c r="L64" s="40">
        <v>0</v>
      </c>
      <c r="M64" s="40">
        <v>2226.794472</v>
      </c>
      <c r="N64" s="44">
        <v>2226.794472</v>
      </c>
      <c r="O64" s="43">
        <v>0</v>
      </c>
      <c r="P64" s="40">
        <v>203.913117</v>
      </c>
      <c r="Q64" s="41">
        <v>203.913117</v>
      </c>
      <c r="R64" s="40">
        <v>0</v>
      </c>
      <c r="S64" s="40">
        <v>763.64036499999997</v>
      </c>
      <c r="T64" s="44">
        <v>763.64036499999997</v>
      </c>
      <c r="U64" s="34" t="s">
        <v>19</v>
      </c>
      <c r="V64" s="7" t="s">
        <v>19</v>
      </c>
    </row>
    <row r="65" spans="1:22" ht="15" x14ac:dyDescent="0.2">
      <c r="A65" s="38" t="s">
        <v>9</v>
      </c>
      <c r="B65" s="39" t="s">
        <v>40</v>
      </c>
      <c r="C65" s="39" t="s">
        <v>29</v>
      </c>
      <c r="D65" s="39" t="s">
        <v>128</v>
      </c>
      <c r="E65" s="39" t="s">
        <v>131</v>
      </c>
      <c r="F65" s="10" t="s">
        <v>101</v>
      </c>
      <c r="G65" s="39" t="s">
        <v>130</v>
      </c>
      <c r="H65" s="42" t="s">
        <v>130</v>
      </c>
      <c r="I65" s="43">
        <v>0</v>
      </c>
      <c r="J65" s="40">
        <v>81.310118000000003</v>
      </c>
      <c r="K65" s="41">
        <v>81.310118000000003</v>
      </c>
      <c r="L65" s="40">
        <v>0</v>
      </c>
      <c r="M65" s="40">
        <v>314.82441699999998</v>
      </c>
      <c r="N65" s="44">
        <v>314.82441699999998</v>
      </c>
      <c r="O65" s="43">
        <v>0</v>
      </c>
      <c r="P65" s="40">
        <v>87.768240000000006</v>
      </c>
      <c r="Q65" s="41">
        <v>87.768240000000006</v>
      </c>
      <c r="R65" s="40">
        <v>0</v>
      </c>
      <c r="S65" s="40">
        <v>371.03254299999998</v>
      </c>
      <c r="T65" s="44">
        <v>371.03254299999998</v>
      </c>
      <c r="U65" s="35">
        <f t="shared" si="4"/>
        <v>-7.3581537011565885</v>
      </c>
      <c r="V65" s="11">
        <f t="shared" si="5"/>
        <v>-15.149109440785624</v>
      </c>
    </row>
    <row r="66" spans="1:22" ht="15" x14ac:dyDescent="0.2">
      <c r="A66" s="38" t="s">
        <v>9</v>
      </c>
      <c r="B66" s="39" t="s">
        <v>40</v>
      </c>
      <c r="C66" s="39" t="s">
        <v>29</v>
      </c>
      <c r="D66" s="39" t="s">
        <v>128</v>
      </c>
      <c r="E66" s="39" t="s">
        <v>286</v>
      </c>
      <c r="F66" s="10" t="s">
        <v>101</v>
      </c>
      <c r="G66" s="39" t="s">
        <v>130</v>
      </c>
      <c r="H66" s="42" t="s">
        <v>130</v>
      </c>
      <c r="I66" s="43">
        <v>0</v>
      </c>
      <c r="J66" s="40">
        <v>0.33742499999999997</v>
      </c>
      <c r="K66" s="41">
        <v>0.33742499999999997</v>
      </c>
      <c r="L66" s="40">
        <v>0</v>
      </c>
      <c r="M66" s="40">
        <v>3.580749</v>
      </c>
      <c r="N66" s="44">
        <v>3.580749</v>
      </c>
      <c r="O66" s="43">
        <v>0</v>
      </c>
      <c r="P66" s="40">
        <v>0.21876699999999999</v>
      </c>
      <c r="Q66" s="41">
        <v>0.21876699999999999</v>
      </c>
      <c r="R66" s="40">
        <v>0</v>
      </c>
      <c r="S66" s="40">
        <v>3.678893</v>
      </c>
      <c r="T66" s="44">
        <v>3.678893</v>
      </c>
      <c r="U66" s="35">
        <f t="shared" si="4"/>
        <v>54.239441963367405</v>
      </c>
      <c r="V66" s="11">
        <f t="shared" si="5"/>
        <v>-2.6677590242499605</v>
      </c>
    </row>
    <row r="67" spans="1:22" ht="15" x14ac:dyDescent="0.2">
      <c r="A67" s="38" t="s">
        <v>9</v>
      </c>
      <c r="B67" s="39" t="s">
        <v>40</v>
      </c>
      <c r="C67" s="39" t="s">
        <v>29</v>
      </c>
      <c r="D67" s="39" t="s">
        <v>128</v>
      </c>
      <c r="E67" s="39" t="s">
        <v>349</v>
      </c>
      <c r="F67" s="10" t="s">
        <v>101</v>
      </c>
      <c r="G67" s="39" t="s">
        <v>130</v>
      </c>
      <c r="H67" s="42" t="s">
        <v>130</v>
      </c>
      <c r="I67" s="43">
        <v>0</v>
      </c>
      <c r="J67" s="40">
        <v>0</v>
      </c>
      <c r="K67" s="41">
        <v>0</v>
      </c>
      <c r="L67" s="40">
        <v>0</v>
      </c>
      <c r="M67" s="40">
        <v>2.2826059999999999</v>
      </c>
      <c r="N67" s="44">
        <v>2.2826059999999999</v>
      </c>
      <c r="O67" s="43">
        <v>0</v>
      </c>
      <c r="P67" s="40">
        <v>0</v>
      </c>
      <c r="Q67" s="41">
        <v>0</v>
      </c>
      <c r="R67" s="40">
        <v>0</v>
      </c>
      <c r="S67" s="40">
        <v>0</v>
      </c>
      <c r="T67" s="44">
        <v>0</v>
      </c>
      <c r="U67" s="34" t="s">
        <v>19</v>
      </c>
      <c r="V67" s="7" t="s">
        <v>19</v>
      </c>
    </row>
    <row r="68" spans="1:22" ht="15" x14ac:dyDescent="0.2">
      <c r="A68" s="38" t="s">
        <v>9</v>
      </c>
      <c r="B68" s="39" t="s">
        <v>40</v>
      </c>
      <c r="C68" s="39" t="s">
        <v>29</v>
      </c>
      <c r="D68" s="39" t="s">
        <v>128</v>
      </c>
      <c r="E68" s="39" t="s">
        <v>374</v>
      </c>
      <c r="F68" s="10" t="s">
        <v>101</v>
      </c>
      <c r="G68" s="39" t="s">
        <v>130</v>
      </c>
      <c r="H68" s="42" t="s">
        <v>375</v>
      </c>
      <c r="I68" s="43">
        <v>0</v>
      </c>
      <c r="J68" s="40">
        <v>0</v>
      </c>
      <c r="K68" s="41">
        <v>0</v>
      </c>
      <c r="L68" s="40">
        <v>0</v>
      </c>
      <c r="M68" s="40">
        <v>0.24948600000000001</v>
      </c>
      <c r="N68" s="44">
        <v>0.24948600000000001</v>
      </c>
      <c r="O68" s="43">
        <v>0</v>
      </c>
      <c r="P68" s="40">
        <v>0</v>
      </c>
      <c r="Q68" s="41">
        <v>0</v>
      </c>
      <c r="R68" s="40">
        <v>0</v>
      </c>
      <c r="S68" s="40">
        <v>0</v>
      </c>
      <c r="T68" s="44">
        <v>0</v>
      </c>
      <c r="U68" s="34" t="s">
        <v>19</v>
      </c>
      <c r="V68" s="7" t="s">
        <v>19</v>
      </c>
    </row>
    <row r="69" spans="1:22" ht="15" x14ac:dyDescent="0.2">
      <c r="A69" s="38" t="s">
        <v>9</v>
      </c>
      <c r="B69" s="39" t="s">
        <v>40</v>
      </c>
      <c r="C69" s="39" t="s">
        <v>29</v>
      </c>
      <c r="D69" s="39" t="s">
        <v>128</v>
      </c>
      <c r="E69" s="39" t="s">
        <v>376</v>
      </c>
      <c r="F69" s="10" t="s">
        <v>101</v>
      </c>
      <c r="G69" s="39" t="s">
        <v>130</v>
      </c>
      <c r="H69" s="42" t="s">
        <v>130</v>
      </c>
      <c r="I69" s="43">
        <v>0</v>
      </c>
      <c r="J69" s="40">
        <v>0</v>
      </c>
      <c r="K69" s="41">
        <v>0</v>
      </c>
      <c r="L69" s="40">
        <v>0</v>
      </c>
      <c r="M69" s="40">
        <v>0</v>
      </c>
      <c r="N69" s="44">
        <v>0</v>
      </c>
      <c r="O69" s="43">
        <v>0</v>
      </c>
      <c r="P69" s="40">
        <v>0.87506700000000004</v>
      </c>
      <c r="Q69" s="41">
        <v>0.87506700000000004</v>
      </c>
      <c r="R69" s="40">
        <v>0</v>
      </c>
      <c r="S69" s="40">
        <v>1.773153</v>
      </c>
      <c r="T69" s="44">
        <v>1.773153</v>
      </c>
      <c r="U69" s="34" t="s">
        <v>19</v>
      </c>
      <c r="V69" s="7" t="s">
        <v>19</v>
      </c>
    </row>
    <row r="70" spans="1:22" ht="15" x14ac:dyDescent="0.2">
      <c r="A70" s="38" t="s">
        <v>9</v>
      </c>
      <c r="B70" s="39" t="s">
        <v>40</v>
      </c>
      <c r="C70" s="39" t="s">
        <v>29</v>
      </c>
      <c r="D70" s="39" t="s">
        <v>128</v>
      </c>
      <c r="E70" s="39" t="s">
        <v>132</v>
      </c>
      <c r="F70" s="10" t="s">
        <v>101</v>
      </c>
      <c r="G70" s="39" t="s">
        <v>130</v>
      </c>
      <c r="H70" s="42" t="s">
        <v>130</v>
      </c>
      <c r="I70" s="43">
        <v>0</v>
      </c>
      <c r="J70" s="40">
        <v>0</v>
      </c>
      <c r="K70" s="41">
        <v>0</v>
      </c>
      <c r="L70" s="40">
        <v>0</v>
      </c>
      <c r="M70" s="40">
        <v>0</v>
      </c>
      <c r="N70" s="44">
        <v>0</v>
      </c>
      <c r="O70" s="43">
        <v>0</v>
      </c>
      <c r="P70" s="40">
        <v>357.20567999999997</v>
      </c>
      <c r="Q70" s="41">
        <v>357.20567999999997</v>
      </c>
      <c r="R70" s="40">
        <v>0</v>
      </c>
      <c r="S70" s="40">
        <v>1289.5282380000001</v>
      </c>
      <c r="T70" s="44">
        <v>1289.5282380000001</v>
      </c>
      <c r="U70" s="34" t="s">
        <v>19</v>
      </c>
      <c r="V70" s="7" t="s">
        <v>19</v>
      </c>
    </row>
    <row r="71" spans="1:22" ht="15" x14ac:dyDescent="0.2">
      <c r="A71" s="38" t="s">
        <v>9</v>
      </c>
      <c r="B71" s="39" t="s">
        <v>40</v>
      </c>
      <c r="C71" s="39" t="s">
        <v>29</v>
      </c>
      <c r="D71" s="39" t="s">
        <v>128</v>
      </c>
      <c r="E71" s="39" t="s">
        <v>280</v>
      </c>
      <c r="F71" s="10" t="s">
        <v>101</v>
      </c>
      <c r="G71" s="39" t="s">
        <v>130</v>
      </c>
      <c r="H71" s="42" t="s">
        <v>130</v>
      </c>
      <c r="I71" s="43">
        <v>0</v>
      </c>
      <c r="J71" s="40">
        <v>0</v>
      </c>
      <c r="K71" s="41">
        <v>0</v>
      </c>
      <c r="L71" s="40">
        <v>0</v>
      </c>
      <c r="M71" s="40">
        <v>0</v>
      </c>
      <c r="N71" s="44">
        <v>0</v>
      </c>
      <c r="O71" s="43">
        <v>0</v>
      </c>
      <c r="P71" s="40">
        <v>8.5658989999999999</v>
      </c>
      <c r="Q71" s="41">
        <v>8.5658989999999999</v>
      </c>
      <c r="R71" s="40">
        <v>0</v>
      </c>
      <c r="S71" s="40">
        <v>9.8181189999999994</v>
      </c>
      <c r="T71" s="44">
        <v>9.8181189999999994</v>
      </c>
      <c r="U71" s="34" t="s">
        <v>19</v>
      </c>
      <c r="V71" s="7" t="s">
        <v>19</v>
      </c>
    </row>
    <row r="72" spans="1:22" ht="15" x14ac:dyDescent="0.2">
      <c r="A72" s="38" t="s">
        <v>9</v>
      </c>
      <c r="B72" s="39" t="s">
        <v>40</v>
      </c>
      <c r="C72" s="39" t="s">
        <v>29</v>
      </c>
      <c r="D72" s="39" t="s">
        <v>128</v>
      </c>
      <c r="E72" s="39" t="s">
        <v>133</v>
      </c>
      <c r="F72" s="10" t="s">
        <v>101</v>
      </c>
      <c r="G72" s="39" t="s">
        <v>130</v>
      </c>
      <c r="H72" s="42" t="s">
        <v>134</v>
      </c>
      <c r="I72" s="43">
        <v>0</v>
      </c>
      <c r="J72" s="40">
        <v>0</v>
      </c>
      <c r="K72" s="41">
        <v>0</v>
      </c>
      <c r="L72" s="40">
        <v>0</v>
      </c>
      <c r="M72" s="40">
        <v>0</v>
      </c>
      <c r="N72" s="44">
        <v>0</v>
      </c>
      <c r="O72" s="43">
        <v>0</v>
      </c>
      <c r="P72" s="40">
        <v>3.2815029999999998</v>
      </c>
      <c r="Q72" s="41">
        <v>3.2815029999999998</v>
      </c>
      <c r="R72" s="40">
        <v>0</v>
      </c>
      <c r="S72" s="40">
        <v>6.7889150000000003</v>
      </c>
      <c r="T72" s="44">
        <v>6.7889150000000003</v>
      </c>
      <c r="U72" s="34" t="s">
        <v>19</v>
      </c>
      <c r="V72" s="7" t="s">
        <v>19</v>
      </c>
    </row>
    <row r="73" spans="1:22" ht="15" x14ac:dyDescent="0.2">
      <c r="A73" s="38" t="s">
        <v>9</v>
      </c>
      <c r="B73" s="39" t="s">
        <v>33</v>
      </c>
      <c r="C73" s="39" t="s">
        <v>29</v>
      </c>
      <c r="D73" s="39" t="s">
        <v>135</v>
      </c>
      <c r="E73" s="39" t="s">
        <v>136</v>
      </c>
      <c r="F73" s="10" t="s">
        <v>101</v>
      </c>
      <c r="G73" s="39" t="s">
        <v>102</v>
      </c>
      <c r="H73" s="42" t="s">
        <v>136</v>
      </c>
      <c r="I73" s="43">
        <v>0</v>
      </c>
      <c r="J73" s="40">
        <v>0</v>
      </c>
      <c r="K73" s="41">
        <v>0</v>
      </c>
      <c r="L73" s="40">
        <v>0</v>
      </c>
      <c r="M73" s="40">
        <v>0</v>
      </c>
      <c r="N73" s="44">
        <v>0</v>
      </c>
      <c r="O73" s="43">
        <v>0</v>
      </c>
      <c r="P73" s="40">
        <v>1335.876724</v>
      </c>
      <c r="Q73" s="41">
        <v>1335.876724</v>
      </c>
      <c r="R73" s="40">
        <v>0</v>
      </c>
      <c r="S73" s="40">
        <v>5515.6698829999996</v>
      </c>
      <c r="T73" s="44">
        <v>5515.6698829999996</v>
      </c>
      <c r="U73" s="34" t="s">
        <v>19</v>
      </c>
      <c r="V73" s="7" t="s">
        <v>19</v>
      </c>
    </row>
    <row r="74" spans="1:22" ht="15" x14ac:dyDescent="0.2">
      <c r="A74" s="38" t="s">
        <v>9</v>
      </c>
      <c r="B74" s="39" t="s">
        <v>33</v>
      </c>
      <c r="C74" s="39" t="s">
        <v>29</v>
      </c>
      <c r="D74" s="39" t="s">
        <v>137</v>
      </c>
      <c r="E74" s="39" t="s">
        <v>138</v>
      </c>
      <c r="F74" s="10" t="s">
        <v>139</v>
      </c>
      <c r="G74" s="39" t="s">
        <v>140</v>
      </c>
      <c r="H74" s="42" t="s">
        <v>141</v>
      </c>
      <c r="I74" s="43">
        <v>0</v>
      </c>
      <c r="J74" s="40">
        <v>6281.5136119999997</v>
      </c>
      <c r="K74" s="41">
        <v>6281.5136119999997</v>
      </c>
      <c r="L74" s="40">
        <v>0</v>
      </c>
      <c r="M74" s="40">
        <v>25779.910229000001</v>
      </c>
      <c r="N74" s="44">
        <v>25779.910229000001</v>
      </c>
      <c r="O74" s="43">
        <v>0</v>
      </c>
      <c r="P74" s="40">
        <v>7087.9919470000004</v>
      </c>
      <c r="Q74" s="41">
        <v>7087.9919470000004</v>
      </c>
      <c r="R74" s="40">
        <v>0</v>
      </c>
      <c r="S74" s="40">
        <v>25880.328912000001</v>
      </c>
      <c r="T74" s="44">
        <v>25880.328912000001</v>
      </c>
      <c r="U74" s="35">
        <f t="shared" si="4"/>
        <v>-11.378093274236056</v>
      </c>
      <c r="V74" s="11">
        <f t="shared" si="5"/>
        <v>-0.38801161817321184</v>
      </c>
    </row>
    <row r="75" spans="1:22" ht="15" x14ac:dyDescent="0.2">
      <c r="A75" s="38" t="s">
        <v>9</v>
      </c>
      <c r="B75" s="39" t="s">
        <v>33</v>
      </c>
      <c r="C75" s="39" t="s">
        <v>29</v>
      </c>
      <c r="D75" s="39" t="s">
        <v>255</v>
      </c>
      <c r="E75" s="39" t="s">
        <v>256</v>
      </c>
      <c r="F75" s="10" t="s">
        <v>101</v>
      </c>
      <c r="G75" s="39" t="s">
        <v>257</v>
      </c>
      <c r="H75" s="42" t="s">
        <v>258</v>
      </c>
      <c r="I75" s="43">
        <v>717.41956800000003</v>
      </c>
      <c r="J75" s="40">
        <v>0</v>
      </c>
      <c r="K75" s="41">
        <v>717.41956800000003</v>
      </c>
      <c r="L75" s="40">
        <v>2912.4320200000002</v>
      </c>
      <c r="M75" s="40">
        <v>0</v>
      </c>
      <c r="N75" s="44">
        <v>2912.4320200000002</v>
      </c>
      <c r="O75" s="43">
        <v>161.277976</v>
      </c>
      <c r="P75" s="40">
        <v>0</v>
      </c>
      <c r="Q75" s="41">
        <v>161.277976</v>
      </c>
      <c r="R75" s="40">
        <v>1000.599557</v>
      </c>
      <c r="S75" s="40">
        <v>0</v>
      </c>
      <c r="T75" s="44">
        <v>1000.599557</v>
      </c>
      <c r="U75" s="34" t="s">
        <v>19</v>
      </c>
      <c r="V75" s="7" t="s">
        <v>19</v>
      </c>
    </row>
    <row r="76" spans="1:22" ht="15" x14ac:dyDescent="0.2">
      <c r="A76" s="38" t="s">
        <v>9</v>
      </c>
      <c r="B76" s="39" t="s">
        <v>40</v>
      </c>
      <c r="C76" s="39" t="s">
        <v>29</v>
      </c>
      <c r="D76" s="39" t="s">
        <v>142</v>
      </c>
      <c r="E76" s="39" t="s">
        <v>143</v>
      </c>
      <c r="F76" s="10" t="s">
        <v>101</v>
      </c>
      <c r="G76" s="39" t="s">
        <v>102</v>
      </c>
      <c r="H76" s="42" t="s">
        <v>144</v>
      </c>
      <c r="I76" s="43">
        <v>0</v>
      </c>
      <c r="J76" s="40">
        <v>0.38658700000000001</v>
      </c>
      <c r="K76" s="41">
        <v>0.38658700000000001</v>
      </c>
      <c r="L76" s="40">
        <v>0</v>
      </c>
      <c r="M76" s="40">
        <v>3.3781020000000002</v>
      </c>
      <c r="N76" s="44">
        <v>3.3781020000000002</v>
      </c>
      <c r="O76" s="43">
        <v>0</v>
      </c>
      <c r="P76" s="40">
        <v>2.808818</v>
      </c>
      <c r="Q76" s="41">
        <v>2.808818</v>
      </c>
      <c r="R76" s="40">
        <v>0</v>
      </c>
      <c r="S76" s="40">
        <v>54.767423000000001</v>
      </c>
      <c r="T76" s="44">
        <v>54.767423000000001</v>
      </c>
      <c r="U76" s="35">
        <f t="shared" si="4"/>
        <v>-86.236666099405511</v>
      </c>
      <c r="V76" s="11">
        <f t="shared" si="5"/>
        <v>-93.831913544663223</v>
      </c>
    </row>
    <row r="77" spans="1:22" ht="15" x14ac:dyDescent="0.2">
      <c r="A77" s="38" t="s">
        <v>9</v>
      </c>
      <c r="B77" s="39" t="s">
        <v>33</v>
      </c>
      <c r="C77" s="39" t="s">
        <v>29</v>
      </c>
      <c r="D77" s="39" t="s">
        <v>145</v>
      </c>
      <c r="E77" s="39" t="s">
        <v>273</v>
      </c>
      <c r="F77" s="10" t="s">
        <v>21</v>
      </c>
      <c r="G77" s="39" t="s">
        <v>146</v>
      </c>
      <c r="H77" s="42" t="s">
        <v>147</v>
      </c>
      <c r="I77" s="43">
        <v>0</v>
      </c>
      <c r="J77" s="40">
        <v>188.61641299999999</v>
      </c>
      <c r="K77" s="41">
        <v>188.61641299999999</v>
      </c>
      <c r="L77" s="40">
        <v>0</v>
      </c>
      <c r="M77" s="40">
        <v>610.04484300000001</v>
      </c>
      <c r="N77" s="44">
        <v>610.04484300000001</v>
      </c>
      <c r="O77" s="43">
        <v>0</v>
      </c>
      <c r="P77" s="40">
        <v>101.07537600000001</v>
      </c>
      <c r="Q77" s="41">
        <v>101.07537600000001</v>
      </c>
      <c r="R77" s="40">
        <v>0</v>
      </c>
      <c r="S77" s="40">
        <v>273.05168099999997</v>
      </c>
      <c r="T77" s="44">
        <v>273.05168099999997</v>
      </c>
      <c r="U77" s="35">
        <f t="shared" si="4"/>
        <v>86.609657529248253</v>
      </c>
      <c r="V77" s="7" t="s">
        <v>19</v>
      </c>
    </row>
    <row r="78" spans="1:22" ht="15" x14ac:dyDescent="0.2">
      <c r="A78" s="38" t="s">
        <v>9</v>
      </c>
      <c r="B78" s="39" t="s">
        <v>33</v>
      </c>
      <c r="C78" s="39" t="s">
        <v>29</v>
      </c>
      <c r="D78" s="39" t="s">
        <v>148</v>
      </c>
      <c r="E78" s="39" t="s">
        <v>149</v>
      </c>
      <c r="F78" s="10" t="s">
        <v>37</v>
      </c>
      <c r="G78" s="39" t="s">
        <v>150</v>
      </c>
      <c r="H78" s="42" t="s">
        <v>151</v>
      </c>
      <c r="I78" s="43">
        <v>0</v>
      </c>
      <c r="J78" s="40">
        <v>1404.817569</v>
      </c>
      <c r="K78" s="41">
        <v>1404.817569</v>
      </c>
      <c r="L78" s="40">
        <v>0</v>
      </c>
      <c r="M78" s="40">
        <v>5093.5359609999996</v>
      </c>
      <c r="N78" s="44">
        <v>5093.5359609999996</v>
      </c>
      <c r="O78" s="43">
        <v>0</v>
      </c>
      <c r="P78" s="40">
        <v>908.70539599999995</v>
      </c>
      <c r="Q78" s="41">
        <v>908.70539599999995</v>
      </c>
      <c r="R78" s="40">
        <v>0</v>
      </c>
      <c r="S78" s="40">
        <v>3660.0401230000002</v>
      </c>
      <c r="T78" s="44">
        <v>3660.0401230000002</v>
      </c>
      <c r="U78" s="35">
        <f t="shared" ref="U78:U141" si="6">+((K78/Q78)-1)*100</f>
        <v>54.595491034148111</v>
      </c>
      <c r="V78" s="11">
        <f t="shared" ref="V78:V141" si="7">+((N78/T78)-1)*100</f>
        <v>39.166123589514527</v>
      </c>
    </row>
    <row r="79" spans="1:22" ht="15" x14ac:dyDescent="0.2">
      <c r="A79" s="38" t="s">
        <v>9</v>
      </c>
      <c r="B79" s="39" t="s">
        <v>33</v>
      </c>
      <c r="C79" s="39" t="s">
        <v>29</v>
      </c>
      <c r="D79" s="39" t="s">
        <v>148</v>
      </c>
      <c r="E79" s="39" t="s">
        <v>152</v>
      </c>
      <c r="F79" s="10" t="s">
        <v>37</v>
      </c>
      <c r="G79" s="39" t="s">
        <v>150</v>
      </c>
      <c r="H79" s="42" t="s">
        <v>151</v>
      </c>
      <c r="I79" s="43">
        <v>0</v>
      </c>
      <c r="J79" s="40">
        <v>317.15910500000001</v>
      </c>
      <c r="K79" s="41">
        <v>317.15910500000001</v>
      </c>
      <c r="L79" s="40">
        <v>0</v>
      </c>
      <c r="M79" s="40">
        <v>2006.001796</v>
      </c>
      <c r="N79" s="44">
        <v>2006.001796</v>
      </c>
      <c r="O79" s="43">
        <v>0</v>
      </c>
      <c r="P79" s="40">
        <v>557.38991899999996</v>
      </c>
      <c r="Q79" s="41">
        <v>557.38991899999996</v>
      </c>
      <c r="R79" s="40">
        <v>0</v>
      </c>
      <c r="S79" s="40">
        <v>2332.9959779999999</v>
      </c>
      <c r="T79" s="44">
        <v>2332.9959779999999</v>
      </c>
      <c r="U79" s="35">
        <f t="shared" si="6"/>
        <v>-43.099239116307011</v>
      </c>
      <c r="V79" s="11">
        <f t="shared" si="7"/>
        <v>-14.016062825805687</v>
      </c>
    </row>
    <row r="80" spans="1:22" ht="15" x14ac:dyDescent="0.2">
      <c r="A80" s="38" t="s">
        <v>9</v>
      </c>
      <c r="B80" s="39" t="s">
        <v>33</v>
      </c>
      <c r="C80" s="39" t="s">
        <v>29</v>
      </c>
      <c r="D80" s="39" t="s">
        <v>148</v>
      </c>
      <c r="E80" s="39" t="s">
        <v>324</v>
      </c>
      <c r="F80" s="10" t="s">
        <v>37</v>
      </c>
      <c r="G80" s="39" t="s">
        <v>150</v>
      </c>
      <c r="H80" s="42" t="s">
        <v>325</v>
      </c>
      <c r="I80" s="43">
        <v>0</v>
      </c>
      <c r="J80" s="40">
        <v>281.708122</v>
      </c>
      <c r="K80" s="41">
        <v>281.708122</v>
      </c>
      <c r="L80" s="40">
        <v>0</v>
      </c>
      <c r="M80" s="40">
        <v>1357.016341</v>
      </c>
      <c r="N80" s="44">
        <v>1357.016341</v>
      </c>
      <c r="O80" s="43">
        <v>0</v>
      </c>
      <c r="P80" s="40">
        <v>288.06701299999997</v>
      </c>
      <c r="Q80" s="41">
        <v>288.06701299999997</v>
      </c>
      <c r="R80" s="40">
        <v>0</v>
      </c>
      <c r="S80" s="40">
        <v>584.127298</v>
      </c>
      <c r="T80" s="44">
        <v>584.127298</v>
      </c>
      <c r="U80" s="35">
        <f t="shared" si="6"/>
        <v>-2.207434629108318</v>
      </c>
      <c r="V80" s="7" t="s">
        <v>19</v>
      </c>
    </row>
    <row r="81" spans="1:22" ht="15" x14ac:dyDescent="0.2">
      <c r="A81" s="38" t="s">
        <v>9</v>
      </c>
      <c r="B81" s="39" t="s">
        <v>33</v>
      </c>
      <c r="C81" s="39" t="s">
        <v>29</v>
      </c>
      <c r="D81" s="39" t="s">
        <v>357</v>
      </c>
      <c r="E81" s="39" t="s">
        <v>358</v>
      </c>
      <c r="F81" s="10" t="s">
        <v>47</v>
      </c>
      <c r="G81" s="39" t="s">
        <v>76</v>
      </c>
      <c r="H81" s="42" t="s">
        <v>322</v>
      </c>
      <c r="I81" s="43">
        <v>0</v>
      </c>
      <c r="J81" s="40">
        <v>204.58714699999999</v>
      </c>
      <c r="K81" s="41">
        <v>204.58714699999999</v>
      </c>
      <c r="L81" s="40">
        <v>0</v>
      </c>
      <c r="M81" s="40">
        <v>702.61183300000005</v>
      </c>
      <c r="N81" s="44">
        <v>702.61183300000005</v>
      </c>
      <c r="O81" s="43">
        <v>0</v>
      </c>
      <c r="P81" s="40">
        <v>0</v>
      </c>
      <c r="Q81" s="41">
        <v>0</v>
      </c>
      <c r="R81" s="40">
        <v>0</v>
      </c>
      <c r="S81" s="40">
        <v>0</v>
      </c>
      <c r="T81" s="44">
        <v>0</v>
      </c>
      <c r="U81" s="34" t="s">
        <v>19</v>
      </c>
      <c r="V81" s="7" t="s">
        <v>19</v>
      </c>
    </row>
    <row r="82" spans="1:22" ht="15" x14ac:dyDescent="0.2">
      <c r="A82" s="38" t="s">
        <v>9</v>
      </c>
      <c r="B82" s="39" t="s">
        <v>33</v>
      </c>
      <c r="C82" s="39" t="s">
        <v>29</v>
      </c>
      <c r="D82" s="39" t="s">
        <v>393</v>
      </c>
      <c r="E82" s="39" t="s">
        <v>394</v>
      </c>
      <c r="F82" s="10" t="s">
        <v>70</v>
      </c>
      <c r="G82" s="39" t="s">
        <v>309</v>
      </c>
      <c r="H82" s="42" t="s">
        <v>310</v>
      </c>
      <c r="I82" s="43">
        <v>0</v>
      </c>
      <c r="J82" s="40">
        <v>0</v>
      </c>
      <c r="K82" s="41">
        <v>0</v>
      </c>
      <c r="L82" s="40">
        <v>0</v>
      </c>
      <c r="M82" s="40">
        <v>37.528672</v>
      </c>
      <c r="N82" s="44">
        <v>37.528672</v>
      </c>
      <c r="O82" s="43">
        <v>0</v>
      </c>
      <c r="P82" s="40">
        <v>0</v>
      </c>
      <c r="Q82" s="41">
        <v>0</v>
      </c>
      <c r="R82" s="40">
        <v>0</v>
      </c>
      <c r="S82" s="40">
        <v>0</v>
      </c>
      <c r="T82" s="44">
        <v>0</v>
      </c>
      <c r="U82" s="34" t="s">
        <v>19</v>
      </c>
      <c r="V82" s="7" t="s">
        <v>19</v>
      </c>
    </row>
    <row r="83" spans="1:22" ht="15" x14ac:dyDescent="0.2">
      <c r="A83" s="38" t="s">
        <v>9</v>
      </c>
      <c r="B83" s="39" t="s">
        <v>33</v>
      </c>
      <c r="C83" s="39" t="s">
        <v>29</v>
      </c>
      <c r="D83" s="39" t="s">
        <v>395</v>
      </c>
      <c r="E83" s="39" t="s">
        <v>396</v>
      </c>
      <c r="F83" s="10" t="s">
        <v>51</v>
      </c>
      <c r="G83" s="39" t="s">
        <v>52</v>
      </c>
      <c r="H83" s="42" t="s">
        <v>53</v>
      </c>
      <c r="I83" s="43">
        <v>0</v>
      </c>
      <c r="J83" s="40">
        <v>0</v>
      </c>
      <c r="K83" s="41">
        <v>0</v>
      </c>
      <c r="L83" s="40">
        <v>0</v>
      </c>
      <c r="M83" s="40">
        <v>0</v>
      </c>
      <c r="N83" s="44">
        <v>0</v>
      </c>
      <c r="O83" s="43">
        <v>0</v>
      </c>
      <c r="P83" s="40">
        <v>304.32529499999998</v>
      </c>
      <c r="Q83" s="41">
        <v>304.32529499999998</v>
      </c>
      <c r="R83" s="40">
        <v>0</v>
      </c>
      <c r="S83" s="40">
        <v>494.13876199999999</v>
      </c>
      <c r="T83" s="44">
        <v>494.13876199999999</v>
      </c>
      <c r="U83" s="34" t="s">
        <v>19</v>
      </c>
      <c r="V83" s="7" t="s">
        <v>19</v>
      </c>
    </row>
    <row r="84" spans="1:22" ht="15" x14ac:dyDescent="0.2">
      <c r="A84" s="38" t="s">
        <v>9</v>
      </c>
      <c r="B84" s="39" t="s">
        <v>33</v>
      </c>
      <c r="C84" s="39" t="s">
        <v>34</v>
      </c>
      <c r="D84" s="39" t="s">
        <v>299</v>
      </c>
      <c r="E84" s="39" t="s">
        <v>306</v>
      </c>
      <c r="F84" s="10" t="s">
        <v>37</v>
      </c>
      <c r="G84" s="39" t="s">
        <v>300</v>
      </c>
      <c r="H84" s="42" t="s">
        <v>301</v>
      </c>
      <c r="I84" s="43">
        <v>0</v>
      </c>
      <c r="J84" s="40">
        <v>197.68202099999999</v>
      </c>
      <c r="K84" s="41">
        <v>197.68202099999999</v>
      </c>
      <c r="L84" s="40">
        <v>0</v>
      </c>
      <c r="M84" s="40">
        <v>714.50866399999995</v>
      </c>
      <c r="N84" s="44">
        <v>714.50866399999995</v>
      </c>
      <c r="O84" s="43">
        <v>0</v>
      </c>
      <c r="P84" s="40">
        <v>61.076340999999999</v>
      </c>
      <c r="Q84" s="41">
        <v>61.076340999999999</v>
      </c>
      <c r="R84" s="40">
        <v>0</v>
      </c>
      <c r="S84" s="40">
        <v>147.020206</v>
      </c>
      <c r="T84" s="44">
        <v>147.020206</v>
      </c>
      <c r="U84" s="34" t="s">
        <v>19</v>
      </c>
      <c r="V84" s="7" t="s">
        <v>19</v>
      </c>
    </row>
    <row r="85" spans="1:22" ht="15" x14ac:dyDescent="0.2">
      <c r="A85" s="38" t="s">
        <v>9</v>
      </c>
      <c r="B85" s="39" t="s">
        <v>33</v>
      </c>
      <c r="C85" s="39" t="s">
        <v>29</v>
      </c>
      <c r="D85" s="39" t="s">
        <v>343</v>
      </c>
      <c r="E85" s="39" t="s">
        <v>225</v>
      </c>
      <c r="F85" s="10" t="s">
        <v>37</v>
      </c>
      <c r="G85" s="39" t="s">
        <v>83</v>
      </c>
      <c r="H85" s="42" t="s">
        <v>226</v>
      </c>
      <c r="I85" s="43">
        <v>0</v>
      </c>
      <c r="J85" s="40">
        <v>972.27511200000004</v>
      </c>
      <c r="K85" s="41">
        <v>972.27511200000004</v>
      </c>
      <c r="L85" s="40">
        <v>0</v>
      </c>
      <c r="M85" s="40">
        <v>3677.413262</v>
      </c>
      <c r="N85" s="44">
        <v>3677.413262</v>
      </c>
      <c r="O85" s="43">
        <v>0</v>
      </c>
      <c r="P85" s="40">
        <v>0</v>
      </c>
      <c r="Q85" s="41">
        <v>0</v>
      </c>
      <c r="R85" s="40">
        <v>0</v>
      </c>
      <c r="S85" s="40">
        <v>0</v>
      </c>
      <c r="T85" s="44">
        <v>0</v>
      </c>
      <c r="U85" s="34" t="s">
        <v>19</v>
      </c>
      <c r="V85" s="7" t="s">
        <v>19</v>
      </c>
    </row>
    <row r="86" spans="1:22" ht="15" x14ac:dyDescent="0.2">
      <c r="A86" s="38" t="s">
        <v>9</v>
      </c>
      <c r="B86" s="39" t="s">
        <v>40</v>
      </c>
      <c r="C86" s="39" t="s">
        <v>34</v>
      </c>
      <c r="D86" s="39" t="s">
        <v>350</v>
      </c>
      <c r="E86" s="39" t="s">
        <v>351</v>
      </c>
      <c r="F86" s="10" t="s">
        <v>51</v>
      </c>
      <c r="G86" s="39" t="s">
        <v>352</v>
      </c>
      <c r="H86" s="42" t="s">
        <v>353</v>
      </c>
      <c r="I86" s="43">
        <v>0</v>
      </c>
      <c r="J86" s="40">
        <v>3.8099999999999999E-4</v>
      </c>
      <c r="K86" s="41">
        <v>3.8099999999999999E-4</v>
      </c>
      <c r="L86" s="40">
        <v>0</v>
      </c>
      <c r="M86" s="40">
        <v>1.5889999999999999E-3</v>
      </c>
      <c r="N86" s="44">
        <v>1.5889999999999999E-3</v>
      </c>
      <c r="O86" s="43">
        <v>0</v>
      </c>
      <c r="P86" s="40">
        <v>0</v>
      </c>
      <c r="Q86" s="41">
        <v>0</v>
      </c>
      <c r="R86" s="40">
        <v>0</v>
      </c>
      <c r="S86" s="40">
        <v>0</v>
      </c>
      <c r="T86" s="44">
        <v>0</v>
      </c>
      <c r="U86" s="34" t="s">
        <v>19</v>
      </c>
      <c r="V86" s="7" t="s">
        <v>19</v>
      </c>
    </row>
    <row r="87" spans="1:22" ht="15" x14ac:dyDescent="0.2">
      <c r="A87" s="38" t="s">
        <v>9</v>
      </c>
      <c r="B87" s="39" t="s">
        <v>33</v>
      </c>
      <c r="C87" s="39" t="s">
        <v>29</v>
      </c>
      <c r="D87" s="39" t="s">
        <v>410</v>
      </c>
      <c r="E87" s="39" t="s">
        <v>411</v>
      </c>
      <c r="F87" s="10" t="s">
        <v>37</v>
      </c>
      <c r="G87" s="39" t="s">
        <v>412</v>
      </c>
      <c r="H87" s="42" t="s">
        <v>412</v>
      </c>
      <c r="I87" s="43">
        <v>0</v>
      </c>
      <c r="J87" s="40">
        <v>0</v>
      </c>
      <c r="K87" s="41">
        <v>0</v>
      </c>
      <c r="L87" s="40">
        <v>0</v>
      </c>
      <c r="M87" s="40">
        <v>0</v>
      </c>
      <c r="N87" s="44">
        <v>0</v>
      </c>
      <c r="O87" s="43">
        <v>0</v>
      </c>
      <c r="P87" s="40">
        <v>70.425899999999999</v>
      </c>
      <c r="Q87" s="41">
        <v>70.425899999999999</v>
      </c>
      <c r="R87" s="40">
        <v>0</v>
      </c>
      <c r="S87" s="40">
        <v>70.425899999999999</v>
      </c>
      <c r="T87" s="44">
        <v>70.425899999999999</v>
      </c>
      <c r="U87" s="34" t="s">
        <v>19</v>
      </c>
      <c r="V87" s="7" t="s">
        <v>19</v>
      </c>
    </row>
    <row r="88" spans="1:22" ht="15" x14ac:dyDescent="0.2">
      <c r="A88" s="38" t="s">
        <v>9</v>
      </c>
      <c r="B88" s="39" t="s">
        <v>33</v>
      </c>
      <c r="C88" s="39" t="s">
        <v>34</v>
      </c>
      <c r="D88" s="39" t="s">
        <v>153</v>
      </c>
      <c r="E88" s="39" t="s">
        <v>154</v>
      </c>
      <c r="F88" s="10" t="s">
        <v>37</v>
      </c>
      <c r="G88" s="39" t="s">
        <v>155</v>
      </c>
      <c r="H88" s="42" t="s">
        <v>156</v>
      </c>
      <c r="I88" s="43">
        <v>0</v>
      </c>
      <c r="J88" s="40">
        <v>713.41333799999995</v>
      </c>
      <c r="K88" s="41">
        <v>713.41333799999995</v>
      </c>
      <c r="L88" s="40">
        <v>0</v>
      </c>
      <c r="M88" s="40">
        <v>2224.76127</v>
      </c>
      <c r="N88" s="44">
        <v>2224.76127</v>
      </c>
      <c r="O88" s="43">
        <v>0</v>
      </c>
      <c r="P88" s="40">
        <v>526.53851199999997</v>
      </c>
      <c r="Q88" s="41">
        <v>526.53851199999997</v>
      </c>
      <c r="R88" s="40">
        <v>0</v>
      </c>
      <c r="S88" s="40">
        <v>2489.3890350000001</v>
      </c>
      <c r="T88" s="44">
        <v>2489.3890350000001</v>
      </c>
      <c r="U88" s="35">
        <f t="shared" si="6"/>
        <v>35.491198030354141</v>
      </c>
      <c r="V88" s="11">
        <f t="shared" si="7"/>
        <v>-10.630229396828694</v>
      </c>
    </row>
    <row r="89" spans="1:22" ht="15" x14ac:dyDescent="0.2">
      <c r="A89" s="38" t="s">
        <v>9</v>
      </c>
      <c r="B89" s="39" t="s">
        <v>33</v>
      </c>
      <c r="C89" s="39" t="s">
        <v>29</v>
      </c>
      <c r="D89" s="39" t="s">
        <v>259</v>
      </c>
      <c r="E89" s="39" t="s">
        <v>159</v>
      </c>
      <c r="F89" s="10" t="s">
        <v>62</v>
      </c>
      <c r="G89" s="39" t="s">
        <v>160</v>
      </c>
      <c r="H89" s="42" t="s">
        <v>161</v>
      </c>
      <c r="I89" s="43">
        <v>0</v>
      </c>
      <c r="J89" s="40">
        <v>1505.822729</v>
      </c>
      <c r="K89" s="41">
        <v>1505.822729</v>
      </c>
      <c r="L89" s="40">
        <v>0</v>
      </c>
      <c r="M89" s="40">
        <v>5758.8110850000003</v>
      </c>
      <c r="N89" s="44">
        <v>5758.8110850000003</v>
      </c>
      <c r="O89" s="43">
        <v>0</v>
      </c>
      <c r="P89" s="40">
        <v>896.22775999999999</v>
      </c>
      <c r="Q89" s="41">
        <v>896.22775999999999</v>
      </c>
      <c r="R89" s="40">
        <v>0</v>
      </c>
      <c r="S89" s="40">
        <v>4719.087203</v>
      </c>
      <c r="T89" s="44">
        <v>4719.087203</v>
      </c>
      <c r="U89" s="35">
        <f t="shared" si="6"/>
        <v>68.017862892352269</v>
      </c>
      <c r="V89" s="11">
        <f t="shared" si="7"/>
        <v>22.032309157987818</v>
      </c>
    </row>
    <row r="90" spans="1:22" ht="15" x14ac:dyDescent="0.2">
      <c r="A90" s="38" t="s">
        <v>9</v>
      </c>
      <c r="B90" s="39" t="s">
        <v>33</v>
      </c>
      <c r="C90" s="39" t="s">
        <v>34</v>
      </c>
      <c r="D90" s="39" t="s">
        <v>291</v>
      </c>
      <c r="E90" s="46" t="s">
        <v>292</v>
      </c>
      <c r="F90" s="10" t="s">
        <v>37</v>
      </c>
      <c r="G90" s="39" t="s">
        <v>293</v>
      </c>
      <c r="H90" s="42" t="s">
        <v>294</v>
      </c>
      <c r="I90" s="43">
        <v>0</v>
      </c>
      <c r="J90" s="40">
        <v>0</v>
      </c>
      <c r="K90" s="41">
        <v>0</v>
      </c>
      <c r="L90" s="40">
        <v>0</v>
      </c>
      <c r="M90" s="40">
        <v>102.069303</v>
      </c>
      <c r="N90" s="44">
        <v>102.069303</v>
      </c>
      <c r="O90" s="43">
        <v>0</v>
      </c>
      <c r="P90" s="40">
        <v>0</v>
      </c>
      <c r="Q90" s="41">
        <v>0</v>
      </c>
      <c r="R90" s="40">
        <v>0</v>
      </c>
      <c r="S90" s="40">
        <v>46.614184000000002</v>
      </c>
      <c r="T90" s="44">
        <v>46.614184000000002</v>
      </c>
      <c r="U90" s="34" t="s">
        <v>19</v>
      </c>
      <c r="V90" s="7" t="s">
        <v>19</v>
      </c>
    </row>
    <row r="91" spans="1:22" ht="15" x14ac:dyDescent="0.2">
      <c r="A91" s="38" t="s">
        <v>9</v>
      </c>
      <c r="B91" s="39" t="s">
        <v>33</v>
      </c>
      <c r="C91" s="39" t="s">
        <v>29</v>
      </c>
      <c r="D91" s="39" t="s">
        <v>162</v>
      </c>
      <c r="E91" s="46" t="s">
        <v>267</v>
      </c>
      <c r="F91" s="10" t="s">
        <v>70</v>
      </c>
      <c r="G91" s="39" t="s">
        <v>70</v>
      </c>
      <c r="H91" s="42" t="s">
        <v>98</v>
      </c>
      <c r="I91" s="43">
        <v>0</v>
      </c>
      <c r="J91" s="40">
        <v>1098.5224410000001</v>
      </c>
      <c r="K91" s="41">
        <v>1098.5224410000001</v>
      </c>
      <c r="L91" s="40">
        <v>0</v>
      </c>
      <c r="M91" s="40">
        <v>4358.2718489999997</v>
      </c>
      <c r="N91" s="44">
        <v>4358.2718489999997</v>
      </c>
      <c r="O91" s="43">
        <v>0</v>
      </c>
      <c r="P91" s="40">
        <v>697.57859599999995</v>
      </c>
      <c r="Q91" s="41">
        <v>697.57859599999995</v>
      </c>
      <c r="R91" s="40">
        <v>0</v>
      </c>
      <c r="S91" s="40">
        <v>3453.5753810000001</v>
      </c>
      <c r="T91" s="44">
        <v>3453.5753810000001</v>
      </c>
      <c r="U91" s="35">
        <f t="shared" si="6"/>
        <v>57.476511937014799</v>
      </c>
      <c r="V91" s="11">
        <f t="shared" si="7"/>
        <v>26.195938069782045</v>
      </c>
    </row>
    <row r="92" spans="1:22" ht="15" x14ac:dyDescent="0.2">
      <c r="A92" s="38" t="s">
        <v>9</v>
      </c>
      <c r="B92" s="39" t="s">
        <v>40</v>
      </c>
      <c r="C92" s="39" t="s">
        <v>29</v>
      </c>
      <c r="D92" s="39" t="s">
        <v>162</v>
      </c>
      <c r="E92" s="46" t="s">
        <v>267</v>
      </c>
      <c r="F92" s="10" t="s">
        <v>70</v>
      </c>
      <c r="G92" s="39" t="s">
        <v>70</v>
      </c>
      <c r="H92" s="42" t="s">
        <v>98</v>
      </c>
      <c r="I92" s="43">
        <v>0</v>
      </c>
      <c r="J92" s="40">
        <v>0</v>
      </c>
      <c r="K92" s="41">
        <v>0</v>
      </c>
      <c r="L92" s="40">
        <v>0</v>
      </c>
      <c r="M92" s="40">
        <v>0</v>
      </c>
      <c r="N92" s="44">
        <v>0</v>
      </c>
      <c r="O92" s="43">
        <v>10680.773777</v>
      </c>
      <c r="P92" s="40">
        <v>0</v>
      </c>
      <c r="Q92" s="41">
        <v>10680.773777</v>
      </c>
      <c r="R92" s="40">
        <v>35392.231771999999</v>
      </c>
      <c r="S92" s="40">
        <v>0</v>
      </c>
      <c r="T92" s="44">
        <v>35392.231771999999</v>
      </c>
      <c r="U92" s="34" t="s">
        <v>19</v>
      </c>
      <c r="V92" s="7" t="s">
        <v>19</v>
      </c>
    </row>
    <row r="93" spans="1:22" ht="15" x14ac:dyDescent="0.2">
      <c r="A93" s="38" t="s">
        <v>9</v>
      </c>
      <c r="B93" s="39" t="s">
        <v>33</v>
      </c>
      <c r="C93" s="39" t="s">
        <v>29</v>
      </c>
      <c r="D93" s="39" t="s">
        <v>165</v>
      </c>
      <c r="E93" s="46" t="s">
        <v>321</v>
      </c>
      <c r="F93" s="10" t="s">
        <v>21</v>
      </c>
      <c r="G93" s="39" t="s">
        <v>68</v>
      </c>
      <c r="H93" s="42" t="s">
        <v>166</v>
      </c>
      <c r="I93" s="43">
        <v>0</v>
      </c>
      <c r="J93" s="40">
        <v>8310.3757029999997</v>
      </c>
      <c r="K93" s="41">
        <v>8310.3757029999997</v>
      </c>
      <c r="L93" s="40">
        <v>0</v>
      </c>
      <c r="M93" s="40">
        <v>27167.957323999999</v>
      </c>
      <c r="N93" s="44">
        <v>27167.957323999999</v>
      </c>
      <c r="O93" s="43">
        <v>0</v>
      </c>
      <c r="P93" s="40">
        <v>6901.1349899999996</v>
      </c>
      <c r="Q93" s="41">
        <v>6901.1349899999996</v>
      </c>
      <c r="R93" s="40">
        <v>0</v>
      </c>
      <c r="S93" s="40">
        <v>26159.543121999999</v>
      </c>
      <c r="T93" s="44">
        <v>26159.543121999999</v>
      </c>
      <c r="U93" s="35">
        <f t="shared" si="6"/>
        <v>20.420419467841768</v>
      </c>
      <c r="V93" s="11">
        <f t="shared" si="7"/>
        <v>3.8548616743689701</v>
      </c>
    </row>
    <row r="94" spans="1:22" ht="15" x14ac:dyDescent="0.2">
      <c r="A94" s="38" t="s">
        <v>9</v>
      </c>
      <c r="B94" s="39" t="s">
        <v>33</v>
      </c>
      <c r="C94" s="39" t="s">
        <v>34</v>
      </c>
      <c r="D94" s="39" t="s">
        <v>307</v>
      </c>
      <c r="E94" s="39" t="s">
        <v>308</v>
      </c>
      <c r="F94" s="10" t="s">
        <v>70</v>
      </c>
      <c r="G94" s="39" t="s">
        <v>309</v>
      </c>
      <c r="H94" s="42" t="s">
        <v>310</v>
      </c>
      <c r="I94" s="43">
        <v>0</v>
      </c>
      <c r="J94" s="40">
        <v>1096.7577859999999</v>
      </c>
      <c r="K94" s="41">
        <v>1096.7577859999999</v>
      </c>
      <c r="L94" s="40">
        <v>0</v>
      </c>
      <c r="M94" s="40">
        <v>3903.8111530000001</v>
      </c>
      <c r="N94" s="44">
        <v>3903.8111530000001</v>
      </c>
      <c r="O94" s="43">
        <v>0</v>
      </c>
      <c r="P94" s="40">
        <v>0</v>
      </c>
      <c r="Q94" s="41">
        <v>0</v>
      </c>
      <c r="R94" s="40">
        <v>0</v>
      </c>
      <c r="S94" s="40">
        <v>2359.8458860000001</v>
      </c>
      <c r="T94" s="44">
        <v>2359.8458860000001</v>
      </c>
      <c r="U94" s="34" t="s">
        <v>19</v>
      </c>
      <c r="V94" s="11">
        <f t="shared" si="7"/>
        <v>65.426529594992374</v>
      </c>
    </row>
    <row r="95" spans="1:22" ht="15" x14ac:dyDescent="0.2">
      <c r="A95" s="38" t="s">
        <v>9</v>
      </c>
      <c r="B95" s="39" t="s">
        <v>33</v>
      </c>
      <c r="C95" s="39" t="s">
        <v>29</v>
      </c>
      <c r="D95" s="39" t="s">
        <v>361</v>
      </c>
      <c r="E95" s="39" t="s">
        <v>362</v>
      </c>
      <c r="F95" s="10" t="s">
        <v>42</v>
      </c>
      <c r="G95" s="39" t="s">
        <v>363</v>
      </c>
      <c r="H95" s="42" t="s">
        <v>364</v>
      </c>
      <c r="I95" s="43">
        <v>0</v>
      </c>
      <c r="J95" s="40">
        <v>6603.0947550000001</v>
      </c>
      <c r="K95" s="41">
        <v>6603.0947550000001</v>
      </c>
      <c r="L95" s="40">
        <v>0</v>
      </c>
      <c r="M95" s="40">
        <v>27384.330335999999</v>
      </c>
      <c r="N95" s="44">
        <v>27384.330335999999</v>
      </c>
      <c r="O95" s="43">
        <v>0</v>
      </c>
      <c r="P95" s="40">
        <v>0</v>
      </c>
      <c r="Q95" s="41">
        <v>0</v>
      </c>
      <c r="R95" s="40">
        <v>0</v>
      </c>
      <c r="S95" s="40">
        <v>0</v>
      </c>
      <c r="T95" s="44">
        <v>0</v>
      </c>
      <c r="U95" s="34" t="s">
        <v>19</v>
      </c>
      <c r="V95" s="7" t="s">
        <v>19</v>
      </c>
    </row>
    <row r="96" spans="1:22" ht="15" x14ac:dyDescent="0.2">
      <c r="A96" s="38" t="s">
        <v>9</v>
      </c>
      <c r="B96" s="39" t="s">
        <v>33</v>
      </c>
      <c r="C96" s="39" t="s">
        <v>29</v>
      </c>
      <c r="D96" s="39" t="s">
        <v>312</v>
      </c>
      <c r="E96" s="39" t="s">
        <v>313</v>
      </c>
      <c r="F96" s="10" t="s">
        <v>123</v>
      </c>
      <c r="G96" s="39" t="s">
        <v>266</v>
      </c>
      <c r="H96" s="42" t="s">
        <v>314</v>
      </c>
      <c r="I96" s="43">
        <v>0</v>
      </c>
      <c r="J96" s="40">
        <v>0.27395700000000001</v>
      </c>
      <c r="K96" s="41">
        <v>0.27395700000000001</v>
      </c>
      <c r="L96" s="40">
        <v>0</v>
      </c>
      <c r="M96" s="40">
        <v>8.1182850000000002</v>
      </c>
      <c r="N96" s="44">
        <v>8.1182850000000002</v>
      </c>
      <c r="O96" s="43">
        <v>0</v>
      </c>
      <c r="P96" s="40">
        <v>2.1860499999999998</v>
      </c>
      <c r="Q96" s="41">
        <v>2.1860499999999998</v>
      </c>
      <c r="R96" s="40">
        <v>0</v>
      </c>
      <c r="S96" s="40">
        <v>15.875332</v>
      </c>
      <c r="T96" s="44">
        <v>15.875332</v>
      </c>
      <c r="U96" s="35">
        <f t="shared" si="6"/>
        <v>-87.467944466046063</v>
      </c>
      <c r="V96" s="11">
        <f t="shared" si="7"/>
        <v>-48.862266313548595</v>
      </c>
    </row>
    <row r="97" spans="1:22" ht="15" x14ac:dyDescent="0.2">
      <c r="A97" s="38" t="s">
        <v>9</v>
      </c>
      <c r="B97" s="39" t="s">
        <v>40</v>
      </c>
      <c r="C97" s="39" t="s">
        <v>29</v>
      </c>
      <c r="D97" s="39" t="s">
        <v>169</v>
      </c>
      <c r="E97" s="39" t="s">
        <v>170</v>
      </c>
      <c r="F97" s="10" t="s">
        <v>101</v>
      </c>
      <c r="G97" s="39" t="s">
        <v>127</v>
      </c>
      <c r="H97" s="42" t="s">
        <v>158</v>
      </c>
      <c r="I97" s="43">
        <v>0</v>
      </c>
      <c r="J97" s="40">
        <v>51.379975000000002</v>
      </c>
      <c r="K97" s="41">
        <v>51.379975000000002</v>
      </c>
      <c r="L97" s="40">
        <v>0</v>
      </c>
      <c r="M97" s="40">
        <v>262.50100600000002</v>
      </c>
      <c r="N97" s="44">
        <v>262.50100600000002</v>
      </c>
      <c r="O97" s="43">
        <v>0</v>
      </c>
      <c r="P97" s="40">
        <v>54.820690999999997</v>
      </c>
      <c r="Q97" s="41">
        <v>54.820690999999997</v>
      </c>
      <c r="R97" s="40">
        <v>0</v>
      </c>
      <c r="S97" s="40">
        <v>247.26490000000001</v>
      </c>
      <c r="T97" s="44">
        <v>247.26490000000001</v>
      </c>
      <c r="U97" s="35">
        <f t="shared" si="6"/>
        <v>-6.2763090673191186</v>
      </c>
      <c r="V97" s="11">
        <f t="shared" si="7"/>
        <v>6.1618555646191675</v>
      </c>
    </row>
    <row r="98" spans="1:22" ht="15" x14ac:dyDescent="0.2">
      <c r="A98" s="38" t="s">
        <v>9</v>
      </c>
      <c r="B98" s="39" t="s">
        <v>33</v>
      </c>
      <c r="C98" s="39" t="s">
        <v>29</v>
      </c>
      <c r="D98" s="39" t="s">
        <v>344</v>
      </c>
      <c r="E98" s="39" t="s">
        <v>126</v>
      </c>
      <c r="F98" s="10" t="s">
        <v>70</v>
      </c>
      <c r="G98" s="39" t="s">
        <v>70</v>
      </c>
      <c r="H98" s="42" t="s">
        <v>377</v>
      </c>
      <c r="I98" s="43">
        <v>0</v>
      </c>
      <c r="J98" s="40">
        <v>9192.3943459999991</v>
      </c>
      <c r="K98" s="41">
        <v>9192.3943459999991</v>
      </c>
      <c r="L98" s="40">
        <v>0</v>
      </c>
      <c r="M98" s="40">
        <v>33086.794735000003</v>
      </c>
      <c r="N98" s="44">
        <v>33086.794735000003</v>
      </c>
      <c r="O98" s="43">
        <v>0</v>
      </c>
      <c r="P98" s="40">
        <v>8702.8903350000001</v>
      </c>
      <c r="Q98" s="41">
        <v>8702.8903350000001</v>
      </c>
      <c r="R98" s="40">
        <v>0</v>
      </c>
      <c r="S98" s="40">
        <v>26377.804652999999</v>
      </c>
      <c r="T98" s="44">
        <v>26377.804652999999</v>
      </c>
      <c r="U98" s="35">
        <f t="shared" si="6"/>
        <v>5.6246142621306339</v>
      </c>
      <c r="V98" s="11">
        <f t="shared" si="7"/>
        <v>25.434224607607668</v>
      </c>
    </row>
    <row r="99" spans="1:22" ht="15" x14ac:dyDescent="0.2">
      <c r="A99" s="38" t="s">
        <v>9</v>
      </c>
      <c r="B99" s="39" t="s">
        <v>40</v>
      </c>
      <c r="C99" s="39" t="s">
        <v>34</v>
      </c>
      <c r="D99" s="39" t="s">
        <v>330</v>
      </c>
      <c r="E99" s="46" t="s">
        <v>331</v>
      </c>
      <c r="F99" s="10" t="s">
        <v>44</v>
      </c>
      <c r="G99" s="39" t="s">
        <v>78</v>
      </c>
      <c r="H99" s="42" t="s">
        <v>171</v>
      </c>
      <c r="I99" s="43">
        <v>0</v>
      </c>
      <c r="J99" s="40">
        <v>34.210973000000003</v>
      </c>
      <c r="K99" s="41">
        <v>34.210973000000003</v>
      </c>
      <c r="L99" s="40">
        <v>0</v>
      </c>
      <c r="M99" s="40">
        <v>113.82731800000001</v>
      </c>
      <c r="N99" s="44">
        <v>113.82731800000001</v>
      </c>
      <c r="O99" s="43">
        <v>0</v>
      </c>
      <c r="P99" s="40">
        <v>13.041285</v>
      </c>
      <c r="Q99" s="41">
        <v>13.041285</v>
      </c>
      <c r="R99" s="40">
        <v>0</v>
      </c>
      <c r="S99" s="40">
        <v>16.466716999999999</v>
      </c>
      <c r="T99" s="44">
        <v>16.466716999999999</v>
      </c>
      <c r="U99" s="34" t="s">
        <v>19</v>
      </c>
      <c r="V99" s="7" t="s">
        <v>19</v>
      </c>
    </row>
    <row r="100" spans="1:22" ht="15" x14ac:dyDescent="0.2">
      <c r="A100" s="38" t="s">
        <v>9</v>
      </c>
      <c r="B100" s="39" t="s">
        <v>33</v>
      </c>
      <c r="C100" s="39" t="s">
        <v>29</v>
      </c>
      <c r="D100" s="39" t="s">
        <v>172</v>
      </c>
      <c r="E100" s="39" t="s">
        <v>173</v>
      </c>
      <c r="F100" s="10" t="s">
        <v>101</v>
      </c>
      <c r="G100" s="39" t="s">
        <v>130</v>
      </c>
      <c r="H100" s="42" t="s">
        <v>174</v>
      </c>
      <c r="I100" s="43">
        <v>167.84549200000001</v>
      </c>
      <c r="J100" s="40">
        <v>0</v>
      </c>
      <c r="K100" s="41">
        <v>167.84549200000001</v>
      </c>
      <c r="L100" s="40">
        <v>649.52291500000001</v>
      </c>
      <c r="M100" s="40">
        <v>0</v>
      </c>
      <c r="N100" s="44">
        <v>649.52291500000001</v>
      </c>
      <c r="O100" s="43">
        <v>142.871565</v>
      </c>
      <c r="P100" s="40">
        <v>0</v>
      </c>
      <c r="Q100" s="41">
        <v>142.871565</v>
      </c>
      <c r="R100" s="40">
        <v>576.76495999999997</v>
      </c>
      <c r="S100" s="40">
        <v>0</v>
      </c>
      <c r="T100" s="44">
        <v>576.76495999999997</v>
      </c>
      <c r="U100" s="35">
        <f t="shared" si="6"/>
        <v>17.479984208194253</v>
      </c>
      <c r="V100" s="11">
        <f t="shared" si="7"/>
        <v>12.61483620641588</v>
      </c>
    </row>
    <row r="101" spans="1:22" ht="15" x14ac:dyDescent="0.2">
      <c r="A101" s="38" t="s">
        <v>9</v>
      </c>
      <c r="B101" s="39" t="s">
        <v>40</v>
      </c>
      <c r="C101" s="39" t="s">
        <v>29</v>
      </c>
      <c r="D101" s="39" t="s">
        <v>175</v>
      </c>
      <c r="E101" s="39" t="s">
        <v>176</v>
      </c>
      <c r="F101" s="10" t="s">
        <v>101</v>
      </c>
      <c r="G101" s="39" t="s">
        <v>177</v>
      </c>
      <c r="H101" s="42" t="s">
        <v>178</v>
      </c>
      <c r="I101" s="43">
        <v>0</v>
      </c>
      <c r="J101" s="40">
        <v>1989.9989410000001</v>
      </c>
      <c r="K101" s="41">
        <v>1989.9989410000001</v>
      </c>
      <c r="L101" s="40">
        <v>0</v>
      </c>
      <c r="M101" s="40">
        <v>8731.5285010000007</v>
      </c>
      <c r="N101" s="44">
        <v>8731.5285010000007</v>
      </c>
      <c r="O101" s="43">
        <v>0</v>
      </c>
      <c r="P101" s="40">
        <v>2008.9504529999999</v>
      </c>
      <c r="Q101" s="41">
        <v>2008.9504529999999</v>
      </c>
      <c r="R101" s="40">
        <v>0</v>
      </c>
      <c r="S101" s="40">
        <v>8558.96227</v>
      </c>
      <c r="T101" s="44">
        <v>8558.96227</v>
      </c>
      <c r="U101" s="35">
        <f t="shared" si="6"/>
        <v>-0.94335387772750412</v>
      </c>
      <c r="V101" s="11">
        <f t="shared" si="7"/>
        <v>2.0162050673463217</v>
      </c>
    </row>
    <row r="102" spans="1:22" ht="15" x14ac:dyDescent="0.2">
      <c r="A102" s="38" t="s">
        <v>9</v>
      </c>
      <c r="B102" s="39" t="s">
        <v>40</v>
      </c>
      <c r="C102" s="39" t="s">
        <v>29</v>
      </c>
      <c r="D102" s="39" t="s">
        <v>175</v>
      </c>
      <c r="E102" s="39" t="s">
        <v>179</v>
      </c>
      <c r="F102" s="10" t="s">
        <v>37</v>
      </c>
      <c r="G102" s="39" t="s">
        <v>180</v>
      </c>
      <c r="H102" s="42" t="s">
        <v>181</v>
      </c>
      <c r="I102" s="43">
        <v>0</v>
      </c>
      <c r="J102" s="40">
        <v>1173.1849910000001</v>
      </c>
      <c r="K102" s="41">
        <v>1173.1849910000001</v>
      </c>
      <c r="L102" s="40">
        <v>0</v>
      </c>
      <c r="M102" s="40">
        <v>4511.010671</v>
      </c>
      <c r="N102" s="44">
        <v>4511.010671</v>
      </c>
      <c r="O102" s="43">
        <v>0</v>
      </c>
      <c r="P102" s="40">
        <v>1237.3293630000001</v>
      </c>
      <c r="Q102" s="41">
        <v>1237.3293630000001</v>
      </c>
      <c r="R102" s="40">
        <v>0</v>
      </c>
      <c r="S102" s="40">
        <v>5495.3991130000004</v>
      </c>
      <c r="T102" s="44">
        <v>5495.3991130000004</v>
      </c>
      <c r="U102" s="35">
        <f t="shared" si="6"/>
        <v>-5.1840984234365113</v>
      </c>
      <c r="V102" s="11">
        <f t="shared" si="7"/>
        <v>-17.91295630687344</v>
      </c>
    </row>
    <row r="103" spans="1:22" ht="15" x14ac:dyDescent="0.2">
      <c r="A103" s="38" t="s">
        <v>9</v>
      </c>
      <c r="B103" s="39" t="s">
        <v>33</v>
      </c>
      <c r="C103" s="39" t="s">
        <v>29</v>
      </c>
      <c r="D103" s="39" t="s">
        <v>182</v>
      </c>
      <c r="E103" s="46" t="s">
        <v>183</v>
      </c>
      <c r="F103" s="10" t="s">
        <v>44</v>
      </c>
      <c r="G103" s="39" t="s">
        <v>61</v>
      </c>
      <c r="H103" s="42" t="s">
        <v>61</v>
      </c>
      <c r="I103" s="43">
        <v>0</v>
      </c>
      <c r="J103" s="40">
        <v>2808.018861</v>
      </c>
      <c r="K103" s="41">
        <v>2808.018861</v>
      </c>
      <c r="L103" s="40">
        <v>0</v>
      </c>
      <c r="M103" s="40">
        <v>10010.695039</v>
      </c>
      <c r="N103" s="44">
        <v>10010.695039</v>
      </c>
      <c r="O103" s="43">
        <v>0</v>
      </c>
      <c r="P103" s="40">
        <v>2480.9497529999999</v>
      </c>
      <c r="Q103" s="41">
        <v>2480.9497529999999</v>
      </c>
      <c r="R103" s="40">
        <v>0</v>
      </c>
      <c r="S103" s="40">
        <v>10493.458132</v>
      </c>
      <c r="T103" s="44">
        <v>10493.458132</v>
      </c>
      <c r="U103" s="35">
        <f t="shared" si="6"/>
        <v>13.183221772408071</v>
      </c>
      <c r="V103" s="11">
        <f t="shared" si="7"/>
        <v>-4.6006100841800119</v>
      </c>
    </row>
    <row r="104" spans="1:22" ht="15" x14ac:dyDescent="0.2">
      <c r="A104" s="38" t="s">
        <v>9</v>
      </c>
      <c r="B104" s="39" t="s">
        <v>33</v>
      </c>
      <c r="C104" s="39" t="s">
        <v>29</v>
      </c>
      <c r="D104" s="39" t="s">
        <v>355</v>
      </c>
      <c r="E104" s="39" t="s">
        <v>184</v>
      </c>
      <c r="F104" s="10" t="s">
        <v>30</v>
      </c>
      <c r="G104" s="39" t="s">
        <v>31</v>
      </c>
      <c r="H104" s="42" t="s">
        <v>92</v>
      </c>
      <c r="I104" s="43">
        <v>0</v>
      </c>
      <c r="J104" s="40">
        <v>14151.538280999999</v>
      </c>
      <c r="K104" s="41">
        <v>14151.538280999999</v>
      </c>
      <c r="L104" s="40">
        <v>0</v>
      </c>
      <c r="M104" s="40">
        <v>48022.327836999997</v>
      </c>
      <c r="N104" s="44">
        <v>48022.327836999997</v>
      </c>
      <c r="O104" s="43">
        <v>0</v>
      </c>
      <c r="P104" s="40">
        <v>11649.551678</v>
      </c>
      <c r="Q104" s="41">
        <v>11649.551678</v>
      </c>
      <c r="R104" s="40">
        <v>0</v>
      </c>
      <c r="S104" s="40">
        <v>40527.402811</v>
      </c>
      <c r="T104" s="44">
        <v>40527.402811</v>
      </c>
      <c r="U104" s="35">
        <f t="shared" si="6"/>
        <v>21.477106348435381</v>
      </c>
      <c r="V104" s="11">
        <f t="shared" si="7"/>
        <v>18.493474800131327</v>
      </c>
    </row>
    <row r="105" spans="1:22" ht="15" x14ac:dyDescent="0.2">
      <c r="A105" s="38" t="s">
        <v>9</v>
      </c>
      <c r="B105" s="39" t="s">
        <v>33</v>
      </c>
      <c r="C105" s="39" t="s">
        <v>29</v>
      </c>
      <c r="D105" s="39" t="s">
        <v>185</v>
      </c>
      <c r="E105" s="39" t="s">
        <v>186</v>
      </c>
      <c r="F105" s="10" t="s">
        <v>21</v>
      </c>
      <c r="G105" s="39" t="s">
        <v>187</v>
      </c>
      <c r="H105" s="42" t="s">
        <v>187</v>
      </c>
      <c r="I105" s="43">
        <v>0</v>
      </c>
      <c r="J105" s="40">
        <v>2040.8811439999999</v>
      </c>
      <c r="K105" s="41">
        <v>2040.8811439999999</v>
      </c>
      <c r="L105" s="40">
        <v>0</v>
      </c>
      <c r="M105" s="40">
        <v>10312.839951</v>
      </c>
      <c r="N105" s="44">
        <v>10312.839951</v>
      </c>
      <c r="O105" s="43">
        <v>0</v>
      </c>
      <c r="P105" s="40">
        <v>3032.1996920000001</v>
      </c>
      <c r="Q105" s="41">
        <v>3032.1996920000001</v>
      </c>
      <c r="R105" s="40">
        <v>0</v>
      </c>
      <c r="S105" s="40">
        <v>13477.396027999999</v>
      </c>
      <c r="T105" s="44">
        <v>13477.396027999999</v>
      </c>
      <c r="U105" s="35">
        <f t="shared" si="6"/>
        <v>-32.693049557898313</v>
      </c>
      <c r="V105" s="11">
        <f t="shared" si="7"/>
        <v>-23.480471082288211</v>
      </c>
    </row>
    <row r="106" spans="1:22" ht="15" x14ac:dyDescent="0.2">
      <c r="A106" s="38" t="s">
        <v>9</v>
      </c>
      <c r="B106" s="39" t="s">
        <v>40</v>
      </c>
      <c r="C106" s="39" t="s">
        <v>34</v>
      </c>
      <c r="D106" s="39" t="s">
        <v>188</v>
      </c>
      <c r="E106" s="39" t="s">
        <v>189</v>
      </c>
      <c r="F106" s="10" t="s">
        <v>44</v>
      </c>
      <c r="G106" s="39" t="s">
        <v>45</v>
      </c>
      <c r="H106" s="42" t="s">
        <v>190</v>
      </c>
      <c r="I106" s="43">
        <v>0</v>
      </c>
      <c r="J106" s="40">
        <v>61.113720999999998</v>
      </c>
      <c r="K106" s="41">
        <v>61.113720999999998</v>
      </c>
      <c r="L106" s="40">
        <v>0</v>
      </c>
      <c r="M106" s="40">
        <v>290.90169400000002</v>
      </c>
      <c r="N106" s="44">
        <v>290.90169400000002</v>
      </c>
      <c r="O106" s="43">
        <v>0</v>
      </c>
      <c r="P106" s="40">
        <v>79.773373000000007</v>
      </c>
      <c r="Q106" s="41">
        <v>79.773373000000007</v>
      </c>
      <c r="R106" s="40">
        <v>0</v>
      </c>
      <c r="S106" s="40">
        <v>392.42622699999998</v>
      </c>
      <c r="T106" s="44">
        <v>392.42622699999998</v>
      </c>
      <c r="U106" s="35">
        <f t="shared" si="6"/>
        <v>-23.390827413051728</v>
      </c>
      <c r="V106" s="11">
        <f t="shared" si="7"/>
        <v>-25.870985682106294</v>
      </c>
    </row>
    <row r="107" spans="1:22" ht="15" x14ac:dyDescent="0.2">
      <c r="A107" s="38" t="s">
        <v>9</v>
      </c>
      <c r="B107" s="39" t="s">
        <v>33</v>
      </c>
      <c r="C107" s="39" t="s">
        <v>34</v>
      </c>
      <c r="D107" s="39" t="s">
        <v>326</v>
      </c>
      <c r="E107" s="39" t="s">
        <v>345</v>
      </c>
      <c r="F107" s="10" t="s">
        <v>37</v>
      </c>
      <c r="G107" s="39" t="s">
        <v>150</v>
      </c>
      <c r="H107" s="42" t="s">
        <v>167</v>
      </c>
      <c r="I107" s="43">
        <v>0</v>
      </c>
      <c r="J107" s="40">
        <v>0</v>
      </c>
      <c r="K107" s="41">
        <v>0</v>
      </c>
      <c r="L107" s="40">
        <v>0</v>
      </c>
      <c r="M107" s="40">
        <v>153.32379</v>
      </c>
      <c r="N107" s="44">
        <v>153.32379</v>
      </c>
      <c r="O107" s="43">
        <v>0</v>
      </c>
      <c r="P107" s="40">
        <v>0</v>
      </c>
      <c r="Q107" s="41">
        <v>0</v>
      </c>
      <c r="R107" s="40">
        <v>0</v>
      </c>
      <c r="S107" s="40">
        <v>0</v>
      </c>
      <c r="T107" s="44">
        <v>0</v>
      </c>
      <c r="U107" s="34" t="s">
        <v>19</v>
      </c>
      <c r="V107" s="7" t="s">
        <v>19</v>
      </c>
    </row>
    <row r="108" spans="1:22" ht="15" x14ac:dyDescent="0.2">
      <c r="A108" s="38" t="s">
        <v>9</v>
      </c>
      <c r="B108" s="39" t="s">
        <v>33</v>
      </c>
      <c r="C108" s="39" t="s">
        <v>34</v>
      </c>
      <c r="D108" s="39" t="s">
        <v>326</v>
      </c>
      <c r="E108" s="39" t="s">
        <v>327</v>
      </c>
      <c r="F108" s="10" t="s">
        <v>37</v>
      </c>
      <c r="G108" s="39" t="s">
        <v>328</v>
      </c>
      <c r="H108" s="42" t="s">
        <v>329</v>
      </c>
      <c r="I108" s="43">
        <v>0</v>
      </c>
      <c r="J108" s="40">
        <v>0</v>
      </c>
      <c r="K108" s="41">
        <v>0</v>
      </c>
      <c r="L108" s="40">
        <v>0</v>
      </c>
      <c r="M108" s="40">
        <v>42.170898999999999</v>
      </c>
      <c r="N108" s="44">
        <v>42.170898999999999</v>
      </c>
      <c r="O108" s="43">
        <v>0</v>
      </c>
      <c r="P108" s="40">
        <v>0</v>
      </c>
      <c r="Q108" s="41">
        <v>0</v>
      </c>
      <c r="R108" s="40">
        <v>0</v>
      </c>
      <c r="S108" s="40">
        <v>46.285133000000002</v>
      </c>
      <c r="T108" s="44">
        <v>46.285133000000002</v>
      </c>
      <c r="U108" s="34" t="s">
        <v>19</v>
      </c>
      <c r="V108" s="11">
        <f t="shared" si="7"/>
        <v>-8.8888887928657461</v>
      </c>
    </row>
    <row r="109" spans="1:22" ht="15" x14ac:dyDescent="0.2">
      <c r="A109" s="38" t="s">
        <v>9</v>
      </c>
      <c r="B109" s="39" t="s">
        <v>33</v>
      </c>
      <c r="C109" s="39" t="s">
        <v>34</v>
      </c>
      <c r="D109" s="39" t="s">
        <v>378</v>
      </c>
      <c r="E109" s="39" t="s">
        <v>379</v>
      </c>
      <c r="F109" s="10" t="s">
        <v>123</v>
      </c>
      <c r="G109" s="39" t="s">
        <v>123</v>
      </c>
      <c r="H109" s="42" t="s">
        <v>380</v>
      </c>
      <c r="I109" s="43">
        <v>0</v>
      </c>
      <c r="J109" s="40">
        <v>7.900614</v>
      </c>
      <c r="K109" s="41">
        <v>7.900614</v>
      </c>
      <c r="L109" s="40">
        <v>0</v>
      </c>
      <c r="M109" s="40">
        <v>29.860761</v>
      </c>
      <c r="N109" s="44">
        <v>29.860761</v>
      </c>
      <c r="O109" s="43">
        <v>0</v>
      </c>
      <c r="P109" s="40">
        <v>6.9828840000000003</v>
      </c>
      <c r="Q109" s="41">
        <v>6.9828840000000003</v>
      </c>
      <c r="R109" s="40">
        <v>0</v>
      </c>
      <c r="S109" s="40">
        <v>29.227073000000001</v>
      </c>
      <c r="T109" s="44">
        <v>29.227073000000001</v>
      </c>
      <c r="U109" s="35">
        <f t="shared" si="6"/>
        <v>13.142564017961632</v>
      </c>
      <c r="V109" s="11">
        <f t="shared" si="7"/>
        <v>2.1681541630939272</v>
      </c>
    </row>
    <row r="110" spans="1:22" ht="15" x14ac:dyDescent="0.2">
      <c r="A110" s="38" t="s">
        <v>9</v>
      </c>
      <c r="B110" s="39" t="s">
        <v>33</v>
      </c>
      <c r="C110" s="39" t="s">
        <v>34</v>
      </c>
      <c r="D110" s="39" t="s">
        <v>381</v>
      </c>
      <c r="E110" s="39" t="s">
        <v>382</v>
      </c>
      <c r="F110" s="10" t="s">
        <v>21</v>
      </c>
      <c r="G110" s="39" t="s">
        <v>68</v>
      </c>
      <c r="H110" s="42" t="s">
        <v>383</v>
      </c>
      <c r="I110" s="43">
        <v>0</v>
      </c>
      <c r="J110" s="40">
        <v>91.350739000000004</v>
      </c>
      <c r="K110" s="41">
        <v>91.350739000000004</v>
      </c>
      <c r="L110" s="40">
        <v>0</v>
      </c>
      <c r="M110" s="40">
        <v>303.42750599999999</v>
      </c>
      <c r="N110" s="44">
        <v>303.42750599999999</v>
      </c>
      <c r="O110" s="43">
        <v>0</v>
      </c>
      <c r="P110" s="40">
        <v>0</v>
      </c>
      <c r="Q110" s="41">
        <v>0</v>
      </c>
      <c r="R110" s="40">
        <v>0</v>
      </c>
      <c r="S110" s="40">
        <v>0</v>
      </c>
      <c r="T110" s="44">
        <v>0</v>
      </c>
      <c r="U110" s="34" t="s">
        <v>19</v>
      </c>
      <c r="V110" s="7" t="s">
        <v>19</v>
      </c>
    </row>
    <row r="111" spans="1:22" ht="15" x14ac:dyDescent="0.2">
      <c r="A111" s="38" t="s">
        <v>9</v>
      </c>
      <c r="B111" s="39" t="s">
        <v>33</v>
      </c>
      <c r="C111" s="39" t="s">
        <v>34</v>
      </c>
      <c r="D111" s="39" t="s">
        <v>191</v>
      </c>
      <c r="E111" s="39" t="s">
        <v>192</v>
      </c>
      <c r="F111" s="10" t="s">
        <v>37</v>
      </c>
      <c r="G111" s="39" t="s">
        <v>38</v>
      </c>
      <c r="H111" s="42" t="s">
        <v>39</v>
      </c>
      <c r="I111" s="43">
        <v>0</v>
      </c>
      <c r="J111" s="40">
        <v>1110.372832</v>
      </c>
      <c r="K111" s="41">
        <v>1110.372832</v>
      </c>
      <c r="L111" s="40">
        <v>0</v>
      </c>
      <c r="M111" s="40">
        <v>3197.6015459999999</v>
      </c>
      <c r="N111" s="44">
        <v>3197.6015459999999</v>
      </c>
      <c r="O111" s="43">
        <v>0</v>
      </c>
      <c r="P111" s="40">
        <v>1245.6089979999999</v>
      </c>
      <c r="Q111" s="41">
        <v>1245.6089979999999</v>
      </c>
      <c r="R111" s="40">
        <v>0</v>
      </c>
      <c r="S111" s="40">
        <v>5459.1745570000003</v>
      </c>
      <c r="T111" s="44">
        <v>5459.1745570000003</v>
      </c>
      <c r="U111" s="35">
        <f t="shared" si="6"/>
        <v>-10.857031878955636</v>
      </c>
      <c r="V111" s="11">
        <f t="shared" si="7"/>
        <v>-41.427014054718391</v>
      </c>
    </row>
    <row r="112" spans="1:22" ht="15" x14ac:dyDescent="0.2">
      <c r="A112" s="38" t="s">
        <v>9</v>
      </c>
      <c r="B112" s="39" t="s">
        <v>40</v>
      </c>
      <c r="C112" s="39" t="s">
        <v>29</v>
      </c>
      <c r="D112" s="39" t="s">
        <v>193</v>
      </c>
      <c r="E112" s="39" t="s">
        <v>194</v>
      </c>
      <c r="F112" s="10" t="s">
        <v>30</v>
      </c>
      <c r="G112" s="39" t="s">
        <v>260</v>
      </c>
      <c r="H112" s="42" t="s">
        <v>261</v>
      </c>
      <c r="I112" s="43">
        <v>0</v>
      </c>
      <c r="J112" s="40">
        <v>14.076689</v>
      </c>
      <c r="K112" s="41">
        <v>14.076689</v>
      </c>
      <c r="L112" s="40">
        <v>0</v>
      </c>
      <c r="M112" s="40">
        <v>54.566870000000002</v>
      </c>
      <c r="N112" s="44">
        <v>54.566870000000002</v>
      </c>
      <c r="O112" s="43">
        <v>0</v>
      </c>
      <c r="P112" s="40">
        <v>19.483274999999999</v>
      </c>
      <c r="Q112" s="41">
        <v>19.483274999999999</v>
      </c>
      <c r="R112" s="40">
        <v>0</v>
      </c>
      <c r="S112" s="40">
        <v>83.463531000000003</v>
      </c>
      <c r="T112" s="44">
        <v>83.463531000000003</v>
      </c>
      <c r="U112" s="35">
        <f t="shared" si="6"/>
        <v>-27.749882912395375</v>
      </c>
      <c r="V112" s="11">
        <f t="shared" si="7"/>
        <v>-34.621900911429208</v>
      </c>
    </row>
    <row r="113" spans="1:22" ht="15" x14ac:dyDescent="0.2">
      <c r="A113" s="38" t="s">
        <v>9</v>
      </c>
      <c r="B113" s="39" t="s">
        <v>40</v>
      </c>
      <c r="C113" s="39" t="s">
        <v>29</v>
      </c>
      <c r="D113" s="39" t="s">
        <v>195</v>
      </c>
      <c r="E113" s="39" t="s">
        <v>196</v>
      </c>
      <c r="F113" s="10" t="s">
        <v>115</v>
      </c>
      <c r="G113" s="39" t="s">
        <v>116</v>
      </c>
      <c r="H113" s="42" t="s">
        <v>197</v>
      </c>
      <c r="I113" s="43">
        <v>0</v>
      </c>
      <c r="J113" s="40">
        <v>415.667349</v>
      </c>
      <c r="K113" s="41">
        <v>415.667349</v>
      </c>
      <c r="L113" s="40">
        <v>0</v>
      </c>
      <c r="M113" s="40">
        <v>2417.8140619999999</v>
      </c>
      <c r="N113" s="44">
        <v>2417.8140619999999</v>
      </c>
      <c r="O113" s="43">
        <v>0</v>
      </c>
      <c r="P113" s="40">
        <v>632.91847900000005</v>
      </c>
      <c r="Q113" s="41">
        <v>632.91847900000005</v>
      </c>
      <c r="R113" s="40">
        <v>0</v>
      </c>
      <c r="S113" s="40">
        <v>2848.8294820000001</v>
      </c>
      <c r="T113" s="44">
        <v>2848.8294820000001</v>
      </c>
      <c r="U113" s="35">
        <f t="shared" si="6"/>
        <v>-34.325294205859336</v>
      </c>
      <c r="V113" s="11">
        <f t="shared" si="7"/>
        <v>-15.129561903347366</v>
      </c>
    </row>
    <row r="114" spans="1:22" ht="15" x14ac:dyDescent="0.2">
      <c r="A114" s="38" t="s">
        <v>9</v>
      </c>
      <c r="B114" s="39" t="s">
        <v>40</v>
      </c>
      <c r="C114" s="39" t="s">
        <v>34</v>
      </c>
      <c r="D114" s="39" t="s">
        <v>198</v>
      </c>
      <c r="E114" s="39" t="s">
        <v>199</v>
      </c>
      <c r="F114" s="10" t="s">
        <v>47</v>
      </c>
      <c r="G114" s="39" t="s">
        <v>48</v>
      </c>
      <c r="H114" s="42" t="s">
        <v>200</v>
      </c>
      <c r="I114" s="43">
        <v>0</v>
      </c>
      <c r="J114" s="40">
        <v>2337.999296</v>
      </c>
      <c r="K114" s="41">
        <v>2337.999296</v>
      </c>
      <c r="L114" s="40">
        <v>0</v>
      </c>
      <c r="M114" s="40">
        <v>11341.791934000001</v>
      </c>
      <c r="N114" s="44">
        <v>11341.791934000001</v>
      </c>
      <c r="O114" s="43">
        <v>0</v>
      </c>
      <c r="P114" s="40">
        <v>2658.9340520000001</v>
      </c>
      <c r="Q114" s="41">
        <v>2658.9340520000001</v>
      </c>
      <c r="R114" s="40">
        <v>0</v>
      </c>
      <c r="S114" s="40">
        <v>12186.912617</v>
      </c>
      <c r="T114" s="44">
        <v>12186.912617</v>
      </c>
      <c r="U114" s="35">
        <f t="shared" si="6"/>
        <v>-12.070053251550149</v>
      </c>
      <c r="V114" s="11">
        <f t="shared" si="7"/>
        <v>-6.9346577723147673</v>
      </c>
    </row>
    <row r="115" spans="1:22" ht="15" x14ac:dyDescent="0.2">
      <c r="A115" s="38" t="s">
        <v>9</v>
      </c>
      <c r="B115" s="39" t="s">
        <v>40</v>
      </c>
      <c r="C115" s="39" t="s">
        <v>34</v>
      </c>
      <c r="D115" s="39" t="s">
        <v>201</v>
      </c>
      <c r="E115" s="39" t="s">
        <v>202</v>
      </c>
      <c r="F115" s="10" t="s">
        <v>44</v>
      </c>
      <c r="G115" s="39" t="s">
        <v>45</v>
      </c>
      <c r="H115" s="42" t="s">
        <v>190</v>
      </c>
      <c r="I115" s="43">
        <v>0</v>
      </c>
      <c r="J115" s="40">
        <v>64.711636999999996</v>
      </c>
      <c r="K115" s="41">
        <v>64.711636999999996</v>
      </c>
      <c r="L115" s="40">
        <v>0</v>
      </c>
      <c r="M115" s="40">
        <v>224.22090900000001</v>
      </c>
      <c r="N115" s="44">
        <v>224.22090900000001</v>
      </c>
      <c r="O115" s="43">
        <v>0</v>
      </c>
      <c r="P115" s="40">
        <v>28.977902</v>
      </c>
      <c r="Q115" s="41">
        <v>28.977902</v>
      </c>
      <c r="R115" s="40">
        <v>0</v>
      </c>
      <c r="S115" s="40">
        <v>108.237594</v>
      </c>
      <c r="T115" s="44">
        <v>108.237594</v>
      </c>
      <c r="U115" s="34" t="s">
        <v>19</v>
      </c>
      <c r="V115" s="7" t="s">
        <v>19</v>
      </c>
    </row>
    <row r="116" spans="1:22" ht="15" x14ac:dyDescent="0.2">
      <c r="A116" s="38" t="s">
        <v>9</v>
      </c>
      <c r="B116" s="39" t="s">
        <v>33</v>
      </c>
      <c r="C116" s="39" t="s">
        <v>34</v>
      </c>
      <c r="D116" s="39" t="s">
        <v>270</v>
      </c>
      <c r="E116" s="39" t="s">
        <v>203</v>
      </c>
      <c r="F116" s="10" t="s">
        <v>37</v>
      </c>
      <c r="G116" s="39" t="s">
        <v>155</v>
      </c>
      <c r="H116" s="42" t="s">
        <v>156</v>
      </c>
      <c r="I116" s="43">
        <v>0</v>
      </c>
      <c r="J116" s="40">
        <v>0</v>
      </c>
      <c r="K116" s="41">
        <v>0</v>
      </c>
      <c r="L116" s="40">
        <v>0</v>
      </c>
      <c r="M116" s="40">
        <v>3354.1007880000002</v>
      </c>
      <c r="N116" s="44">
        <v>3354.1007880000002</v>
      </c>
      <c r="O116" s="43">
        <v>0</v>
      </c>
      <c r="P116" s="40">
        <v>2922.4740839999999</v>
      </c>
      <c r="Q116" s="41">
        <v>2922.4740839999999</v>
      </c>
      <c r="R116" s="40">
        <v>0</v>
      </c>
      <c r="S116" s="40">
        <v>4773.649093</v>
      </c>
      <c r="T116" s="44">
        <v>4773.649093</v>
      </c>
      <c r="U116" s="34" t="s">
        <v>19</v>
      </c>
      <c r="V116" s="11">
        <f t="shared" si="7"/>
        <v>-29.73717333101844</v>
      </c>
    </row>
    <row r="117" spans="1:22" ht="15" x14ac:dyDescent="0.2">
      <c r="A117" s="38" t="s">
        <v>9</v>
      </c>
      <c r="B117" s="39" t="s">
        <v>33</v>
      </c>
      <c r="C117" s="39" t="s">
        <v>34</v>
      </c>
      <c r="D117" s="39" t="s">
        <v>204</v>
      </c>
      <c r="E117" s="39" t="s">
        <v>205</v>
      </c>
      <c r="F117" s="10" t="s">
        <v>37</v>
      </c>
      <c r="G117" s="39" t="s">
        <v>180</v>
      </c>
      <c r="H117" s="42" t="s">
        <v>206</v>
      </c>
      <c r="I117" s="43">
        <v>0</v>
      </c>
      <c r="J117" s="40">
        <v>799.68277999999998</v>
      </c>
      <c r="K117" s="41">
        <v>799.68277999999998</v>
      </c>
      <c r="L117" s="40">
        <v>0</v>
      </c>
      <c r="M117" s="40">
        <v>3156.453771</v>
      </c>
      <c r="N117" s="44">
        <v>3156.453771</v>
      </c>
      <c r="O117" s="43">
        <v>0</v>
      </c>
      <c r="P117" s="40">
        <v>593.12040999999999</v>
      </c>
      <c r="Q117" s="41">
        <v>593.12040999999999</v>
      </c>
      <c r="R117" s="40">
        <v>0</v>
      </c>
      <c r="S117" s="40">
        <v>2534.827205</v>
      </c>
      <c r="T117" s="44">
        <v>2534.827205</v>
      </c>
      <c r="U117" s="35">
        <f t="shared" si="6"/>
        <v>34.826380363474584</v>
      </c>
      <c r="V117" s="11">
        <f t="shared" si="7"/>
        <v>24.523429635512372</v>
      </c>
    </row>
    <row r="118" spans="1:22" ht="15" x14ac:dyDescent="0.2">
      <c r="A118" s="38" t="s">
        <v>9</v>
      </c>
      <c r="B118" s="39" t="s">
        <v>40</v>
      </c>
      <c r="C118" s="39" t="s">
        <v>34</v>
      </c>
      <c r="D118" s="39" t="s">
        <v>346</v>
      </c>
      <c r="E118" s="39" t="s">
        <v>252</v>
      </c>
      <c r="F118" s="10" t="s">
        <v>47</v>
      </c>
      <c r="G118" s="39" t="s">
        <v>48</v>
      </c>
      <c r="H118" s="42" t="s">
        <v>200</v>
      </c>
      <c r="I118" s="43">
        <v>0</v>
      </c>
      <c r="J118" s="40">
        <v>634.44632999999999</v>
      </c>
      <c r="K118" s="41">
        <v>634.44632999999999</v>
      </c>
      <c r="L118" s="40">
        <v>0</v>
      </c>
      <c r="M118" s="40">
        <v>1836.7467449999999</v>
      </c>
      <c r="N118" s="44">
        <v>1836.7467449999999</v>
      </c>
      <c r="O118" s="43">
        <v>774.35058100000003</v>
      </c>
      <c r="P118" s="40">
        <v>0</v>
      </c>
      <c r="Q118" s="41">
        <v>774.35058100000003</v>
      </c>
      <c r="R118" s="40">
        <v>2604.9910970000001</v>
      </c>
      <c r="S118" s="40">
        <v>0</v>
      </c>
      <c r="T118" s="44">
        <v>2604.9910970000001</v>
      </c>
      <c r="U118" s="35">
        <f t="shared" si="6"/>
        <v>-18.067301094980394</v>
      </c>
      <c r="V118" s="11">
        <f t="shared" si="7"/>
        <v>-29.49124674110163</v>
      </c>
    </row>
    <row r="119" spans="1:22" ht="15" x14ac:dyDescent="0.2">
      <c r="A119" s="38" t="s">
        <v>9</v>
      </c>
      <c r="B119" s="39" t="s">
        <v>40</v>
      </c>
      <c r="C119" s="39" t="s">
        <v>29</v>
      </c>
      <c r="D119" s="39" t="s">
        <v>209</v>
      </c>
      <c r="E119" s="39" t="s">
        <v>210</v>
      </c>
      <c r="F119" s="10" t="s">
        <v>44</v>
      </c>
      <c r="G119" s="39" t="s">
        <v>45</v>
      </c>
      <c r="H119" s="42" t="s">
        <v>190</v>
      </c>
      <c r="I119" s="43">
        <v>132.35648699999999</v>
      </c>
      <c r="J119" s="40">
        <v>0</v>
      </c>
      <c r="K119" s="41">
        <v>132.35648699999999</v>
      </c>
      <c r="L119" s="40">
        <v>429.42558000000002</v>
      </c>
      <c r="M119" s="40">
        <v>0</v>
      </c>
      <c r="N119" s="44">
        <v>429.42558000000002</v>
      </c>
      <c r="O119" s="43">
        <v>112.04441199999999</v>
      </c>
      <c r="P119" s="40">
        <v>0</v>
      </c>
      <c r="Q119" s="41">
        <v>112.04441199999999</v>
      </c>
      <c r="R119" s="40">
        <v>319.974177</v>
      </c>
      <c r="S119" s="40">
        <v>0</v>
      </c>
      <c r="T119" s="44">
        <v>319.974177</v>
      </c>
      <c r="U119" s="35">
        <f t="shared" si="6"/>
        <v>18.128592615578178</v>
      </c>
      <c r="V119" s="11">
        <f t="shared" si="7"/>
        <v>34.206323780934376</v>
      </c>
    </row>
    <row r="120" spans="1:22" ht="15" x14ac:dyDescent="0.2">
      <c r="A120" s="38" t="s">
        <v>9</v>
      </c>
      <c r="B120" s="39" t="s">
        <v>33</v>
      </c>
      <c r="C120" s="39" t="s">
        <v>29</v>
      </c>
      <c r="D120" s="39" t="s">
        <v>209</v>
      </c>
      <c r="E120" s="39" t="s">
        <v>210</v>
      </c>
      <c r="F120" s="10" t="s">
        <v>44</v>
      </c>
      <c r="G120" s="39" t="s">
        <v>45</v>
      </c>
      <c r="H120" s="42" t="s">
        <v>190</v>
      </c>
      <c r="I120" s="43">
        <v>0</v>
      </c>
      <c r="J120" s="40">
        <v>38.826397</v>
      </c>
      <c r="K120" s="41">
        <v>38.826397</v>
      </c>
      <c r="L120" s="40">
        <v>0</v>
      </c>
      <c r="M120" s="40">
        <v>121.860761</v>
      </c>
      <c r="N120" s="44">
        <v>121.860761</v>
      </c>
      <c r="O120" s="43">
        <v>0</v>
      </c>
      <c r="P120" s="40">
        <v>10.232532000000001</v>
      </c>
      <c r="Q120" s="41">
        <v>10.232532000000001</v>
      </c>
      <c r="R120" s="40">
        <v>0</v>
      </c>
      <c r="S120" s="40">
        <v>108.71056799999999</v>
      </c>
      <c r="T120" s="44">
        <v>108.71056799999999</v>
      </c>
      <c r="U120" s="34" t="s">
        <v>19</v>
      </c>
      <c r="V120" s="11">
        <f t="shared" si="7"/>
        <v>12.096517608113322</v>
      </c>
    </row>
    <row r="121" spans="1:22" ht="15" x14ac:dyDescent="0.2">
      <c r="A121" s="38" t="s">
        <v>9</v>
      </c>
      <c r="B121" s="39" t="s">
        <v>40</v>
      </c>
      <c r="C121" s="39" t="s">
        <v>29</v>
      </c>
      <c r="D121" s="39" t="s">
        <v>211</v>
      </c>
      <c r="E121" s="39" t="s">
        <v>319</v>
      </c>
      <c r="F121" s="10" t="s">
        <v>44</v>
      </c>
      <c r="G121" s="39" t="s">
        <v>45</v>
      </c>
      <c r="H121" s="42" t="s">
        <v>190</v>
      </c>
      <c r="I121" s="43">
        <v>199.79954799999999</v>
      </c>
      <c r="J121" s="40">
        <v>0</v>
      </c>
      <c r="K121" s="41">
        <v>199.79954799999999</v>
      </c>
      <c r="L121" s="40">
        <v>539.45877900000005</v>
      </c>
      <c r="M121" s="40">
        <v>0</v>
      </c>
      <c r="N121" s="44">
        <v>539.45877900000005</v>
      </c>
      <c r="O121" s="43">
        <v>219.77950300000001</v>
      </c>
      <c r="P121" s="40">
        <v>0</v>
      </c>
      <c r="Q121" s="41">
        <v>219.77950300000001</v>
      </c>
      <c r="R121" s="40">
        <v>739.25832700000001</v>
      </c>
      <c r="S121" s="40">
        <v>0</v>
      </c>
      <c r="T121" s="44">
        <v>739.25832700000001</v>
      </c>
      <c r="U121" s="35">
        <f t="shared" si="6"/>
        <v>-9.090909173636641</v>
      </c>
      <c r="V121" s="11">
        <f t="shared" si="7"/>
        <v>-27.027027048962815</v>
      </c>
    </row>
    <row r="122" spans="1:22" ht="15" x14ac:dyDescent="0.2">
      <c r="A122" s="38" t="s">
        <v>9</v>
      </c>
      <c r="B122" s="39" t="s">
        <v>40</v>
      </c>
      <c r="C122" s="39" t="s">
        <v>29</v>
      </c>
      <c r="D122" s="39" t="s">
        <v>212</v>
      </c>
      <c r="E122" s="39" t="s">
        <v>213</v>
      </c>
      <c r="F122" s="10" t="s">
        <v>115</v>
      </c>
      <c r="G122" s="39" t="s">
        <v>115</v>
      </c>
      <c r="H122" s="42" t="s">
        <v>115</v>
      </c>
      <c r="I122" s="43">
        <v>0</v>
      </c>
      <c r="J122" s="40">
        <v>611.34605599999998</v>
      </c>
      <c r="K122" s="41">
        <v>611.34605599999998</v>
      </c>
      <c r="L122" s="40">
        <v>0</v>
      </c>
      <c r="M122" s="40">
        <v>2726.2970380000002</v>
      </c>
      <c r="N122" s="44">
        <v>2726.2970380000002</v>
      </c>
      <c r="O122" s="43">
        <v>0</v>
      </c>
      <c r="P122" s="40">
        <v>440.11315500000001</v>
      </c>
      <c r="Q122" s="41">
        <v>440.11315500000001</v>
      </c>
      <c r="R122" s="40">
        <v>0</v>
      </c>
      <c r="S122" s="40">
        <v>1971.0275630000001</v>
      </c>
      <c r="T122" s="44">
        <v>1971.0275630000001</v>
      </c>
      <c r="U122" s="35">
        <f t="shared" si="6"/>
        <v>38.906562790653233</v>
      </c>
      <c r="V122" s="11">
        <f t="shared" si="7"/>
        <v>38.318564853067969</v>
      </c>
    </row>
    <row r="123" spans="1:22" ht="15" x14ac:dyDescent="0.2">
      <c r="A123" s="38" t="s">
        <v>9</v>
      </c>
      <c r="B123" s="39" t="s">
        <v>40</v>
      </c>
      <c r="C123" s="39" t="s">
        <v>29</v>
      </c>
      <c r="D123" s="39" t="s">
        <v>212</v>
      </c>
      <c r="E123" s="39" t="s">
        <v>214</v>
      </c>
      <c r="F123" s="10" t="s">
        <v>115</v>
      </c>
      <c r="G123" s="39" t="s">
        <v>115</v>
      </c>
      <c r="H123" s="42" t="s">
        <v>215</v>
      </c>
      <c r="I123" s="43">
        <v>0</v>
      </c>
      <c r="J123" s="40">
        <v>64.952084999999997</v>
      </c>
      <c r="K123" s="41">
        <v>64.952084999999997</v>
      </c>
      <c r="L123" s="40">
        <v>0</v>
      </c>
      <c r="M123" s="40">
        <v>257.62505099999998</v>
      </c>
      <c r="N123" s="44">
        <v>257.62505099999998</v>
      </c>
      <c r="O123" s="43">
        <v>0</v>
      </c>
      <c r="P123" s="40">
        <v>151.95569800000001</v>
      </c>
      <c r="Q123" s="41">
        <v>151.95569800000001</v>
      </c>
      <c r="R123" s="40">
        <v>0</v>
      </c>
      <c r="S123" s="40">
        <v>513.83779200000004</v>
      </c>
      <c r="T123" s="44">
        <v>513.83779200000004</v>
      </c>
      <c r="U123" s="35">
        <f t="shared" si="6"/>
        <v>-57.255906915711719</v>
      </c>
      <c r="V123" s="11">
        <f t="shared" si="7"/>
        <v>-49.862572389381597</v>
      </c>
    </row>
    <row r="124" spans="1:22" ht="15" x14ac:dyDescent="0.2">
      <c r="A124" s="38" t="s">
        <v>9</v>
      </c>
      <c r="B124" s="39" t="s">
        <v>40</v>
      </c>
      <c r="C124" s="39" t="s">
        <v>29</v>
      </c>
      <c r="D124" s="39" t="s">
        <v>212</v>
      </c>
      <c r="E124" s="39" t="s">
        <v>217</v>
      </c>
      <c r="F124" s="10" t="s">
        <v>115</v>
      </c>
      <c r="G124" s="39" t="s">
        <v>115</v>
      </c>
      <c r="H124" s="42" t="s">
        <v>215</v>
      </c>
      <c r="I124" s="43">
        <v>0</v>
      </c>
      <c r="J124" s="40">
        <v>1.373194</v>
      </c>
      <c r="K124" s="41">
        <v>1.373194</v>
      </c>
      <c r="L124" s="40">
        <v>0</v>
      </c>
      <c r="M124" s="40">
        <v>51.130226999999998</v>
      </c>
      <c r="N124" s="44">
        <v>51.130226999999998</v>
      </c>
      <c r="O124" s="43">
        <v>0</v>
      </c>
      <c r="P124" s="40">
        <v>18.479302000000001</v>
      </c>
      <c r="Q124" s="41">
        <v>18.479302000000001</v>
      </c>
      <c r="R124" s="40">
        <v>0</v>
      </c>
      <c r="S124" s="40">
        <v>73.878527000000005</v>
      </c>
      <c r="T124" s="44">
        <v>73.878527000000005</v>
      </c>
      <c r="U124" s="35">
        <f t="shared" si="6"/>
        <v>-92.569015864343797</v>
      </c>
      <c r="V124" s="11">
        <f t="shared" si="7"/>
        <v>-30.791491010642382</v>
      </c>
    </row>
    <row r="125" spans="1:22" ht="15" x14ac:dyDescent="0.2">
      <c r="A125" s="38" t="s">
        <v>9</v>
      </c>
      <c r="B125" s="39" t="s">
        <v>40</v>
      </c>
      <c r="C125" s="39" t="s">
        <v>29</v>
      </c>
      <c r="D125" s="39" t="s">
        <v>212</v>
      </c>
      <c r="E125" s="39" t="s">
        <v>216</v>
      </c>
      <c r="F125" s="10" t="s">
        <v>115</v>
      </c>
      <c r="G125" s="39" t="s">
        <v>115</v>
      </c>
      <c r="H125" s="42" t="s">
        <v>115</v>
      </c>
      <c r="I125" s="43">
        <v>0</v>
      </c>
      <c r="J125" s="40">
        <v>9.6123589999999997</v>
      </c>
      <c r="K125" s="41">
        <v>9.6123589999999997</v>
      </c>
      <c r="L125" s="40">
        <v>0</v>
      </c>
      <c r="M125" s="40">
        <v>50.877890999999998</v>
      </c>
      <c r="N125" s="44">
        <v>50.877890999999998</v>
      </c>
      <c r="O125" s="43">
        <v>0</v>
      </c>
      <c r="P125" s="40">
        <v>12.463558000000001</v>
      </c>
      <c r="Q125" s="41">
        <v>12.463558000000001</v>
      </c>
      <c r="R125" s="40">
        <v>0</v>
      </c>
      <c r="S125" s="40">
        <v>149.88917599999999</v>
      </c>
      <c r="T125" s="44">
        <v>149.88917599999999</v>
      </c>
      <c r="U125" s="35">
        <f t="shared" si="6"/>
        <v>-22.876284605086294</v>
      </c>
      <c r="V125" s="11">
        <f t="shared" si="7"/>
        <v>-66.056327509599484</v>
      </c>
    </row>
    <row r="126" spans="1:22" ht="15" x14ac:dyDescent="0.2">
      <c r="A126" s="38" t="s">
        <v>9</v>
      </c>
      <c r="B126" s="39" t="s">
        <v>40</v>
      </c>
      <c r="C126" s="39" t="s">
        <v>34</v>
      </c>
      <c r="D126" s="39" t="s">
        <v>218</v>
      </c>
      <c r="E126" s="39" t="s">
        <v>219</v>
      </c>
      <c r="F126" s="10" t="s">
        <v>44</v>
      </c>
      <c r="G126" s="39" t="s">
        <v>78</v>
      </c>
      <c r="H126" s="42" t="s">
        <v>171</v>
      </c>
      <c r="I126" s="43">
        <v>0</v>
      </c>
      <c r="J126" s="40">
        <v>45.246288999999997</v>
      </c>
      <c r="K126" s="41">
        <v>45.246288999999997</v>
      </c>
      <c r="L126" s="40">
        <v>0</v>
      </c>
      <c r="M126" s="40">
        <v>175.78170499999999</v>
      </c>
      <c r="N126" s="44">
        <v>175.78170499999999</v>
      </c>
      <c r="O126" s="43">
        <v>0</v>
      </c>
      <c r="P126" s="40">
        <v>46.835926000000001</v>
      </c>
      <c r="Q126" s="41">
        <v>46.835926000000001</v>
      </c>
      <c r="R126" s="40">
        <v>0</v>
      </c>
      <c r="S126" s="40">
        <v>147.39576199999999</v>
      </c>
      <c r="T126" s="44">
        <v>147.39576199999999</v>
      </c>
      <c r="U126" s="35">
        <f t="shared" si="6"/>
        <v>-3.3940548116845215</v>
      </c>
      <c r="V126" s="11">
        <f t="shared" si="7"/>
        <v>19.258316938583352</v>
      </c>
    </row>
    <row r="127" spans="1:22" ht="15" x14ac:dyDescent="0.2">
      <c r="A127" s="38" t="s">
        <v>9</v>
      </c>
      <c r="B127" s="39" t="s">
        <v>33</v>
      </c>
      <c r="C127" s="39" t="s">
        <v>29</v>
      </c>
      <c r="D127" s="39" t="s">
        <v>397</v>
      </c>
      <c r="E127" s="39" t="s">
        <v>398</v>
      </c>
      <c r="F127" s="10" t="s">
        <v>30</v>
      </c>
      <c r="G127" s="39" t="s">
        <v>399</v>
      </c>
      <c r="H127" s="42" t="s">
        <v>377</v>
      </c>
      <c r="I127" s="43">
        <v>0</v>
      </c>
      <c r="J127" s="40">
        <v>0</v>
      </c>
      <c r="K127" s="41">
        <v>0</v>
      </c>
      <c r="L127" s="40">
        <v>0</v>
      </c>
      <c r="M127" s="40">
        <v>188.166946</v>
      </c>
      <c r="N127" s="44">
        <v>188.166946</v>
      </c>
      <c r="O127" s="43">
        <v>0</v>
      </c>
      <c r="P127" s="40">
        <v>0</v>
      </c>
      <c r="Q127" s="41">
        <v>0</v>
      </c>
      <c r="R127" s="40">
        <v>0</v>
      </c>
      <c r="S127" s="40">
        <v>0</v>
      </c>
      <c r="T127" s="44">
        <v>0</v>
      </c>
      <c r="U127" s="34" t="s">
        <v>19</v>
      </c>
      <c r="V127" s="7" t="s">
        <v>19</v>
      </c>
    </row>
    <row r="128" spans="1:22" ht="15" x14ac:dyDescent="0.2">
      <c r="A128" s="38" t="s">
        <v>9</v>
      </c>
      <c r="B128" s="39" t="s">
        <v>40</v>
      </c>
      <c r="C128" s="39" t="s">
        <v>29</v>
      </c>
      <c r="D128" s="39" t="s">
        <v>220</v>
      </c>
      <c r="E128" s="39" t="s">
        <v>221</v>
      </c>
      <c r="F128" s="10" t="s">
        <v>222</v>
      </c>
      <c r="G128" s="39" t="s">
        <v>222</v>
      </c>
      <c r="H128" s="42" t="s">
        <v>223</v>
      </c>
      <c r="I128" s="43">
        <v>0</v>
      </c>
      <c r="J128" s="40">
        <v>255.65325999999999</v>
      </c>
      <c r="K128" s="41">
        <v>255.65325999999999</v>
      </c>
      <c r="L128" s="40">
        <v>0</v>
      </c>
      <c r="M128" s="40">
        <v>1260.379668</v>
      </c>
      <c r="N128" s="44">
        <v>1260.379668</v>
      </c>
      <c r="O128" s="43">
        <v>0</v>
      </c>
      <c r="P128" s="40">
        <v>234.50393700000001</v>
      </c>
      <c r="Q128" s="41">
        <v>234.50393700000001</v>
      </c>
      <c r="R128" s="40">
        <v>0</v>
      </c>
      <c r="S128" s="40">
        <v>995.68999899999994</v>
      </c>
      <c r="T128" s="44">
        <v>995.68999899999994</v>
      </c>
      <c r="U128" s="35">
        <f t="shared" si="6"/>
        <v>9.0187496510985898</v>
      </c>
      <c r="V128" s="11">
        <f t="shared" si="7"/>
        <v>26.583541992571536</v>
      </c>
    </row>
    <row r="129" spans="1:22" ht="15" x14ac:dyDescent="0.2">
      <c r="A129" s="38" t="s">
        <v>9</v>
      </c>
      <c r="B129" s="39" t="s">
        <v>33</v>
      </c>
      <c r="C129" s="39" t="s">
        <v>29</v>
      </c>
      <c r="D129" s="39" t="s">
        <v>224</v>
      </c>
      <c r="E129" s="39" t="s">
        <v>225</v>
      </c>
      <c r="F129" s="10" t="s">
        <v>37</v>
      </c>
      <c r="G129" s="39" t="s">
        <v>83</v>
      </c>
      <c r="H129" s="42" t="s">
        <v>226</v>
      </c>
      <c r="I129" s="43">
        <v>0</v>
      </c>
      <c r="J129" s="40">
        <v>0</v>
      </c>
      <c r="K129" s="41">
        <v>0</v>
      </c>
      <c r="L129" s="40">
        <v>0</v>
      </c>
      <c r="M129" s="40">
        <v>0</v>
      </c>
      <c r="N129" s="44">
        <v>0</v>
      </c>
      <c r="O129" s="43">
        <v>0</v>
      </c>
      <c r="P129" s="40">
        <v>0</v>
      </c>
      <c r="Q129" s="41">
        <v>0</v>
      </c>
      <c r="R129" s="40">
        <v>0</v>
      </c>
      <c r="S129" s="40">
        <v>1277.1496420000001</v>
      </c>
      <c r="T129" s="44">
        <v>1277.1496420000001</v>
      </c>
      <c r="U129" s="34" t="s">
        <v>19</v>
      </c>
      <c r="V129" s="7" t="s">
        <v>19</v>
      </c>
    </row>
    <row r="130" spans="1:22" ht="15" x14ac:dyDescent="0.2">
      <c r="A130" s="38" t="s">
        <v>9</v>
      </c>
      <c r="B130" s="39" t="s">
        <v>40</v>
      </c>
      <c r="C130" s="39" t="s">
        <v>29</v>
      </c>
      <c r="D130" s="39" t="s">
        <v>400</v>
      </c>
      <c r="E130" s="39" t="s">
        <v>401</v>
      </c>
      <c r="F130" s="10" t="s">
        <v>70</v>
      </c>
      <c r="G130" s="39" t="s">
        <v>70</v>
      </c>
      <c r="H130" s="42" t="s">
        <v>98</v>
      </c>
      <c r="I130" s="43">
        <v>9005.9734700000008</v>
      </c>
      <c r="J130" s="40">
        <v>0</v>
      </c>
      <c r="K130" s="41">
        <v>9005.9734700000008</v>
      </c>
      <c r="L130" s="40">
        <v>37758.093921</v>
      </c>
      <c r="M130" s="40">
        <v>0</v>
      </c>
      <c r="N130" s="44">
        <v>37758.093921</v>
      </c>
      <c r="O130" s="43">
        <v>0</v>
      </c>
      <c r="P130" s="40">
        <v>0</v>
      </c>
      <c r="Q130" s="41">
        <v>0</v>
      </c>
      <c r="R130" s="40">
        <v>0</v>
      </c>
      <c r="S130" s="40">
        <v>0</v>
      </c>
      <c r="T130" s="44">
        <v>0</v>
      </c>
      <c r="U130" s="34" t="s">
        <v>19</v>
      </c>
      <c r="V130" s="7" t="s">
        <v>19</v>
      </c>
    </row>
    <row r="131" spans="1:22" ht="15" x14ac:dyDescent="0.2">
      <c r="A131" s="38" t="s">
        <v>9</v>
      </c>
      <c r="B131" s="39" t="s">
        <v>33</v>
      </c>
      <c r="C131" s="39" t="s">
        <v>29</v>
      </c>
      <c r="D131" s="39" t="s">
        <v>229</v>
      </c>
      <c r="E131" s="39" t="s">
        <v>230</v>
      </c>
      <c r="F131" s="10" t="s">
        <v>70</v>
      </c>
      <c r="G131" s="39" t="s">
        <v>70</v>
      </c>
      <c r="H131" s="42" t="s">
        <v>164</v>
      </c>
      <c r="I131" s="43">
        <v>0</v>
      </c>
      <c r="J131" s="40">
        <v>6528.9959939999999</v>
      </c>
      <c r="K131" s="41">
        <v>6528.9959939999999</v>
      </c>
      <c r="L131" s="40">
        <v>0</v>
      </c>
      <c r="M131" s="40">
        <v>35421.826575999999</v>
      </c>
      <c r="N131" s="44">
        <v>35421.826575999999</v>
      </c>
      <c r="O131" s="43">
        <v>0</v>
      </c>
      <c r="P131" s="40">
        <v>9395.4814829999996</v>
      </c>
      <c r="Q131" s="41">
        <v>9395.4814829999996</v>
      </c>
      <c r="R131" s="40">
        <v>0</v>
      </c>
      <c r="S131" s="40">
        <v>37578.950248000001</v>
      </c>
      <c r="T131" s="44">
        <v>37578.950248000001</v>
      </c>
      <c r="U131" s="35">
        <f t="shared" si="6"/>
        <v>-30.509192042861912</v>
      </c>
      <c r="V131" s="11">
        <f t="shared" si="7"/>
        <v>-5.740244625685909</v>
      </c>
    </row>
    <row r="132" spans="1:22" ht="15" x14ac:dyDescent="0.2">
      <c r="A132" s="38" t="s">
        <v>9</v>
      </c>
      <c r="B132" s="39" t="s">
        <v>33</v>
      </c>
      <c r="C132" s="39" t="s">
        <v>34</v>
      </c>
      <c r="D132" s="39" t="s">
        <v>287</v>
      </c>
      <c r="E132" s="39" t="s">
        <v>288</v>
      </c>
      <c r="F132" s="10" t="s">
        <v>44</v>
      </c>
      <c r="G132" s="39" t="s">
        <v>45</v>
      </c>
      <c r="H132" s="42" t="s">
        <v>106</v>
      </c>
      <c r="I132" s="43">
        <v>0</v>
      </c>
      <c r="J132" s="40">
        <v>6.6950519999999996</v>
      </c>
      <c r="K132" s="41">
        <v>6.6950519999999996</v>
      </c>
      <c r="L132" s="40">
        <v>0</v>
      </c>
      <c r="M132" s="40">
        <v>25.211852</v>
      </c>
      <c r="N132" s="44">
        <v>25.211852</v>
      </c>
      <c r="O132" s="43">
        <v>0</v>
      </c>
      <c r="P132" s="40">
        <v>18.075839999999999</v>
      </c>
      <c r="Q132" s="41">
        <v>18.075839999999999</v>
      </c>
      <c r="R132" s="40">
        <v>0</v>
      </c>
      <c r="S132" s="40">
        <v>47.652203999999998</v>
      </c>
      <c r="T132" s="44">
        <v>47.652203999999998</v>
      </c>
      <c r="U132" s="35">
        <f t="shared" si="6"/>
        <v>-62.961322959264962</v>
      </c>
      <c r="V132" s="11">
        <f t="shared" si="7"/>
        <v>-47.091949828805404</v>
      </c>
    </row>
    <row r="133" spans="1:22" ht="15" x14ac:dyDescent="0.2">
      <c r="A133" s="38" t="s">
        <v>9</v>
      </c>
      <c r="B133" s="39" t="s">
        <v>33</v>
      </c>
      <c r="C133" s="39" t="s">
        <v>34</v>
      </c>
      <c r="D133" s="39" t="s">
        <v>231</v>
      </c>
      <c r="E133" s="39" t="s">
        <v>232</v>
      </c>
      <c r="F133" s="10" t="s">
        <v>44</v>
      </c>
      <c r="G133" s="39" t="s">
        <v>45</v>
      </c>
      <c r="H133" s="42" t="s">
        <v>168</v>
      </c>
      <c r="I133" s="43">
        <v>0</v>
      </c>
      <c r="J133" s="40">
        <v>0.62981299999999996</v>
      </c>
      <c r="K133" s="41">
        <v>0.62981299999999996</v>
      </c>
      <c r="L133" s="40">
        <v>0</v>
      </c>
      <c r="M133" s="40">
        <v>1.7653479999999999</v>
      </c>
      <c r="N133" s="44">
        <v>1.7653479999999999</v>
      </c>
      <c r="O133" s="43">
        <v>0</v>
      </c>
      <c r="P133" s="40">
        <v>0.328872</v>
      </c>
      <c r="Q133" s="41">
        <v>0.328872</v>
      </c>
      <c r="R133" s="40">
        <v>0</v>
      </c>
      <c r="S133" s="40">
        <v>1.9794670000000001</v>
      </c>
      <c r="T133" s="44">
        <v>1.9794670000000001</v>
      </c>
      <c r="U133" s="35">
        <f t="shared" si="6"/>
        <v>91.507030090734375</v>
      </c>
      <c r="V133" s="11">
        <f t="shared" si="7"/>
        <v>-10.817002758823469</v>
      </c>
    </row>
    <row r="134" spans="1:22" ht="15" x14ac:dyDescent="0.2">
      <c r="A134" s="38" t="s">
        <v>9</v>
      </c>
      <c r="B134" s="39" t="s">
        <v>33</v>
      </c>
      <c r="C134" s="39" t="s">
        <v>29</v>
      </c>
      <c r="D134" s="39" t="s">
        <v>295</v>
      </c>
      <c r="E134" s="39" t="s">
        <v>296</v>
      </c>
      <c r="F134" s="10" t="s">
        <v>37</v>
      </c>
      <c r="G134" s="39" t="s">
        <v>297</v>
      </c>
      <c r="H134" s="42" t="s">
        <v>298</v>
      </c>
      <c r="I134" s="43">
        <v>0</v>
      </c>
      <c r="J134" s="40">
        <v>0</v>
      </c>
      <c r="K134" s="41">
        <v>0</v>
      </c>
      <c r="L134" s="40">
        <v>0</v>
      </c>
      <c r="M134" s="40">
        <v>0</v>
      </c>
      <c r="N134" s="44">
        <v>0</v>
      </c>
      <c r="O134" s="43">
        <v>0</v>
      </c>
      <c r="P134" s="40">
        <v>31.199608000000001</v>
      </c>
      <c r="Q134" s="41">
        <v>31.199608000000001</v>
      </c>
      <c r="R134" s="40">
        <v>0</v>
      </c>
      <c r="S134" s="40">
        <v>102.23871699999999</v>
      </c>
      <c r="T134" s="44">
        <v>102.23871699999999</v>
      </c>
      <c r="U134" s="34" t="s">
        <v>19</v>
      </c>
      <c r="V134" s="7" t="s">
        <v>19</v>
      </c>
    </row>
    <row r="135" spans="1:22" ht="15" x14ac:dyDescent="0.2">
      <c r="A135" s="38" t="s">
        <v>9</v>
      </c>
      <c r="B135" s="39" t="s">
        <v>40</v>
      </c>
      <c r="C135" s="39" t="s">
        <v>29</v>
      </c>
      <c r="D135" s="39" t="s">
        <v>281</v>
      </c>
      <c r="E135" s="39" t="s">
        <v>282</v>
      </c>
      <c r="F135" s="10" t="s">
        <v>115</v>
      </c>
      <c r="G135" s="39" t="s">
        <v>283</v>
      </c>
      <c r="H135" s="42" t="s">
        <v>284</v>
      </c>
      <c r="I135" s="43">
        <v>0</v>
      </c>
      <c r="J135" s="40">
        <v>244.249686</v>
      </c>
      <c r="K135" s="41">
        <v>244.249686</v>
      </c>
      <c r="L135" s="40">
        <v>0</v>
      </c>
      <c r="M135" s="40">
        <v>969.12348199999997</v>
      </c>
      <c r="N135" s="44">
        <v>969.12348199999997</v>
      </c>
      <c r="O135" s="43">
        <v>0</v>
      </c>
      <c r="P135" s="40">
        <v>298.121038</v>
      </c>
      <c r="Q135" s="41">
        <v>298.121038</v>
      </c>
      <c r="R135" s="40">
        <v>0</v>
      </c>
      <c r="S135" s="40">
        <v>1227.011851</v>
      </c>
      <c r="T135" s="44">
        <v>1227.011851</v>
      </c>
      <c r="U135" s="35">
        <f t="shared" si="6"/>
        <v>-18.070295327497156</v>
      </c>
      <c r="V135" s="11">
        <f t="shared" si="7"/>
        <v>-21.017593985732418</v>
      </c>
    </row>
    <row r="136" spans="1:22" ht="15" x14ac:dyDescent="0.2">
      <c r="A136" s="38" t="s">
        <v>9</v>
      </c>
      <c r="B136" s="39" t="s">
        <v>40</v>
      </c>
      <c r="C136" s="39" t="s">
        <v>29</v>
      </c>
      <c r="D136" s="39" t="s">
        <v>340</v>
      </c>
      <c r="E136" s="39" t="s">
        <v>384</v>
      </c>
      <c r="F136" s="10" t="s">
        <v>62</v>
      </c>
      <c r="G136" s="39" t="s">
        <v>341</v>
      </c>
      <c r="H136" s="42" t="s">
        <v>402</v>
      </c>
      <c r="I136" s="43">
        <v>0</v>
      </c>
      <c r="J136" s="40">
        <v>39.126364000000002</v>
      </c>
      <c r="K136" s="41">
        <v>39.126364000000002</v>
      </c>
      <c r="L136" s="40">
        <v>0</v>
      </c>
      <c r="M136" s="40">
        <v>93.392836000000003</v>
      </c>
      <c r="N136" s="44">
        <v>93.392836000000003</v>
      </c>
      <c r="O136" s="43">
        <v>0</v>
      </c>
      <c r="P136" s="40">
        <v>0</v>
      </c>
      <c r="Q136" s="41">
        <v>0</v>
      </c>
      <c r="R136" s="40">
        <v>0</v>
      </c>
      <c r="S136" s="40">
        <v>0</v>
      </c>
      <c r="T136" s="44">
        <v>0</v>
      </c>
      <c r="U136" s="34" t="s">
        <v>19</v>
      </c>
      <c r="V136" s="7" t="s">
        <v>19</v>
      </c>
    </row>
    <row r="137" spans="1:22" ht="15" x14ac:dyDescent="0.2">
      <c r="A137" s="38" t="s">
        <v>9</v>
      </c>
      <c r="B137" s="39" t="s">
        <v>40</v>
      </c>
      <c r="C137" s="39" t="s">
        <v>29</v>
      </c>
      <c r="D137" s="39" t="s">
        <v>340</v>
      </c>
      <c r="E137" s="39" t="s">
        <v>403</v>
      </c>
      <c r="F137" s="10" t="s">
        <v>62</v>
      </c>
      <c r="G137" s="39" t="s">
        <v>341</v>
      </c>
      <c r="H137" s="42" t="s">
        <v>402</v>
      </c>
      <c r="I137" s="43">
        <v>0</v>
      </c>
      <c r="J137" s="40">
        <v>39.126364000000002</v>
      </c>
      <c r="K137" s="41">
        <v>39.126364000000002</v>
      </c>
      <c r="L137" s="40">
        <v>0</v>
      </c>
      <c r="M137" s="40">
        <v>75.100576000000004</v>
      </c>
      <c r="N137" s="44">
        <v>75.100576000000004</v>
      </c>
      <c r="O137" s="43">
        <v>0</v>
      </c>
      <c r="P137" s="40">
        <v>0</v>
      </c>
      <c r="Q137" s="41">
        <v>0</v>
      </c>
      <c r="R137" s="40">
        <v>0</v>
      </c>
      <c r="S137" s="40">
        <v>0</v>
      </c>
      <c r="T137" s="44">
        <v>0</v>
      </c>
      <c r="U137" s="34" t="s">
        <v>19</v>
      </c>
      <c r="V137" s="7" t="s">
        <v>19</v>
      </c>
    </row>
    <row r="138" spans="1:22" ht="15" x14ac:dyDescent="0.2">
      <c r="A138" s="38" t="s">
        <v>9</v>
      </c>
      <c r="B138" s="39" t="s">
        <v>33</v>
      </c>
      <c r="C138" s="39" t="s">
        <v>29</v>
      </c>
      <c r="D138" s="39" t="s">
        <v>233</v>
      </c>
      <c r="E138" s="39" t="s">
        <v>332</v>
      </c>
      <c r="F138" s="10" t="s">
        <v>30</v>
      </c>
      <c r="G138" s="39" t="s">
        <v>31</v>
      </c>
      <c r="H138" s="42" t="s">
        <v>92</v>
      </c>
      <c r="I138" s="43">
        <v>0</v>
      </c>
      <c r="J138" s="40">
        <v>2658.314836</v>
      </c>
      <c r="K138" s="41">
        <v>2658.314836</v>
      </c>
      <c r="L138" s="40">
        <v>0</v>
      </c>
      <c r="M138" s="40">
        <v>11082.46927</v>
      </c>
      <c r="N138" s="44">
        <v>11082.46927</v>
      </c>
      <c r="O138" s="43">
        <v>0</v>
      </c>
      <c r="P138" s="40">
        <v>3133.3430560000002</v>
      </c>
      <c r="Q138" s="41">
        <v>3133.3430560000002</v>
      </c>
      <c r="R138" s="40">
        <v>0</v>
      </c>
      <c r="S138" s="40">
        <v>3133.3430560000002</v>
      </c>
      <c r="T138" s="44">
        <v>3133.3430560000002</v>
      </c>
      <c r="U138" s="35">
        <f t="shared" si="6"/>
        <v>-15.160428063897257</v>
      </c>
      <c r="V138" s="7" t="s">
        <v>19</v>
      </c>
    </row>
    <row r="139" spans="1:22" ht="15" x14ac:dyDescent="0.2">
      <c r="A139" s="38" t="s">
        <v>9</v>
      </c>
      <c r="B139" s="39" t="s">
        <v>33</v>
      </c>
      <c r="C139" s="39" t="s">
        <v>29</v>
      </c>
      <c r="D139" s="39" t="s">
        <v>233</v>
      </c>
      <c r="E139" s="39" t="s">
        <v>234</v>
      </c>
      <c r="F139" s="10" t="s">
        <v>30</v>
      </c>
      <c r="G139" s="39" t="s">
        <v>31</v>
      </c>
      <c r="H139" s="42" t="s">
        <v>92</v>
      </c>
      <c r="I139" s="43">
        <v>0</v>
      </c>
      <c r="J139" s="40">
        <v>0</v>
      </c>
      <c r="K139" s="41">
        <v>0</v>
      </c>
      <c r="L139" s="40">
        <v>0</v>
      </c>
      <c r="M139" s="40">
        <v>0</v>
      </c>
      <c r="N139" s="44">
        <v>0</v>
      </c>
      <c r="O139" s="43">
        <v>0</v>
      </c>
      <c r="P139" s="40">
        <v>0</v>
      </c>
      <c r="Q139" s="41">
        <v>0</v>
      </c>
      <c r="R139" s="40">
        <v>0</v>
      </c>
      <c r="S139" s="40">
        <v>2959.7517750000002</v>
      </c>
      <c r="T139" s="44">
        <v>2959.7517750000002</v>
      </c>
      <c r="U139" s="34" t="s">
        <v>19</v>
      </c>
      <c r="V139" s="7" t="s">
        <v>19</v>
      </c>
    </row>
    <row r="140" spans="1:22" ht="15" x14ac:dyDescent="0.2">
      <c r="A140" s="38" t="s">
        <v>9</v>
      </c>
      <c r="B140" s="39" t="s">
        <v>33</v>
      </c>
      <c r="C140" s="39" t="s">
        <v>29</v>
      </c>
      <c r="D140" s="39" t="s">
        <v>233</v>
      </c>
      <c r="E140" s="39" t="s">
        <v>385</v>
      </c>
      <c r="F140" s="10" t="s">
        <v>30</v>
      </c>
      <c r="G140" s="39" t="s">
        <v>31</v>
      </c>
      <c r="H140" s="42" t="s">
        <v>92</v>
      </c>
      <c r="I140" s="43">
        <v>0</v>
      </c>
      <c r="J140" s="40">
        <v>0</v>
      </c>
      <c r="K140" s="41">
        <v>0</v>
      </c>
      <c r="L140" s="40">
        <v>0</v>
      </c>
      <c r="M140" s="40">
        <v>0</v>
      </c>
      <c r="N140" s="44">
        <v>0</v>
      </c>
      <c r="O140" s="43">
        <v>0</v>
      </c>
      <c r="P140" s="40">
        <v>0</v>
      </c>
      <c r="Q140" s="41">
        <v>0</v>
      </c>
      <c r="R140" s="40">
        <v>0</v>
      </c>
      <c r="S140" s="40">
        <v>5015.4543460000004</v>
      </c>
      <c r="T140" s="44">
        <v>5015.4543460000004</v>
      </c>
      <c r="U140" s="34" t="s">
        <v>19</v>
      </c>
      <c r="V140" s="7" t="s">
        <v>19</v>
      </c>
    </row>
    <row r="141" spans="1:22" ht="15" x14ac:dyDescent="0.2">
      <c r="A141" s="38" t="s">
        <v>9</v>
      </c>
      <c r="B141" s="39" t="s">
        <v>33</v>
      </c>
      <c r="C141" s="39" t="s">
        <v>29</v>
      </c>
      <c r="D141" s="39" t="s">
        <v>235</v>
      </c>
      <c r="E141" s="39" t="s">
        <v>236</v>
      </c>
      <c r="F141" s="10" t="s">
        <v>21</v>
      </c>
      <c r="G141" s="39" t="s">
        <v>146</v>
      </c>
      <c r="H141" s="42" t="s">
        <v>147</v>
      </c>
      <c r="I141" s="43">
        <v>0</v>
      </c>
      <c r="J141" s="40">
        <v>3867.5566009999998</v>
      </c>
      <c r="K141" s="41">
        <v>3867.5566009999998</v>
      </c>
      <c r="L141" s="40">
        <v>0</v>
      </c>
      <c r="M141" s="40">
        <v>14927.444331999999</v>
      </c>
      <c r="N141" s="44">
        <v>14927.444331999999</v>
      </c>
      <c r="O141" s="43">
        <v>0</v>
      </c>
      <c r="P141" s="40">
        <v>4558.5739309999999</v>
      </c>
      <c r="Q141" s="41">
        <v>4558.5739309999999</v>
      </c>
      <c r="R141" s="40">
        <v>0</v>
      </c>
      <c r="S141" s="40">
        <v>20082.629954</v>
      </c>
      <c r="T141" s="44">
        <v>20082.629954</v>
      </c>
      <c r="U141" s="35">
        <f t="shared" si="6"/>
        <v>-15.15862944112467</v>
      </c>
      <c r="V141" s="11">
        <f t="shared" si="7"/>
        <v>-25.669873088376082</v>
      </c>
    </row>
    <row r="142" spans="1:22" ht="15" x14ac:dyDescent="0.2">
      <c r="A142" s="38" t="s">
        <v>9</v>
      </c>
      <c r="B142" s="39" t="s">
        <v>33</v>
      </c>
      <c r="C142" s="39" t="s">
        <v>34</v>
      </c>
      <c r="D142" s="39" t="s">
        <v>285</v>
      </c>
      <c r="E142" s="39" t="s">
        <v>167</v>
      </c>
      <c r="F142" s="10" t="s">
        <v>37</v>
      </c>
      <c r="G142" s="39" t="s">
        <v>150</v>
      </c>
      <c r="H142" s="42" t="s">
        <v>167</v>
      </c>
      <c r="I142" s="43">
        <v>0</v>
      </c>
      <c r="J142" s="40">
        <v>74.056213</v>
      </c>
      <c r="K142" s="41">
        <v>74.056213</v>
      </c>
      <c r="L142" s="40">
        <v>0</v>
      </c>
      <c r="M142" s="40">
        <v>1106.317544</v>
      </c>
      <c r="N142" s="44">
        <v>1106.317544</v>
      </c>
      <c r="O142" s="43">
        <v>0</v>
      </c>
      <c r="P142" s="40">
        <v>355.02411599999999</v>
      </c>
      <c r="Q142" s="41">
        <v>355.02411599999999</v>
      </c>
      <c r="R142" s="40">
        <v>0</v>
      </c>
      <c r="S142" s="40">
        <v>1299.5836899999999</v>
      </c>
      <c r="T142" s="44">
        <v>1299.5836899999999</v>
      </c>
      <c r="U142" s="35">
        <f t="shared" ref="U142:U154" si="8">+((K142/Q142)-1)*100</f>
        <v>-79.14051196454497</v>
      </c>
      <c r="V142" s="11">
        <f t="shared" ref="V142:V154" si="9">+((N142/T142)-1)*100</f>
        <v>-14.871389006120872</v>
      </c>
    </row>
    <row r="143" spans="1:22" ht="15" x14ac:dyDescent="0.2">
      <c r="A143" s="38" t="s">
        <v>9</v>
      </c>
      <c r="B143" s="39" t="s">
        <v>33</v>
      </c>
      <c r="C143" s="39" t="s">
        <v>29</v>
      </c>
      <c r="D143" s="39" t="s">
        <v>237</v>
      </c>
      <c r="E143" s="39" t="s">
        <v>239</v>
      </c>
      <c r="F143" s="10" t="s">
        <v>70</v>
      </c>
      <c r="G143" s="39" t="s">
        <v>70</v>
      </c>
      <c r="H143" s="42" t="s">
        <v>240</v>
      </c>
      <c r="I143" s="43">
        <v>0</v>
      </c>
      <c r="J143" s="40">
        <v>7010.9857249999995</v>
      </c>
      <c r="K143" s="41">
        <v>7010.9857249999995</v>
      </c>
      <c r="L143" s="40">
        <v>0</v>
      </c>
      <c r="M143" s="40">
        <v>22828.858768999999</v>
      </c>
      <c r="N143" s="44">
        <v>22828.858768999999</v>
      </c>
      <c r="O143" s="43">
        <v>0</v>
      </c>
      <c r="P143" s="40">
        <v>9152.4339359999994</v>
      </c>
      <c r="Q143" s="41">
        <v>9152.4339359999994</v>
      </c>
      <c r="R143" s="40">
        <v>0</v>
      </c>
      <c r="S143" s="40">
        <v>34430.514749000002</v>
      </c>
      <c r="T143" s="44">
        <v>34430.514749000002</v>
      </c>
      <c r="U143" s="35">
        <f t="shared" si="8"/>
        <v>-23.397581735901639</v>
      </c>
      <c r="V143" s="11">
        <f t="shared" si="9"/>
        <v>-33.695853996307044</v>
      </c>
    </row>
    <row r="144" spans="1:22" ht="15" x14ac:dyDescent="0.2">
      <c r="A144" s="38" t="s">
        <v>9</v>
      </c>
      <c r="B144" s="39" t="s">
        <v>33</v>
      </c>
      <c r="C144" s="39" t="s">
        <v>29</v>
      </c>
      <c r="D144" s="39" t="s">
        <v>237</v>
      </c>
      <c r="E144" s="39" t="s">
        <v>238</v>
      </c>
      <c r="F144" s="10" t="s">
        <v>70</v>
      </c>
      <c r="G144" s="39" t="s">
        <v>70</v>
      </c>
      <c r="H144" s="42" t="s">
        <v>98</v>
      </c>
      <c r="I144" s="43">
        <v>0</v>
      </c>
      <c r="J144" s="40">
        <v>4148.9877349999997</v>
      </c>
      <c r="K144" s="41">
        <v>4148.9877349999997</v>
      </c>
      <c r="L144" s="40">
        <v>0</v>
      </c>
      <c r="M144" s="40">
        <v>11335.433469</v>
      </c>
      <c r="N144" s="44">
        <v>11335.433469</v>
      </c>
      <c r="O144" s="43">
        <v>0</v>
      </c>
      <c r="P144" s="40">
        <v>1721.1267419999999</v>
      </c>
      <c r="Q144" s="41">
        <v>1721.1267419999999</v>
      </c>
      <c r="R144" s="40">
        <v>0</v>
      </c>
      <c r="S144" s="40">
        <v>8927.5715</v>
      </c>
      <c r="T144" s="44">
        <v>8927.5715</v>
      </c>
      <c r="U144" s="34" t="s">
        <v>19</v>
      </c>
      <c r="V144" s="11">
        <f t="shared" si="9"/>
        <v>26.971074597386302</v>
      </c>
    </row>
    <row r="145" spans="1:22" ht="15" x14ac:dyDescent="0.2">
      <c r="A145" s="38" t="s">
        <v>9</v>
      </c>
      <c r="B145" s="39" t="s">
        <v>40</v>
      </c>
      <c r="C145" s="39" t="s">
        <v>29</v>
      </c>
      <c r="D145" s="39" t="s">
        <v>333</v>
      </c>
      <c r="E145" s="39" t="s">
        <v>334</v>
      </c>
      <c r="F145" s="10" t="s">
        <v>47</v>
      </c>
      <c r="G145" s="39" t="s">
        <v>76</v>
      </c>
      <c r="H145" s="42" t="s">
        <v>335</v>
      </c>
      <c r="I145" s="43">
        <v>0</v>
      </c>
      <c r="J145" s="40">
        <v>272.82161500000001</v>
      </c>
      <c r="K145" s="41">
        <v>272.82161500000001</v>
      </c>
      <c r="L145" s="40">
        <v>0</v>
      </c>
      <c r="M145" s="40">
        <v>1112.160637</v>
      </c>
      <c r="N145" s="44">
        <v>1112.160637</v>
      </c>
      <c r="O145" s="43">
        <v>0</v>
      </c>
      <c r="P145" s="40">
        <v>0</v>
      </c>
      <c r="Q145" s="41">
        <v>0</v>
      </c>
      <c r="R145" s="40">
        <v>0</v>
      </c>
      <c r="S145" s="40">
        <v>0.31734499999999999</v>
      </c>
      <c r="T145" s="44">
        <v>0.31734499999999999</v>
      </c>
      <c r="U145" s="34" t="s">
        <v>19</v>
      </c>
      <c r="V145" s="7" t="s">
        <v>19</v>
      </c>
    </row>
    <row r="146" spans="1:22" ht="15" x14ac:dyDescent="0.2">
      <c r="A146" s="38" t="s">
        <v>9</v>
      </c>
      <c r="B146" s="39" t="s">
        <v>33</v>
      </c>
      <c r="C146" s="39" t="s">
        <v>29</v>
      </c>
      <c r="D146" s="39" t="s">
        <v>28</v>
      </c>
      <c r="E146" s="39" t="s">
        <v>241</v>
      </c>
      <c r="F146" s="10" t="s">
        <v>20</v>
      </c>
      <c r="G146" s="39" t="s">
        <v>56</v>
      </c>
      <c r="H146" s="42" t="s">
        <v>242</v>
      </c>
      <c r="I146" s="43">
        <v>0</v>
      </c>
      <c r="J146" s="40">
        <v>6288.53377</v>
      </c>
      <c r="K146" s="41">
        <v>6288.53377</v>
      </c>
      <c r="L146" s="40">
        <v>0</v>
      </c>
      <c r="M146" s="40">
        <v>22852.689187</v>
      </c>
      <c r="N146" s="44">
        <v>22852.689187</v>
      </c>
      <c r="O146" s="43">
        <v>0</v>
      </c>
      <c r="P146" s="40">
        <v>5020.9454500000002</v>
      </c>
      <c r="Q146" s="41">
        <v>5020.9454500000002</v>
      </c>
      <c r="R146" s="40">
        <v>0</v>
      </c>
      <c r="S146" s="40">
        <v>22076.259817999999</v>
      </c>
      <c r="T146" s="44">
        <v>22076.259817999999</v>
      </c>
      <c r="U146" s="35">
        <f t="shared" si="8"/>
        <v>25.246008597842852</v>
      </c>
      <c r="V146" s="11">
        <f t="shared" si="9"/>
        <v>3.5170331179330327</v>
      </c>
    </row>
    <row r="147" spans="1:22" ht="15" x14ac:dyDescent="0.2">
      <c r="A147" s="38" t="s">
        <v>9</v>
      </c>
      <c r="B147" s="39" t="s">
        <v>33</v>
      </c>
      <c r="C147" s="39" t="s">
        <v>29</v>
      </c>
      <c r="D147" s="39" t="s">
        <v>28</v>
      </c>
      <c r="E147" s="39" t="s">
        <v>354</v>
      </c>
      <c r="F147" s="10" t="s">
        <v>222</v>
      </c>
      <c r="G147" s="39" t="s">
        <v>243</v>
      </c>
      <c r="H147" s="42" t="s">
        <v>244</v>
      </c>
      <c r="I147" s="43">
        <v>0</v>
      </c>
      <c r="J147" s="40">
        <v>5087.5859039999996</v>
      </c>
      <c r="K147" s="41">
        <v>5087.5859039999996</v>
      </c>
      <c r="L147" s="40">
        <v>0</v>
      </c>
      <c r="M147" s="40">
        <v>18668.697048000002</v>
      </c>
      <c r="N147" s="44">
        <v>18668.697048000002</v>
      </c>
      <c r="O147" s="43">
        <v>0</v>
      </c>
      <c r="P147" s="40">
        <v>4068.743954</v>
      </c>
      <c r="Q147" s="41">
        <v>4068.743954</v>
      </c>
      <c r="R147" s="40">
        <v>0</v>
      </c>
      <c r="S147" s="40">
        <v>8642.9297790000001</v>
      </c>
      <c r="T147" s="44">
        <v>8642.9297790000001</v>
      </c>
      <c r="U147" s="35">
        <f t="shared" si="8"/>
        <v>25.040699575070867</v>
      </c>
      <c r="V147" s="7" t="s">
        <v>19</v>
      </c>
    </row>
    <row r="148" spans="1:22" ht="15" x14ac:dyDescent="0.2">
      <c r="A148" s="38" t="s">
        <v>9</v>
      </c>
      <c r="B148" s="39" t="s">
        <v>33</v>
      </c>
      <c r="C148" s="39" t="s">
        <v>29</v>
      </c>
      <c r="D148" s="39" t="s">
        <v>28</v>
      </c>
      <c r="E148" s="39" t="s">
        <v>365</v>
      </c>
      <c r="F148" s="10" t="s">
        <v>222</v>
      </c>
      <c r="G148" s="39" t="s">
        <v>243</v>
      </c>
      <c r="H148" s="42" t="s">
        <v>244</v>
      </c>
      <c r="I148" s="43">
        <v>0</v>
      </c>
      <c r="J148" s="40">
        <v>0</v>
      </c>
      <c r="K148" s="41">
        <v>0</v>
      </c>
      <c r="L148" s="40">
        <v>0</v>
      </c>
      <c r="M148" s="40">
        <v>0</v>
      </c>
      <c r="N148" s="44">
        <v>0</v>
      </c>
      <c r="O148" s="43">
        <v>0</v>
      </c>
      <c r="P148" s="40">
        <v>0</v>
      </c>
      <c r="Q148" s="41">
        <v>0</v>
      </c>
      <c r="R148" s="40">
        <v>0</v>
      </c>
      <c r="S148" s="40">
        <v>8444.2165789999999</v>
      </c>
      <c r="T148" s="44">
        <v>8444.2165789999999</v>
      </c>
      <c r="U148" s="34" t="s">
        <v>19</v>
      </c>
      <c r="V148" s="7" t="s">
        <v>19</v>
      </c>
    </row>
    <row r="149" spans="1:22" ht="15" x14ac:dyDescent="0.2">
      <c r="A149" s="38" t="s">
        <v>9</v>
      </c>
      <c r="B149" s="39" t="s">
        <v>33</v>
      </c>
      <c r="C149" s="39" t="s">
        <v>29</v>
      </c>
      <c r="D149" s="39" t="s">
        <v>245</v>
      </c>
      <c r="E149" s="39" t="s">
        <v>246</v>
      </c>
      <c r="F149" s="10" t="s">
        <v>21</v>
      </c>
      <c r="G149" s="39" t="s">
        <v>187</v>
      </c>
      <c r="H149" s="42" t="s">
        <v>247</v>
      </c>
      <c r="I149" s="43">
        <v>0</v>
      </c>
      <c r="J149" s="40">
        <v>1411.9612509999999</v>
      </c>
      <c r="K149" s="41">
        <v>1411.9612509999999</v>
      </c>
      <c r="L149" s="40">
        <v>0</v>
      </c>
      <c r="M149" s="40">
        <v>4595.2782139999999</v>
      </c>
      <c r="N149" s="44">
        <v>4595.2782139999999</v>
      </c>
      <c r="O149" s="43">
        <v>0</v>
      </c>
      <c r="P149" s="40">
        <v>2100.3254120000001</v>
      </c>
      <c r="Q149" s="41">
        <v>2100.3254120000001</v>
      </c>
      <c r="R149" s="40">
        <v>0</v>
      </c>
      <c r="S149" s="40">
        <v>7591.4096360000003</v>
      </c>
      <c r="T149" s="44">
        <v>7591.4096360000003</v>
      </c>
      <c r="U149" s="35">
        <f t="shared" si="8"/>
        <v>-32.774167139391828</v>
      </c>
      <c r="V149" s="11">
        <f t="shared" si="9"/>
        <v>-39.467392298154202</v>
      </c>
    </row>
    <row r="150" spans="1:22" ht="15" x14ac:dyDescent="0.2">
      <c r="A150" s="38" t="s">
        <v>9</v>
      </c>
      <c r="B150" s="39" t="s">
        <v>40</v>
      </c>
      <c r="C150" s="39" t="s">
        <v>34</v>
      </c>
      <c r="D150" s="39" t="s">
        <v>274</v>
      </c>
      <c r="E150" s="39" t="s">
        <v>227</v>
      </c>
      <c r="F150" s="10" t="s">
        <v>123</v>
      </c>
      <c r="G150" s="39" t="s">
        <v>266</v>
      </c>
      <c r="H150" s="42" t="s">
        <v>228</v>
      </c>
      <c r="I150" s="43">
        <v>0</v>
      </c>
      <c r="J150" s="40">
        <v>14.916566</v>
      </c>
      <c r="K150" s="41">
        <v>14.916566</v>
      </c>
      <c r="L150" s="40">
        <v>0</v>
      </c>
      <c r="M150" s="40">
        <v>48.711663000000001</v>
      </c>
      <c r="N150" s="44">
        <v>48.711663000000001</v>
      </c>
      <c r="O150" s="43">
        <v>0</v>
      </c>
      <c r="P150" s="40">
        <v>22.348520000000001</v>
      </c>
      <c r="Q150" s="41">
        <v>22.348520000000001</v>
      </c>
      <c r="R150" s="40">
        <v>0</v>
      </c>
      <c r="S150" s="40">
        <v>87.937398999999999</v>
      </c>
      <c r="T150" s="44">
        <v>87.937398999999999</v>
      </c>
      <c r="U150" s="35">
        <f t="shared" si="8"/>
        <v>-33.254792711105708</v>
      </c>
      <c r="V150" s="11">
        <f t="shared" si="9"/>
        <v>-44.606431900493213</v>
      </c>
    </row>
    <row r="151" spans="1:22" ht="15" x14ac:dyDescent="0.2">
      <c r="A151" s="38" t="s">
        <v>9</v>
      </c>
      <c r="B151" s="39" t="s">
        <v>33</v>
      </c>
      <c r="C151" s="39" t="s">
        <v>29</v>
      </c>
      <c r="D151" s="39" t="s">
        <v>248</v>
      </c>
      <c r="E151" s="39" t="s">
        <v>268</v>
      </c>
      <c r="F151" s="10" t="s">
        <v>30</v>
      </c>
      <c r="G151" s="39" t="s">
        <v>31</v>
      </c>
      <c r="H151" s="42" t="s">
        <v>249</v>
      </c>
      <c r="I151" s="43">
        <v>0</v>
      </c>
      <c r="J151" s="40">
        <v>10481.242995000001</v>
      </c>
      <c r="K151" s="41">
        <v>10481.242995000001</v>
      </c>
      <c r="L151" s="40">
        <v>0</v>
      </c>
      <c r="M151" s="40">
        <v>34368.885057</v>
      </c>
      <c r="N151" s="44">
        <v>34368.885057</v>
      </c>
      <c r="O151" s="43">
        <v>0</v>
      </c>
      <c r="P151" s="40">
        <v>6650.5983370000004</v>
      </c>
      <c r="Q151" s="41">
        <v>6650.5983370000004</v>
      </c>
      <c r="R151" s="40">
        <v>0</v>
      </c>
      <c r="S151" s="40">
        <v>25947.603641999998</v>
      </c>
      <c r="T151" s="44">
        <v>25947.603641999998</v>
      </c>
      <c r="U151" s="35">
        <f t="shared" si="8"/>
        <v>57.598496614786619</v>
      </c>
      <c r="V151" s="11">
        <f t="shared" si="9"/>
        <v>32.454948561681142</v>
      </c>
    </row>
    <row r="152" spans="1:22" ht="15" x14ac:dyDescent="0.2">
      <c r="A152" s="38" t="s">
        <v>9</v>
      </c>
      <c r="B152" s="39" t="s">
        <v>33</v>
      </c>
      <c r="C152" s="39" t="s">
        <v>29</v>
      </c>
      <c r="D152" s="39" t="s">
        <v>248</v>
      </c>
      <c r="E152" s="39" t="s">
        <v>183</v>
      </c>
      <c r="F152" s="10" t="s">
        <v>30</v>
      </c>
      <c r="G152" s="39" t="s">
        <v>31</v>
      </c>
      <c r="H152" s="42" t="s">
        <v>31</v>
      </c>
      <c r="I152" s="43">
        <v>0</v>
      </c>
      <c r="J152" s="40">
        <v>5470.2506560000002</v>
      </c>
      <c r="K152" s="41">
        <v>5470.2506560000002</v>
      </c>
      <c r="L152" s="40">
        <v>0</v>
      </c>
      <c r="M152" s="40">
        <v>22445.525211</v>
      </c>
      <c r="N152" s="44">
        <v>22445.525211</v>
      </c>
      <c r="O152" s="43">
        <v>0</v>
      </c>
      <c r="P152" s="40">
        <v>5847.2779229999996</v>
      </c>
      <c r="Q152" s="41">
        <v>5847.2779229999996</v>
      </c>
      <c r="R152" s="40">
        <v>0</v>
      </c>
      <c r="S152" s="40">
        <v>20801.558285999999</v>
      </c>
      <c r="T152" s="44">
        <v>20801.558285999999</v>
      </c>
      <c r="U152" s="35">
        <f t="shared" si="8"/>
        <v>-6.447910839280957</v>
      </c>
      <c r="V152" s="11">
        <f t="shared" si="9"/>
        <v>7.9030950585391224</v>
      </c>
    </row>
    <row r="153" spans="1:22" ht="15" x14ac:dyDescent="0.2">
      <c r="A153" s="38" t="s">
        <v>9</v>
      </c>
      <c r="B153" s="39" t="s">
        <v>33</v>
      </c>
      <c r="C153" s="39" t="s">
        <v>29</v>
      </c>
      <c r="D153" s="39" t="s">
        <v>248</v>
      </c>
      <c r="E153" s="39" t="s">
        <v>250</v>
      </c>
      <c r="F153" s="10" t="s">
        <v>30</v>
      </c>
      <c r="G153" s="39" t="s">
        <v>31</v>
      </c>
      <c r="H153" s="42" t="s">
        <v>31</v>
      </c>
      <c r="I153" s="43">
        <v>0</v>
      </c>
      <c r="J153" s="40">
        <v>4049.597839</v>
      </c>
      <c r="K153" s="41">
        <v>4049.597839</v>
      </c>
      <c r="L153" s="40">
        <v>0</v>
      </c>
      <c r="M153" s="40">
        <v>15763.397368</v>
      </c>
      <c r="N153" s="44">
        <v>15763.397368</v>
      </c>
      <c r="O153" s="43">
        <v>0</v>
      </c>
      <c r="P153" s="40">
        <v>3430.3023549999998</v>
      </c>
      <c r="Q153" s="41">
        <v>3430.3023549999998</v>
      </c>
      <c r="R153" s="40">
        <v>0</v>
      </c>
      <c r="S153" s="40">
        <v>14146.798645999999</v>
      </c>
      <c r="T153" s="44">
        <v>14146.798645999999</v>
      </c>
      <c r="U153" s="35">
        <f t="shared" si="8"/>
        <v>18.053670490512786</v>
      </c>
      <c r="V153" s="11">
        <f t="shared" si="9"/>
        <v>11.427311312281185</v>
      </c>
    </row>
    <row r="154" spans="1:22" ht="15" x14ac:dyDescent="0.2">
      <c r="A154" s="38" t="s">
        <v>9</v>
      </c>
      <c r="B154" s="39" t="s">
        <v>33</v>
      </c>
      <c r="C154" s="39" t="s">
        <v>29</v>
      </c>
      <c r="D154" s="39" t="s">
        <v>248</v>
      </c>
      <c r="E154" s="39" t="s">
        <v>251</v>
      </c>
      <c r="F154" s="10" t="s">
        <v>30</v>
      </c>
      <c r="G154" s="39" t="s">
        <v>31</v>
      </c>
      <c r="H154" s="42" t="s">
        <v>92</v>
      </c>
      <c r="I154" s="43">
        <v>0</v>
      </c>
      <c r="J154" s="40">
        <v>1245.742628</v>
      </c>
      <c r="K154" s="41">
        <v>1245.742628</v>
      </c>
      <c r="L154" s="40">
        <v>0</v>
      </c>
      <c r="M154" s="40">
        <v>4327.7007890000004</v>
      </c>
      <c r="N154" s="44">
        <v>4327.7007890000004</v>
      </c>
      <c r="O154" s="43">
        <v>0</v>
      </c>
      <c r="P154" s="40">
        <v>1553.529106</v>
      </c>
      <c r="Q154" s="41">
        <v>1553.529106</v>
      </c>
      <c r="R154" s="40">
        <v>0</v>
      </c>
      <c r="S154" s="40">
        <v>7121.5814380000002</v>
      </c>
      <c r="T154" s="44">
        <v>7121.5814380000002</v>
      </c>
      <c r="U154" s="35">
        <f t="shared" si="8"/>
        <v>-19.812083134540259</v>
      </c>
      <c r="V154" s="11">
        <f t="shared" si="9"/>
        <v>-39.231183036005881</v>
      </c>
    </row>
    <row r="155" spans="1:22" ht="15.75" x14ac:dyDescent="0.2">
      <c r="A155" s="21"/>
      <c r="B155" s="8"/>
      <c r="C155" s="8"/>
      <c r="D155" s="8"/>
      <c r="E155" s="8"/>
      <c r="F155" s="24"/>
      <c r="G155" s="8"/>
      <c r="H155" s="23"/>
      <c r="I155" s="26"/>
      <c r="J155" s="12"/>
      <c r="K155" s="13"/>
      <c r="L155" s="12"/>
      <c r="M155" s="12"/>
      <c r="N155" s="27"/>
      <c r="O155" s="26"/>
      <c r="P155" s="12"/>
      <c r="Q155" s="13"/>
      <c r="R155" s="12"/>
      <c r="S155" s="12"/>
      <c r="T155" s="27"/>
      <c r="U155" s="25"/>
      <c r="V155" s="9"/>
    </row>
    <row r="156" spans="1:22" ht="20.25" x14ac:dyDescent="0.3">
      <c r="A156" s="64" t="s">
        <v>9</v>
      </c>
      <c r="B156" s="65"/>
      <c r="C156" s="65"/>
      <c r="D156" s="65"/>
      <c r="E156" s="65"/>
      <c r="F156" s="65"/>
      <c r="G156" s="65"/>
      <c r="H156" s="66"/>
      <c r="I156" s="28">
        <f t="shared" ref="I156:T156" si="10">SUM(I6:I154)</f>
        <v>72547.857031000007</v>
      </c>
      <c r="J156" s="14">
        <f t="shared" si="10"/>
        <v>267389.48760199995</v>
      </c>
      <c r="K156" s="14">
        <f t="shared" si="10"/>
        <v>339937.34463299974</v>
      </c>
      <c r="L156" s="14">
        <f t="shared" si="10"/>
        <v>294100.10009200004</v>
      </c>
      <c r="M156" s="14">
        <f t="shared" si="10"/>
        <v>1058278.626714</v>
      </c>
      <c r="N156" s="29">
        <f t="shared" si="10"/>
        <v>1352378.7268060003</v>
      </c>
      <c r="O156" s="28">
        <f t="shared" si="10"/>
        <v>78991.085103999983</v>
      </c>
      <c r="P156" s="14">
        <f t="shared" si="10"/>
        <v>282465.72354400001</v>
      </c>
      <c r="Q156" s="14">
        <f t="shared" si="10"/>
        <v>361456.80864799995</v>
      </c>
      <c r="R156" s="14">
        <f t="shared" si="10"/>
        <v>338887.841418</v>
      </c>
      <c r="S156" s="14">
        <f t="shared" si="10"/>
        <v>1039146.9393239999</v>
      </c>
      <c r="T156" s="29">
        <f t="shared" si="10"/>
        <v>1378034.7807420003</v>
      </c>
      <c r="U156" s="36">
        <f>+((K156/Q156)-1)*100</f>
        <v>-5.9535367712374887</v>
      </c>
      <c r="V156" s="15">
        <f>+((N156/T156)-1)*100</f>
        <v>-1.8617856598790339</v>
      </c>
    </row>
    <row r="157" spans="1:22" ht="15.75" x14ac:dyDescent="0.2">
      <c r="A157" s="21"/>
      <c r="B157" s="8"/>
      <c r="C157" s="8"/>
      <c r="D157" s="8"/>
      <c r="E157" s="8"/>
      <c r="F157" s="8"/>
      <c r="G157" s="8"/>
      <c r="H157" s="23"/>
      <c r="I157" s="30"/>
      <c r="J157" s="16"/>
      <c r="K157" s="17"/>
      <c r="L157" s="16"/>
      <c r="M157" s="16"/>
      <c r="N157" s="31"/>
      <c r="O157" s="30"/>
      <c r="P157" s="16"/>
      <c r="Q157" s="17"/>
      <c r="R157" s="16"/>
      <c r="S157" s="16"/>
      <c r="T157" s="31"/>
      <c r="U157" s="10"/>
      <c r="V157" s="9"/>
    </row>
    <row r="158" spans="1:22" ht="15" x14ac:dyDescent="0.2">
      <c r="A158" s="38" t="s">
        <v>359</v>
      </c>
      <c r="B158" s="39"/>
      <c r="C158" s="39" t="s">
        <v>29</v>
      </c>
      <c r="D158" s="39" t="s">
        <v>220</v>
      </c>
      <c r="E158" s="39" t="s">
        <v>221</v>
      </c>
      <c r="F158" s="39" t="s">
        <v>222</v>
      </c>
      <c r="G158" s="39" t="s">
        <v>222</v>
      </c>
      <c r="H158" s="42" t="s">
        <v>223</v>
      </c>
      <c r="I158" s="53">
        <v>0</v>
      </c>
      <c r="J158" s="54">
        <v>255.65325999999999</v>
      </c>
      <c r="K158" s="55">
        <v>255.65325999999999</v>
      </c>
      <c r="L158" s="54">
        <v>0</v>
      </c>
      <c r="M158" s="54">
        <v>1260.379668</v>
      </c>
      <c r="N158" s="56">
        <v>1260.379668</v>
      </c>
      <c r="O158" s="53">
        <v>0</v>
      </c>
      <c r="P158" s="54">
        <v>234.50393700000001</v>
      </c>
      <c r="Q158" s="55">
        <v>234.50393700000001</v>
      </c>
      <c r="R158" s="54">
        <v>0</v>
      </c>
      <c r="S158" s="54">
        <v>995.68999899999994</v>
      </c>
      <c r="T158" s="56">
        <v>995.68999899999994</v>
      </c>
      <c r="U158" s="35">
        <f t="shared" ref="U158" si="11">+((K158/Q158)-1)*100</f>
        <v>9.0187496510985898</v>
      </c>
      <c r="V158" s="11">
        <f t="shared" ref="V158" si="12">+((N158/T158)-1)*100</f>
        <v>26.583541992571536</v>
      </c>
    </row>
    <row r="159" spans="1:22" ht="15.75" x14ac:dyDescent="0.2">
      <c r="A159" s="21"/>
      <c r="B159" s="8"/>
      <c r="C159" s="8"/>
      <c r="D159" s="8"/>
      <c r="E159" s="8"/>
      <c r="F159" s="8"/>
      <c r="G159" s="8"/>
      <c r="H159" s="23"/>
      <c r="I159" s="26"/>
      <c r="J159" s="12"/>
      <c r="K159" s="13"/>
      <c r="L159" s="12"/>
      <c r="M159" s="12"/>
      <c r="N159" s="27"/>
      <c r="O159" s="26"/>
      <c r="P159" s="12"/>
      <c r="Q159" s="13"/>
      <c r="R159" s="12"/>
      <c r="S159" s="12"/>
      <c r="T159" s="27"/>
      <c r="U159" s="25"/>
      <c r="V159" s="57"/>
    </row>
    <row r="160" spans="1:22" ht="20.25" x14ac:dyDescent="0.3">
      <c r="A160" s="64" t="s">
        <v>359</v>
      </c>
      <c r="B160" s="65"/>
      <c r="C160" s="65"/>
      <c r="D160" s="65"/>
      <c r="E160" s="65"/>
      <c r="F160" s="65"/>
      <c r="G160" s="65"/>
      <c r="H160" s="66"/>
      <c r="I160" s="58">
        <f>SUM(I158)</f>
        <v>0</v>
      </c>
      <c r="J160" s="59">
        <f t="shared" ref="J160:T160" si="13">SUM(J158)</f>
        <v>255.65325999999999</v>
      </c>
      <c r="K160" s="59">
        <f t="shared" si="13"/>
        <v>255.65325999999999</v>
      </c>
      <c r="L160" s="59">
        <f t="shared" si="13"/>
        <v>0</v>
      </c>
      <c r="M160" s="59">
        <f t="shared" si="13"/>
        <v>1260.379668</v>
      </c>
      <c r="N160" s="60">
        <f t="shared" si="13"/>
        <v>1260.379668</v>
      </c>
      <c r="O160" s="58">
        <f t="shared" si="13"/>
        <v>0</v>
      </c>
      <c r="P160" s="59">
        <f t="shared" si="13"/>
        <v>234.50393700000001</v>
      </c>
      <c r="Q160" s="59">
        <f t="shared" si="13"/>
        <v>234.50393700000001</v>
      </c>
      <c r="R160" s="59">
        <f t="shared" si="13"/>
        <v>0</v>
      </c>
      <c r="S160" s="59">
        <f t="shared" si="13"/>
        <v>995.68999899999994</v>
      </c>
      <c r="T160" s="60">
        <f t="shared" si="13"/>
        <v>995.68999899999994</v>
      </c>
      <c r="U160" s="36">
        <f>+((K160/Q160)-1)*100</f>
        <v>9.0187496510985898</v>
      </c>
      <c r="V160" s="15">
        <f>+((N160/T160)-1)*100</f>
        <v>26.583541992571536</v>
      </c>
    </row>
    <row r="161" spans="1:22" ht="15.75" x14ac:dyDescent="0.2">
      <c r="A161" s="21"/>
      <c r="B161" s="8"/>
      <c r="C161" s="8"/>
      <c r="D161" s="8"/>
      <c r="E161" s="8"/>
      <c r="F161" s="8"/>
      <c r="G161" s="8"/>
      <c r="H161" s="23"/>
      <c r="I161" s="30"/>
      <c r="J161" s="16"/>
      <c r="K161" s="17"/>
      <c r="L161" s="16"/>
      <c r="M161" s="16"/>
      <c r="N161" s="31"/>
      <c r="O161" s="30"/>
      <c r="P161" s="16"/>
      <c r="Q161" s="17"/>
      <c r="R161" s="16"/>
      <c r="S161" s="16"/>
      <c r="T161" s="31"/>
      <c r="U161" s="10"/>
      <c r="V161" s="9"/>
    </row>
    <row r="162" spans="1:22" ht="15" x14ac:dyDescent="0.2">
      <c r="A162" s="38" t="s">
        <v>22</v>
      </c>
      <c r="B162" s="39"/>
      <c r="C162" s="39" t="s">
        <v>29</v>
      </c>
      <c r="D162" s="39" t="s">
        <v>28</v>
      </c>
      <c r="E162" s="39" t="s">
        <v>27</v>
      </c>
      <c r="F162" s="39" t="s">
        <v>20</v>
      </c>
      <c r="G162" s="39" t="s">
        <v>24</v>
      </c>
      <c r="H162" s="42" t="s">
        <v>25</v>
      </c>
      <c r="I162" s="43">
        <v>10199.373071</v>
      </c>
      <c r="J162" s="40">
        <v>0</v>
      </c>
      <c r="K162" s="41">
        <v>10199.373071</v>
      </c>
      <c r="L162" s="40">
        <v>37297.611297000003</v>
      </c>
      <c r="M162" s="40">
        <v>0</v>
      </c>
      <c r="N162" s="44">
        <v>37297.611297000003</v>
      </c>
      <c r="O162" s="43">
        <v>10999.323899999999</v>
      </c>
      <c r="P162" s="40">
        <v>0</v>
      </c>
      <c r="Q162" s="41">
        <v>10999.323899999999</v>
      </c>
      <c r="R162" s="40">
        <v>36247.984458999999</v>
      </c>
      <c r="S162" s="40">
        <v>0</v>
      </c>
      <c r="T162" s="44">
        <v>36247.984458999999</v>
      </c>
      <c r="U162" s="35">
        <f>+((K162/Q162)-1)*100</f>
        <v>-7.2727272719007701</v>
      </c>
      <c r="V162" s="11">
        <f>+((N162/T162)-1)*100</f>
        <v>2.8956833149915706</v>
      </c>
    </row>
    <row r="163" spans="1:22" ht="15" x14ac:dyDescent="0.2">
      <c r="A163" s="38" t="s">
        <v>22</v>
      </c>
      <c r="B163" s="39"/>
      <c r="C163" s="39" t="s">
        <v>29</v>
      </c>
      <c r="D163" s="39" t="s">
        <v>404</v>
      </c>
      <c r="E163" s="39" t="s">
        <v>26</v>
      </c>
      <c r="F163" s="39" t="s">
        <v>21</v>
      </c>
      <c r="G163" s="39" t="s">
        <v>21</v>
      </c>
      <c r="H163" s="42" t="s">
        <v>23</v>
      </c>
      <c r="I163" s="43">
        <v>4397.5700669999997</v>
      </c>
      <c r="J163" s="40">
        <v>0</v>
      </c>
      <c r="K163" s="41">
        <v>4397.5700669999997</v>
      </c>
      <c r="L163" s="40">
        <v>18473.470555</v>
      </c>
      <c r="M163" s="40">
        <v>0</v>
      </c>
      <c r="N163" s="44">
        <v>18473.470555</v>
      </c>
      <c r="O163" s="43">
        <v>4058.9716880000001</v>
      </c>
      <c r="P163" s="40">
        <v>0</v>
      </c>
      <c r="Q163" s="41">
        <v>4058.9716880000001</v>
      </c>
      <c r="R163" s="40">
        <v>18648.210991</v>
      </c>
      <c r="S163" s="40">
        <v>0</v>
      </c>
      <c r="T163" s="44">
        <v>18648.210991</v>
      </c>
      <c r="U163" s="35">
        <f>+((K163/Q163)-1)*100</f>
        <v>8.3419743971369975</v>
      </c>
      <c r="V163" s="11">
        <f>+((N163/T163)-1)*100</f>
        <v>-0.93703592309382078</v>
      </c>
    </row>
    <row r="164" spans="1:22" ht="15.75" x14ac:dyDescent="0.2">
      <c r="A164" s="21"/>
      <c r="B164" s="8"/>
      <c r="C164" s="8"/>
      <c r="D164" s="8"/>
      <c r="E164" s="8"/>
      <c r="F164" s="8"/>
      <c r="G164" s="8"/>
      <c r="H164" s="23"/>
      <c r="I164" s="26"/>
      <c r="J164" s="12"/>
      <c r="K164" s="13"/>
      <c r="L164" s="12"/>
      <c r="M164" s="12"/>
      <c r="N164" s="27"/>
      <c r="O164" s="26"/>
      <c r="P164" s="12"/>
      <c r="Q164" s="13"/>
      <c r="R164" s="12"/>
      <c r="S164" s="12"/>
      <c r="T164" s="27"/>
      <c r="U164" s="25"/>
      <c r="V164" s="9"/>
    </row>
    <row r="165" spans="1:22" ht="21" thickBot="1" x14ac:dyDescent="0.35">
      <c r="A165" s="67" t="s">
        <v>17</v>
      </c>
      <c r="B165" s="68"/>
      <c r="C165" s="68"/>
      <c r="D165" s="68"/>
      <c r="E165" s="68"/>
      <c r="F165" s="68"/>
      <c r="G165" s="68"/>
      <c r="H165" s="69"/>
      <c r="I165" s="32">
        <f t="shared" ref="I165:T165" si="14">SUM(I162:I163)</f>
        <v>14596.943137999999</v>
      </c>
      <c r="J165" s="18">
        <f t="shared" si="14"/>
        <v>0</v>
      </c>
      <c r="K165" s="18">
        <f t="shared" si="14"/>
        <v>14596.943137999999</v>
      </c>
      <c r="L165" s="18">
        <f t="shared" si="14"/>
        <v>55771.081852000003</v>
      </c>
      <c r="M165" s="18">
        <f t="shared" si="14"/>
        <v>0</v>
      </c>
      <c r="N165" s="33">
        <f t="shared" si="14"/>
        <v>55771.081852000003</v>
      </c>
      <c r="O165" s="32">
        <f t="shared" si="14"/>
        <v>15058.295587999999</v>
      </c>
      <c r="P165" s="18">
        <f t="shared" si="14"/>
        <v>0</v>
      </c>
      <c r="Q165" s="18">
        <f t="shared" si="14"/>
        <v>15058.295587999999</v>
      </c>
      <c r="R165" s="18">
        <f t="shared" si="14"/>
        <v>54896.195449999999</v>
      </c>
      <c r="S165" s="18">
        <f t="shared" si="14"/>
        <v>0</v>
      </c>
      <c r="T165" s="33">
        <f t="shared" si="14"/>
        <v>54896.195449999999</v>
      </c>
      <c r="U165" s="37">
        <f>+((K165/Q165)-1)*100</f>
        <v>-3.0637760250081247</v>
      </c>
      <c r="V165" s="19">
        <f>+((N165/T165)-1)*100</f>
        <v>1.5937104471964059</v>
      </c>
    </row>
    <row r="166" spans="1:22" ht="10.5" customHeight="1" x14ac:dyDescent="0.35">
      <c r="A166" s="70"/>
      <c r="B166" s="70"/>
      <c r="C166" s="70"/>
      <c r="D166" s="70"/>
      <c r="E166" s="70"/>
      <c r="F166" s="70"/>
      <c r="G166" s="70"/>
      <c r="H166" s="70"/>
      <c r="I166" s="4"/>
      <c r="J166" s="4"/>
      <c r="K166" s="4"/>
      <c r="L166" s="4"/>
      <c r="M166" s="4"/>
      <c r="N166" s="4"/>
      <c r="O166" s="3"/>
      <c r="P166" s="3"/>
      <c r="Q166" s="3"/>
      <c r="R166" s="3"/>
      <c r="S166" s="3"/>
      <c r="T166" s="3"/>
      <c r="U166" s="3"/>
    </row>
    <row r="167" spans="1:22" ht="23.25" x14ac:dyDescent="0.35">
      <c r="A167" s="6" t="s">
        <v>18</v>
      </c>
      <c r="I167" s="4"/>
      <c r="J167" s="4"/>
      <c r="K167" s="4"/>
      <c r="L167" s="4"/>
      <c r="M167" s="4"/>
      <c r="N167" s="4"/>
    </row>
    <row r="168" spans="1:22" ht="23.25" x14ac:dyDescent="0.35">
      <c r="A168" s="51" t="s">
        <v>32</v>
      </c>
      <c r="I168" s="4"/>
      <c r="J168" s="4"/>
      <c r="K168" s="4"/>
      <c r="L168" s="4"/>
      <c r="M168" s="4"/>
      <c r="N168" s="4"/>
      <c r="Q168" s="2"/>
    </row>
    <row r="169" spans="1:22" ht="23.25" x14ac:dyDescent="0.35">
      <c r="I169" s="4"/>
      <c r="J169" s="4"/>
      <c r="K169" s="4"/>
      <c r="L169" s="4"/>
      <c r="M169" s="4"/>
      <c r="N169" s="4"/>
      <c r="O169" s="3"/>
      <c r="P169" s="3"/>
      <c r="Q169" s="3"/>
      <c r="R169" s="3"/>
      <c r="S169" s="3"/>
      <c r="T169" s="3"/>
      <c r="U169" s="3"/>
    </row>
    <row r="170" spans="1:22" ht="15" x14ac:dyDescent="0.2"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2" ht="15" x14ac:dyDescent="0.2"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2" ht="15" x14ac:dyDescent="0.2"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2" ht="15" x14ac:dyDescent="0.2"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2" ht="15" x14ac:dyDescent="0.2"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2" ht="15" x14ac:dyDescent="0.2"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2" ht="15" x14ac:dyDescent="0.2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9:21" ht="15" x14ac:dyDescent="0.2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9:21" ht="15" x14ac:dyDescent="0.2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9:21" ht="15" x14ac:dyDescent="0.2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9:21" ht="15" x14ac:dyDescent="0.2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9:21" ht="15" x14ac:dyDescent="0.2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9:21" ht="15" x14ac:dyDescent="0.2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9:21" ht="15" x14ac:dyDescent="0.2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9:21" ht="15" x14ac:dyDescent="0.2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9:21" ht="15" x14ac:dyDescent="0.2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9:21" ht="15" x14ac:dyDescent="0.2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9:21" ht="15" x14ac:dyDescent="0.2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9:21" ht="15" x14ac:dyDescent="0.2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9:21" ht="15" x14ac:dyDescent="0.2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9:21" ht="15" x14ac:dyDescent="0.2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9:21" ht="15" x14ac:dyDescent="0.2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9:21" ht="15" x14ac:dyDescent="0.2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9:21" ht="15" x14ac:dyDescent="0.2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9:21" ht="15" x14ac:dyDescent="0.2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9:21" ht="15" x14ac:dyDescent="0.2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9:21" ht="15" x14ac:dyDescent="0.2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 x14ac:dyDescent="0.2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ht="15" x14ac:dyDescent="0.2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9:21" ht="15" x14ac:dyDescent="0.2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ht="15" x14ac:dyDescent="0.2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9:21" x14ac:dyDescent="0.2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9:21" x14ac:dyDescent="0.2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9:21" x14ac:dyDescent="0.2"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9:21" x14ac:dyDescent="0.2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9:21" x14ac:dyDescent="0.2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9:21" x14ac:dyDescent="0.2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9:21" x14ac:dyDescent="0.2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9:21" x14ac:dyDescent="0.2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9:21" x14ac:dyDescent="0.2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9:21" x14ac:dyDescent="0.2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9:21" x14ac:dyDescent="0.2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9:21" x14ac:dyDescent="0.2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9:21" x14ac:dyDescent="0.2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x14ac:dyDescent="0.2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x14ac:dyDescent="0.2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x14ac:dyDescent="0.2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x14ac:dyDescent="0.2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x14ac:dyDescent="0.2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x14ac:dyDescent="0.2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x14ac:dyDescent="0.2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x14ac:dyDescent="0.2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x14ac:dyDescent="0.2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x14ac:dyDescent="0.2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x14ac:dyDescent="0.2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x14ac:dyDescent="0.2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x14ac:dyDescent="0.2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x14ac:dyDescent="0.2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x14ac:dyDescent="0.2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x14ac:dyDescent="0.2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x14ac:dyDescent="0.2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x14ac:dyDescent="0.2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x14ac:dyDescent="0.2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x14ac:dyDescent="0.2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x14ac:dyDescent="0.2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x14ac:dyDescent="0.2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x14ac:dyDescent="0.2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x14ac:dyDescent="0.2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x14ac:dyDescent="0.2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x14ac:dyDescent="0.2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x14ac:dyDescent="0.2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x14ac:dyDescent="0.2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x14ac:dyDescent="0.2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x14ac:dyDescent="0.2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x14ac:dyDescent="0.2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x14ac:dyDescent="0.2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x14ac:dyDescent="0.2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x14ac:dyDescent="0.2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x14ac:dyDescent="0.2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x14ac:dyDescent="0.2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x14ac:dyDescent="0.2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x14ac:dyDescent="0.2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x14ac:dyDescent="0.2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x14ac:dyDescent="0.2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x14ac:dyDescent="0.2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x14ac:dyDescent="0.2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x14ac:dyDescent="0.2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x14ac:dyDescent="0.2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x14ac:dyDescent="0.2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x14ac:dyDescent="0.2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x14ac:dyDescent="0.2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x14ac:dyDescent="0.2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x14ac:dyDescent="0.2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x14ac:dyDescent="0.2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x14ac:dyDescent="0.2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x14ac:dyDescent="0.2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x14ac:dyDescent="0.2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x14ac:dyDescent="0.2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x14ac:dyDescent="0.2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x14ac:dyDescent="0.2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x14ac:dyDescent="0.2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x14ac:dyDescent="0.2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x14ac:dyDescent="0.2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x14ac:dyDescent="0.2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x14ac:dyDescent="0.2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x14ac:dyDescent="0.2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x14ac:dyDescent="0.2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x14ac:dyDescent="0.2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x14ac:dyDescent="0.2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x14ac:dyDescent="0.2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x14ac:dyDescent="0.2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x14ac:dyDescent="0.2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x14ac:dyDescent="0.2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x14ac:dyDescent="0.2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x14ac:dyDescent="0.2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x14ac:dyDescent="0.2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x14ac:dyDescent="0.2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x14ac:dyDescent="0.2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x14ac:dyDescent="0.2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x14ac:dyDescent="0.2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x14ac:dyDescent="0.2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x14ac:dyDescent="0.2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x14ac:dyDescent="0.2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x14ac:dyDescent="0.2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x14ac:dyDescent="0.2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x14ac:dyDescent="0.2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x14ac:dyDescent="0.2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x14ac:dyDescent="0.2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x14ac:dyDescent="0.2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x14ac:dyDescent="0.2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x14ac:dyDescent="0.2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x14ac:dyDescent="0.2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x14ac:dyDescent="0.2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x14ac:dyDescent="0.2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x14ac:dyDescent="0.2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x14ac:dyDescent="0.2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x14ac:dyDescent="0.2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x14ac:dyDescent="0.2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x14ac:dyDescent="0.2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x14ac:dyDescent="0.2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x14ac:dyDescent="0.2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x14ac:dyDescent="0.2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x14ac:dyDescent="0.2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x14ac:dyDescent="0.2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x14ac:dyDescent="0.2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x14ac:dyDescent="0.2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x14ac:dyDescent="0.2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x14ac:dyDescent="0.2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x14ac:dyDescent="0.2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x14ac:dyDescent="0.2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x14ac:dyDescent="0.2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x14ac:dyDescent="0.2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x14ac:dyDescent="0.2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x14ac:dyDescent="0.2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x14ac:dyDescent="0.2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x14ac:dyDescent="0.2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x14ac:dyDescent="0.2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x14ac:dyDescent="0.2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x14ac:dyDescent="0.2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x14ac:dyDescent="0.2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x14ac:dyDescent="0.2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x14ac:dyDescent="0.2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x14ac:dyDescent="0.2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x14ac:dyDescent="0.2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x14ac:dyDescent="0.2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x14ac:dyDescent="0.2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</sheetData>
  <sortState ref="A5:V201">
    <sortCondition ref="D5:D201"/>
  </sortState>
  <mergeCells count="6">
    <mergeCell ref="I3:N3"/>
    <mergeCell ref="O3:T3"/>
    <mergeCell ref="A156:H156"/>
    <mergeCell ref="A165:H165"/>
    <mergeCell ref="A166:H166"/>
    <mergeCell ref="A160:H160"/>
  </mergeCells>
  <phoneticPr fontId="9" type="noConversion"/>
  <printOptions horizontalCentered="1"/>
  <pageMargins left="0" right="0" top="0.59055118110236227" bottom="0.78740157480314965" header="0" footer="0"/>
  <pageSetup paperSize="9" scale="3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6 </vt:lpstr>
      <vt:lpstr>'InformacionGeneral 6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Ana Lucia</cp:lastModifiedBy>
  <cp:lastPrinted>2017-01-26T19:23:06Z</cp:lastPrinted>
  <dcterms:created xsi:type="dcterms:W3CDTF">2007-03-24T16:56:16Z</dcterms:created>
  <dcterms:modified xsi:type="dcterms:W3CDTF">2018-05-21T01:01:58Z</dcterms:modified>
</cp:coreProperties>
</file>