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-2018\PRODUCCION\ABRIL-2018\"/>
    </mc:Choice>
  </mc:AlternateContent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V11" i="1" l="1"/>
  <c r="U11" i="1"/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<sst xmlns="http://schemas.openxmlformats.org/spreadsheetml/2006/main" count="50" uniqueCount="39">
  <si>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</si>
  <si>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</si>
  <si>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</si>
  <si>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</si>
  <si>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</si>
  <si>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</si>
  <si>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</si>
  <si>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</si>
  <si>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</si>
  <si>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</si>
  <si>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</si>
  <si>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</si>
  <si>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</si>
  <si>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</si>
  <si>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</si>
  <si>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</si>
  <si>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</si>
  <si>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</si>
  <si>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</si>
  <si>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</si>
  <si>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</si>
  <si>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</si>
  <si>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</si>
  <si>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</si>
  <si>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</si>
  <si>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</si>
  <si>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</si>
  <si>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</si>
  <si>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</si>
  <si>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</si>
  <si>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</si>
  <si>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</si>
  <si>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</si>
  <si>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- 2018/2017</t>
  </si>
  <si>
    <t>TOTAL - ABRIL</t>
  </si>
  <si>
    <t>TOTAL ACUMULADO ENERO - ABRIL</t>
  </si>
  <si>
    <t>TOTAL COMPARADO ACUMULADO - ENERO - ABRIL</t>
  </si>
  <si>
    <t>Var. % 2018/2017 - ABRIL</t>
  </si>
  <si>
    <t>Var. % 2018/2017 -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</si>
</sst>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0" fontId="0" fillId="4" borderId="0" xfId="0" applyFill="1" applyAlignment="1"/>
    <xf numFmtId="4" fontId="4" fillId="3" borderId="6" xfId="0" applyNumberFormat="1" applyFont="1" applyFill="1" applyBorder="1"/>
    <xf numFmtId="4" fontId="4" fillId="3" borderId="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/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33</v>
      </c>
      <c r="B1" s="3"/>
    </row>
    <row r="2" spans="1:27" ht="13.5" thickBot="1" x14ac:dyDescent="0.25">
      <c r="A2" s="51"/>
    </row>
    <row r="3" spans="1:27" customFormat="1" ht="13.5" thickBot="1" x14ac:dyDescent="0.25">
      <c r="A3" s="45"/>
      <c r="I3" s="54">
        <v>2018</v>
      </c>
      <c r="J3" s="55"/>
      <c r="K3" s="55"/>
      <c r="L3" s="55"/>
      <c r="M3" s="55"/>
      <c r="N3" s="56"/>
      <c r="O3" s="54">
        <v>2017</v>
      </c>
      <c r="P3" s="55"/>
      <c r="Q3" s="55"/>
      <c r="R3" s="55"/>
      <c r="S3" s="55"/>
      <c r="T3" s="56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7" t="s">
        <v>35</v>
      </c>
      <c r="O4" s="46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7" t="s">
        <v>36</v>
      </c>
      <c r="U4" s="48" t="s">
        <v>37</v>
      </c>
      <c r="V4" s="47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27</v>
      </c>
      <c r="C6" s="38" t="s">
        <v>20</v>
      </c>
      <c r="D6" s="38" t="s">
        <v>21</v>
      </c>
      <c r="E6" s="38" t="s">
        <v>28</v>
      </c>
      <c r="F6" s="38" t="s">
        <v>29</v>
      </c>
      <c r="G6" s="38" t="s">
        <v>30</v>
      </c>
      <c r="H6" s="41" t="s">
        <v>31</v>
      </c>
      <c r="I6" s="42">
        <v>1369.849344</v>
      </c>
      <c r="J6" s="39">
        <v>0</v>
      </c>
      <c r="K6" s="40">
        <v>1369.849344</v>
      </c>
      <c r="L6" s="39">
        <v>4936.2251429999997</v>
      </c>
      <c r="M6" s="39">
        <v>0</v>
      </c>
      <c r="N6" s="43">
        <v>4936.2251429999997</v>
      </c>
      <c r="O6" s="42">
        <v>1329.1836000000001</v>
      </c>
      <c r="P6" s="39">
        <v>0</v>
      </c>
      <c r="Q6" s="40">
        <v>1329.1836000000001</v>
      </c>
      <c r="R6" s="39">
        <v>4833.2232999999997</v>
      </c>
      <c r="S6" s="39">
        <v>0</v>
      </c>
      <c r="T6" s="43">
        <v>4833.2232999999997</v>
      </c>
      <c r="U6" s="49">
        <f>+((K6/Q6)-1)*100</f>
        <v>3.0594527347463485</v>
      </c>
      <c r="V6" s="32">
        <f>+((N6/T6)-1)*100</f>
        <v>2.13112112986793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32</v>
      </c>
      <c r="C7" s="38" t="s">
        <v>20</v>
      </c>
      <c r="D7" s="38" t="s">
        <v>21</v>
      </c>
      <c r="E7" s="38" t="s">
        <v>28</v>
      </c>
      <c r="F7" s="38" t="s">
        <v>29</v>
      </c>
      <c r="G7" s="38" t="s">
        <v>30</v>
      </c>
      <c r="H7" s="41" t="s">
        <v>31</v>
      </c>
      <c r="I7" s="42">
        <v>169.82576399999999</v>
      </c>
      <c r="J7" s="39">
        <v>0</v>
      </c>
      <c r="K7" s="40">
        <v>169.82576399999999</v>
      </c>
      <c r="L7" s="39">
        <v>665.33496400000001</v>
      </c>
      <c r="M7" s="39">
        <v>0</v>
      </c>
      <c r="N7" s="43">
        <v>665.33496400000001</v>
      </c>
      <c r="O7" s="42">
        <v>202.91579999999999</v>
      </c>
      <c r="P7" s="39">
        <v>0</v>
      </c>
      <c r="Q7" s="40">
        <v>202.91579999999999</v>
      </c>
      <c r="R7" s="39">
        <v>716.13400000000001</v>
      </c>
      <c r="S7" s="39">
        <v>0</v>
      </c>
      <c r="T7" s="43">
        <v>716.13400000000001</v>
      </c>
      <c r="U7" s="49">
        <f>+((K7/Q7)-1)*100</f>
        <v>-16.307274248727801</v>
      </c>
      <c r="V7" s="32">
        <f>+((N7/T7)-1)*100</f>
        <v>-7.0935098738504232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60" t="s">
        <v>9</v>
      </c>
      <c r="B9" s="61"/>
      <c r="C9" s="61"/>
      <c r="D9" s="61"/>
      <c r="E9" s="61"/>
      <c r="F9" s="61"/>
      <c r="G9" s="61"/>
      <c r="H9" s="62"/>
      <c r="I9" s="20">
        <f t="shared" ref="I9:T9" si="0">SUM(I6:I7)</f>
        <v>1539.6751079999999</v>
      </c>
      <c r="J9" s="12">
        <f t="shared" si="0"/>
        <v>0</v>
      </c>
      <c r="K9" s="12">
        <f t="shared" si="0"/>
        <v>1539.6751079999999</v>
      </c>
      <c r="L9" s="12">
        <f t="shared" si="0"/>
        <v>5601.5601069999993</v>
      </c>
      <c r="M9" s="12">
        <f t="shared" si="0"/>
        <v>0</v>
      </c>
      <c r="N9" s="21">
        <f t="shared" si="0"/>
        <v>5601.5601069999993</v>
      </c>
      <c r="O9" s="20">
        <f t="shared" si="0"/>
        <v>1532.0994000000001</v>
      </c>
      <c r="P9" s="12">
        <f t="shared" si="0"/>
        <v>0</v>
      </c>
      <c r="Q9" s="12">
        <f t="shared" si="0"/>
        <v>1532.0994000000001</v>
      </c>
      <c r="R9" s="12">
        <f t="shared" si="0"/>
        <v>5549.3572999999997</v>
      </c>
      <c r="S9" s="12">
        <f t="shared" si="0"/>
        <v>0</v>
      </c>
      <c r="T9" s="21">
        <f t="shared" si="0"/>
        <v>5549.3572999999997</v>
      </c>
      <c r="U9" s="27">
        <f>+((K9/Q9)-1)*100</f>
        <v>0.49446582904475456</v>
      </c>
      <c r="V9" s="35">
        <f>+((N9/T9)-1)*100</f>
        <v>0.94070005187807393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19</v>
      </c>
      <c r="B11" s="38"/>
      <c r="C11" s="38" t="s">
        <v>20</v>
      </c>
      <c r="D11" s="38" t="s">
        <v>21</v>
      </c>
      <c r="E11" s="38" t="s">
        <v>22</v>
      </c>
      <c r="F11" s="38" t="s">
        <v>23</v>
      </c>
      <c r="G11" s="38" t="s">
        <v>24</v>
      </c>
      <c r="H11" s="41" t="s">
        <v>25</v>
      </c>
      <c r="I11" s="42">
        <v>1642.07855</v>
      </c>
      <c r="J11" s="39">
        <v>0</v>
      </c>
      <c r="K11" s="40">
        <v>1642.07855</v>
      </c>
      <c r="L11" s="39">
        <v>5100.0786850000004</v>
      </c>
      <c r="M11" s="39">
        <v>0</v>
      </c>
      <c r="N11" s="43">
        <v>5100.0786850000004</v>
      </c>
      <c r="O11" s="42">
        <v>1479.8597</v>
      </c>
      <c r="P11" s="39">
        <v>0</v>
      </c>
      <c r="Q11" s="40">
        <v>1479.8597</v>
      </c>
      <c r="R11" s="39">
        <v>5033.2221300000001</v>
      </c>
      <c r="S11" s="39">
        <v>0</v>
      </c>
      <c r="T11" s="43">
        <v>5033.2221300000001</v>
      </c>
      <c r="U11" s="49">
        <f>+((K11/Q11)-1)*100</f>
        <v>10.96177225449142</v>
      </c>
      <c r="V11" s="32">
        <f>+((N11/T11)-1)*100</f>
        <v>1.3283052739021528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t="shared" ref="I13:T13" si="1">SUM(I11)</f>
        <v>1642.07855</v>
      </c>
      <c r="J13" s="24">
        <f t="shared" si="1"/>
        <v>0</v>
      </c>
      <c r="K13" s="24">
        <f t="shared" si="1"/>
        <v>1642.07855</v>
      </c>
      <c r="L13" s="24">
        <f t="shared" si="1"/>
        <v>5100.0786850000004</v>
      </c>
      <c r="M13" s="24">
        <f t="shared" si="1"/>
        <v>0</v>
      </c>
      <c r="N13" s="25">
        <f t="shared" si="1"/>
        <v>5100.0786850000004</v>
      </c>
      <c r="O13" s="23">
        <f t="shared" si="1"/>
        <v>1479.8597</v>
      </c>
      <c r="P13" s="24">
        <f t="shared" si="1"/>
        <v>0</v>
      </c>
      <c r="Q13" s="24">
        <f t="shared" si="1"/>
        <v>1479.8597</v>
      </c>
      <c r="R13" s="24">
        <f t="shared" si="1"/>
        <v>5033.2221300000001</v>
      </c>
      <c r="S13" s="24">
        <f t="shared" si="1"/>
        <v>0</v>
      </c>
      <c r="T13" s="25">
        <f t="shared" si="1"/>
        <v>5033.2221300000001</v>
      </c>
      <c r="U13" s="52">
        <f>+((K13/Q13)-1)*100</f>
        <v>10.96177225449142</v>
      </c>
      <c r="V13" s="53">
        <f>+((N13/T13)-1)*100</f>
        <v>1.3283052739021528</v>
      </c>
    </row>
    <row r="14" spans="1:27" customFormat="1" x14ac:dyDescent="0.2">
      <c r="A14" s="63"/>
      <c r="B14" s="63"/>
      <c r="C14" s="63"/>
      <c r="D14" s="63"/>
      <c r="E14" s="63"/>
      <c r="F14" s="63"/>
      <c r="G14" s="63"/>
      <c r="H14" s="63"/>
    </row>
    <row r="15" spans="1:27" customFormat="1" x14ac:dyDescent="0.2">
      <c r="A15" s="5" t="s">
        <v>17</v>
      </c>
    </row>
    <row r="16" spans="1:27" customFormat="1" x14ac:dyDescent="0.2">
      <c r="A16" s="50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2008-12-17T21:52:52Z</cp:lastPrinted>
  <dcterms:created xsi:type="dcterms:W3CDTF">2007-03-24T16:52:20Z</dcterms:created>
  <dcterms:modified xsi:type="dcterms:W3CDTF">2018-05-21T00:30:01Z</dcterms:modified>
</cp:coreProperties>
</file>