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CION\MAYO-2017\"/>
    </mc:Choice>
  </mc:AlternateContent>
  <bookViews>
    <workbookView xWindow="120" yWindow="90" windowWidth="12120" windowHeight="8520"/>
  </bookViews>
  <sheets>
    <sheet name="InformacionGeneral 9 " sheetId="1" r:id="rId1"/>
  </sheets>
  <calcPr calcId="152511"/>
</workbook>
</file>

<file path=xl/calcChain.xml><?xml version="1.0" encoding="utf-8"?>
<calcChain xmlns="http://schemas.openxmlformats.org/spreadsheetml/2006/main">
  <c r="V78" i="1" l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V66" i="1"/>
  <c r="U66" i="1"/>
  <c r="V65" i="1"/>
  <c r="V64" i="1"/>
  <c r="V62" i="1"/>
  <c r="U62" i="1"/>
  <c r="V60" i="1"/>
  <c r="U60" i="1"/>
  <c r="V59" i="1"/>
  <c r="U59" i="1"/>
  <c r="V58" i="1"/>
  <c r="U58" i="1"/>
  <c r="V49" i="1"/>
  <c r="V48" i="1"/>
  <c r="U48" i="1"/>
  <c r="V43" i="1"/>
  <c r="V39" i="1"/>
  <c r="V38" i="1"/>
  <c r="U38" i="1"/>
  <c r="V37" i="1"/>
  <c r="U37" i="1"/>
  <c r="V35" i="1"/>
  <c r="U35" i="1"/>
  <c r="V34" i="1"/>
  <c r="U34" i="1"/>
  <c r="V33" i="1"/>
  <c r="U33" i="1"/>
  <c r="V32" i="1"/>
  <c r="U32" i="1"/>
  <c r="V29" i="1"/>
  <c r="U29" i="1"/>
  <c r="V27" i="1"/>
  <c r="U27" i="1"/>
  <c r="V25" i="1"/>
  <c r="U25" i="1"/>
  <c r="V23" i="1"/>
  <c r="U23" i="1"/>
  <c r="V22" i="1"/>
  <c r="U22" i="1"/>
  <c r="V21" i="1"/>
  <c r="U21" i="1"/>
  <c r="V20" i="1"/>
  <c r="U20" i="1"/>
  <c r="V19" i="1"/>
  <c r="U19" i="1"/>
  <c r="V16" i="1"/>
  <c r="V15" i="1"/>
  <c r="U15" i="1"/>
  <c r="U13" i="1"/>
  <c r="V12" i="1"/>
  <c r="U12" i="1"/>
  <c r="V11" i="1"/>
  <c r="U11" i="1"/>
  <c r="V10" i="1"/>
  <c r="U10" i="1"/>
  <c r="V8" i="1"/>
  <c r="U8" i="1"/>
  <c r="V7" i="1"/>
  <c r="U7" i="1"/>
  <c r="V6" i="1"/>
  <c r="U6" i="1"/>
  <c r="S81" i="1"/>
  <c r="R81" i="1"/>
  <c r="T81" i="1" s="1"/>
  <c r="P81" i="1"/>
  <c r="O81" i="1"/>
  <c r="Q81" i="1" s="1"/>
  <c r="N81" i="1"/>
  <c r="M81" i="1"/>
  <c r="L81" i="1"/>
  <c r="K81" i="1"/>
  <c r="J81" i="1"/>
  <c r="I81" i="1"/>
  <c r="V81" i="1" l="1"/>
  <c r="U81" i="1"/>
</calcChain>
</file>

<file path=xl/sharedStrings.xml><?xml version="1.0" encoding="utf-8"?>
<sst xmlns="http://schemas.openxmlformats.org/spreadsheetml/2006/main" count="688" uniqueCount="225">
  <si>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</si>
  <si>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</si>
  <si>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</si>
  <si>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</si>
  <si>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</si>
  <si>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</si>
  <si>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</si>
  <si>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</si>
  <si>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</si>
  <si>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</si>
  <si>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</si>
  <si>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</si>
  <si>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</si>
  <si>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</si>
  <si>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</si>
  <si>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</si>
  <si>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</si>
  <si>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</si>
  <si>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</si>
  <si>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</si>
  <si>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</si>
  <si>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</si>
  <si>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</si>
  <si>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</si>
  <si>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</si>
  <si>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</si>
  <si>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</si>
  <si>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</si>
  <si>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</si>
  <si>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</si>
  <si>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</si>
  <si>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</si>
  <si>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</si>
  <si>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</si>
  <si>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</si>
  <si>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</si>
  <si>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</si>
  <si>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</si>
  <si>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</si>
  <si>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</si>
  <si>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</si>
  <si>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</si>
  <si>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</si>
  <si>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</si>
  <si>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</si>
  <si>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</si>
  <si>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</si>
  <si>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</si>
  <si>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</si>
  <si>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</si>
  <si>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</si>
  <si>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</si>
  <si>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</si>
  <si>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</si>
  <si>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</si>
  <si>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</si>
  <si>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</si>
  <si>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</si>
  <si>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</si>
  <si>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</si>
  <si>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</si>
  <si>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</si>
  <si>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</si>
  <si>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</si>
  <si>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</si>
  <si>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</si>
  <si>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</si>
  <si>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</si>
  <si>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</si>
  <si>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</si>
  <si>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</si>
  <si>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</si>
  <si>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</si>
  <si>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</si>
  <si>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</si>
  <si>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</si>
  <si>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</si>
  <si>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</si>
  <si>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</si>
  <si>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</si>
  <si>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</si>
  <si>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</si>
  <si>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</si>
  <si>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</si>
  <si>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</si>
  <si>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</si>
  <si>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</si>
  <si>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</si>
  <si>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</si>
  <si>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</si>
  <si>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</si>
  <si>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</si>
  <si>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</si>
  <si>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</si>
  <si>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</si>
  <si>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</si>
  <si>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</si>
  <si>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</si>
  <si>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</si>
  <si>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</si>
  <si>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</si>
  <si>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</si>
  <si>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</si>
  <si>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</si>
  <si>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</si>
  <si>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</si>
  <si>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</si>
  <si>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</si>
  <si>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</si>
  <si>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</si>
  <si>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</si>
  <si>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</si>
  <si>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</si>
  <si>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</si>
  <si>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</si>
  <si>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</si>
  <si>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</si>
  <si>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</si>
  <si>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</si>
  <si>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</si>
  <si>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</si>
  <si>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</si>
  <si>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</si>
  <si>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</si>
  <si>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</si>
  <si>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</si>
  <si>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</si>
  <si>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</si>
  <si>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</si>
  <si>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</si>
  <si>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</si>
  <si>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</si>
  <si>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</si>
  <si>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</si>
  <si>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</si>
  <si>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</si>
  <si>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</si>
  <si>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</si>
  <si>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</si>
  <si>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</si>
  <si>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</si>
  <si>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</si>
  <si>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</si>
  <si>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</si>
  <si>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</si>
  <si>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</si>
  <si>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</si>
  <si>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</si>
  <si>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</si>
  <si>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</si>
  <si>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</si>
  <si>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</si>
  <si>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</si>
  <si>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</si>
  <si>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</si>
  <si>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</si>
  <si>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</si>
  <si>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</si>
  <si>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</si>
  <si>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</si>
  <si>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</si>
  <si>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</si>
  <si>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</si>
  <si>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</si>
  <si>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</si>
  <si>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</si>
  <si>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</si>
  <si>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</si>
  <si>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</si>
  <si>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</si>
  <si>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</si>
  <si>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</si>
  <si>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</si>
  <si>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</si>
  <si>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</si>
  <si>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</si>
  <si>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</si>
  <si>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</si>
  <si>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</si>
  <si>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</si>
  <si>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</si>
  <si>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</si>
  <si>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</si>
  <si>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</si>
  <si>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</si>
  <si>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</si>
  <si>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</si>
  <si>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</si>
  <si>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</si>
  <si>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</si>
  <si>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</si>
  <si>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</si>
  <si>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PLOMO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</si>
  <si>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</si>
  <si>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</si>
  <si>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</si>
  <si>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</si>
  <si>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</si>
  <si>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</si>
  <si>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</si>
  <si>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COMPAÑIA MINERA ZELTA S.A.C.</t>
  </si>
  <si>
    <t>ZELTA</t>
  </si>
  <si>
    <t>LIXIViACIÓN</t>
  </si>
  <si>
    <t>MINERA DON ELISEO S.A.C.</t>
  </si>
  <si>
    <t>NERUDA 2R</t>
  </si>
  <si>
    <t>RECUAY</t>
  </si>
  <si>
    <t>COTAPARACO</t>
  </si>
  <si>
    <t>TOROMOCHO UNO-2013</t>
  </si>
  <si>
    <t>TACAZA</t>
  </si>
  <si>
    <t>SANTA LUCIA</t>
  </si>
  <si>
    <t>MINERA SANTA ENMA S.A.C.</t>
  </si>
  <si>
    <t>CINCO CRUCES</t>
  </si>
  <si>
    <t>EL CARMEN</t>
  </si>
  <si>
    <t>CORI LUYCHO S.A.C.</t>
  </si>
  <si>
    <t>MISHYÑAWI</t>
  </si>
  <si>
    <t>CASMA</t>
  </si>
  <si>
    <t>UEA AUSTRIA DUVAZ</t>
  </si>
  <si>
    <t>TOTAL - MAYO</t>
  </si>
  <si>
    <t>TOTAL ACUMULADO ENERO - MAYO</t>
  </si>
  <si>
    <t>TOTAL COMPARADO ACUMULADO - ENERO - MAYO</t>
  </si>
  <si>
    <t>Var. % 2017/2016 - MAYO</t>
  </si>
  <si>
    <t>Var. % 2017/2016 - ENERO - MAYO</t>
  </si>
  <si>
    <t>TAMBOMAYO</t>
  </si>
  <si>
    <t>TAPAY</t>
  </si>
  <si>
    <t>MILPO ANDINA PERÚ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</si>
</sst>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192</v>
      </c>
    </row>
    <row r="2" spans="1:22" ht="13.5" thickBot="1" x14ac:dyDescent="0.25">
      <c r="A2" s="41"/>
    </row>
    <row r="3" spans="1:22" customFormat="1" ht="13.5" thickBot="1" x14ac:dyDescent="0.25">
      <c r="A3" s="30"/>
      <c r="I3" s="42">
        <v>2017</v>
      </c>
      <c r="J3" s="43"/>
      <c r="K3" s="43"/>
      <c r="L3" s="43"/>
      <c r="M3" s="43"/>
      <c r="N3" s="44"/>
      <c r="O3" s="42">
        <v>2016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217</v>
      </c>
      <c r="L4" s="17" t="s">
        <v>12</v>
      </c>
      <c r="M4" s="17" t="s">
        <v>8</v>
      </c>
      <c r="N4" s="33" t="s">
        <v>218</v>
      </c>
      <c r="O4" s="32" t="s">
        <v>13</v>
      </c>
      <c r="P4" s="17" t="s">
        <v>14</v>
      </c>
      <c r="Q4" s="17" t="s">
        <v>217</v>
      </c>
      <c r="R4" s="17" t="s">
        <v>15</v>
      </c>
      <c r="S4" s="17" t="s">
        <v>16</v>
      </c>
      <c r="T4" s="33" t="s">
        <v>219</v>
      </c>
      <c r="U4" s="34" t="s">
        <v>220</v>
      </c>
      <c r="V4" s="33" t="s">
        <v>221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20</v>
      </c>
      <c r="C6" s="23" t="s">
        <v>27</v>
      </c>
      <c r="D6" s="23" t="s">
        <v>157</v>
      </c>
      <c r="E6" s="23" t="s">
        <v>43</v>
      </c>
      <c r="F6" s="23" t="s">
        <v>39</v>
      </c>
      <c r="G6" s="23" t="s">
        <v>42</v>
      </c>
      <c r="H6" s="26" t="s">
        <v>42</v>
      </c>
      <c r="I6" s="27">
        <v>0</v>
      </c>
      <c r="J6" s="24">
        <v>1347.414452</v>
      </c>
      <c r="K6" s="25">
        <v>1347.414452</v>
      </c>
      <c r="L6" s="24">
        <v>0</v>
      </c>
      <c r="M6" s="24">
        <v>6154.2672490000004</v>
      </c>
      <c r="N6" s="28">
        <v>6154.2672490000004</v>
      </c>
      <c r="O6" s="27">
        <v>0</v>
      </c>
      <c r="P6" s="24">
        <v>912.43773699999997</v>
      </c>
      <c r="Q6" s="25">
        <v>912.43773699999997</v>
      </c>
      <c r="R6" s="24">
        <v>0</v>
      </c>
      <c r="S6" s="24">
        <v>4284.0198440000004</v>
      </c>
      <c r="T6" s="28">
        <v>4284.0198440000004</v>
      </c>
      <c r="U6" s="15">
        <f t="shared" ref="U6:U7" si="0">+((K6/Q6)-1)*100</f>
        <v>47.671933915201507</v>
      </c>
      <c r="V6" s="20">
        <f t="shared" ref="V6:V7" si="1">+((N6/T6)-1)*100</f>
        <v>43.656366522657031</v>
      </c>
    </row>
    <row r="7" spans="1:22" ht="15" x14ac:dyDescent="0.2">
      <c r="A7" s="22" t="s">
        <v>9</v>
      </c>
      <c r="B7" s="23" t="s">
        <v>20</v>
      </c>
      <c r="C7" s="23" t="s">
        <v>27</v>
      </c>
      <c r="D7" s="23" t="s">
        <v>157</v>
      </c>
      <c r="E7" s="23" t="s">
        <v>41</v>
      </c>
      <c r="F7" s="23" t="s">
        <v>39</v>
      </c>
      <c r="G7" s="23" t="s">
        <v>42</v>
      </c>
      <c r="H7" s="26" t="s">
        <v>42</v>
      </c>
      <c r="I7" s="27">
        <v>545.92472899999996</v>
      </c>
      <c r="J7" s="24">
        <v>23.040230000000001</v>
      </c>
      <c r="K7" s="25">
        <v>568.96495900000002</v>
      </c>
      <c r="L7" s="24">
        <v>2357.3487220000002</v>
      </c>
      <c r="M7" s="24">
        <v>90.311046000000005</v>
      </c>
      <c r="N7" s="28">
        <v>2447.6597670000001</v>
      </c>
      <c r="O7" s="27">
        <v>604.67807400000004</v>
      </c>
      <c r="P7" s="24">
        <v>21.271739</v>
      </c>
      <c r="Q7" s="25">
        <v>625.94981399999995</v>
      </c>
      <c r="R7" s="24">
        <v>3298.1980960000001</v>
      </c>
      <c r="S7" s="24">
        <v>169.343389</v>
      </c>
      <c r="T7" s="28">
        <v>3467.5414850000002</v>
      </c>
      <c r="U7" s="15">
        <f t="shared" ref="U7:U29" si="2">+((K7/Q7)-1)*100</f>
        <v>-9.103741821704558</v>
      </c>
      <c r="V7" s="20">
        <f t="shared" ref="V7:V29" si="3">+((N7/T7)-1)*100</f>
        <v>-29.412242720435689</v>
      </c>
    </row>
    <row r="8" spans="1:22" ht="15" x14ac:dyDescent="0.2">
      <c r="A8" s="22" t="s">
        <v>9</v>
      </c>
      <c r="B8" s="23" t="s">
        <v>20</v>
      </c>
      <c r="C8" s="23" t="s">
        <v>27</v>
      </c>
      <c r="D8" s="23" t="s">
        <v>157</v>
      </c>
      <c r="E8" s="23" t="s">
        <v>45</v>
      </c>
      <c r="F8" s="23" t="s">
        <v>32</v>
      </c>
      <c r="G8" s="23" t="s">
        <v>46</v>
      </c>
      <c r="H8" s="26" t="s">
        <v>47</v>
      </c>
      <c r="I8" s="27">
        <v>171.69476499999999</v>
      </c>
      <c r="J8" s="24">
        <v>0</v>
      </c>
      <c r="K8" s="25">
        <v>171.69476499999999</v>
      </c>
      <c r="L8" s="24">
        <v>866.87274500000001</v>
      </c>
      <c r="M8" s="24">
        <v>0</v>
      </c>
      <c r="N8" s="28">
        <v>866.87274500000001</v>
      </c>
      <c r="O8" s="27">
        <v>278.886661</v>
      </c>
      <c r="P8" s="24">
        <v>0</v>
      </c>
      <c r="Q8" s="25">
        <v>278.886661</v>
      </c>
      <c r="R8" s="24">
        <v>1366.81717</v>
      </c>
      <c r="S8" s="24">
        <v>0</v>
      </c>
      <c r="T8" s="28">
        <v>1366.81717</v>
      </c>
      <c r="U8" s="15">
        <f t="shared" si="2"/>
        <v>-38.435648236327815</v>
      </c>
      <c r="V8" s="20">
        <f t="shared" si="3"/>
        <v>-36.57727134054074</v>
      </c>
    </row>
    <row r="9" spans="1:22" ht="15" x14ac:dyDescent="0.2">
      <c r="A9" s="22" t="s">
        <v>9</v>
      </c>
      <c r="B9" s="23" t="s">
        <v>20</v>
      </c>
      <c r="C9" s="23" t="s">
        <v>27</v>
      </c>
      <c r="D9" s="23" t="s">
        <v>157</v>
      </c>
      <c r="E9" s="23" t="s">
        <v>222</v>
      </c>
      <c r="F9" s="23" t="s">
        <v>30</v>
      </c>
      <c r="G9" s="23" t="s">
        <v>31</v>
      </c>
      <c r="H9" s="26" t="s">
        <v>223</v>
      </c>
      <c r="I9" s="27">
        <v>64.930000000000007</v>
      </c>
      <c r="J9" s="24">
        <v>1.1000000000000001</v>
      </c>
      <c r="K9" s="25">
        <v>66.03</v>
      </c>
      <c r="L9" s="24">
        <v>64.930000000000007</v>
      </c>
      <c r="M9" s="24">
        <v>1.1000000000000001</v>
      </c>
      <c r="N9" s="28">
        <v>66.03</v>
      </c>
      <c r="O9" s="27">
        <v>0</v>
      </c>
      <c r="P9" s="24">
        <v>0</v>
      </c>
      <c r="Q9" s="25">
        <v>0</v>
      </c>
      <c r="R9" s="24">
        <v>0</v>
      </c>
      <c r="S9" s="24">
        <v>0</v>
      </c>
      <c r="T9" s="28">
        <v>0</v>
      </c>
      <c r="U9" s="14" t="s">
        <v>18</v>
      </c>
      <c r="V9" s="19" t="s">
        <v>18</v>
      </c>
    </row>
    <row r="10" spans="1:22" ht="15" x14ac:dyDescent="0.2">
      <c r="A10" s="22" t="s">
        <v>9</v>
      </c>
      <c r="B10" s="23" t="s">
        <v>20</v>
      </c>
      <c r="C10" s="23" t="s">
        <v>21</v>
      </c>
      <c r="D10" s="23" t="s">
        <v>194</v>
      </c>
      <c r="E10" s="23" t="s">
        <v>195</v>
      </c>
      <c r="F10" s="23" t="s">
        <v>24</v>
      </c>
      <c r="G10" s="23" t="s">
        <v>107</v>
      </c>
      <c r="H10" s="26" t="s">
        <v>196</v>
      </c>
      <c r="I10" s="27">
        <v>207.149776</v>
      </c>
      <c r="J10" s="24">
        <v>4.150163</v>
      </c>
      <c r="K10" s="25">
        <v>211.29993899999999</v>
      </c>
      <c r="L10" s="24">
        <v>872.71763499999997</v>
      </c>
      <c r="M10" s="24">
        <v>17.871445999999999</v>
      </c>
      <c r="N10" s="28">
        <v>890.58908099999996</v>
      </c>
      <c r="O10" s="27">
        <v>545.48262199999999</v>
      </c>
      <c r="P10" s="24">
        <v>18.294685999999999</v>
      </c>
      <c r="Q10" s="25">
        <v>563.77730699999995</v>
      </c>
      <c r="R10" s="24">
        <v>904.33854199999996</v>
      </c>
      <c r="S10" s="24">
        <v>26.906454</v>
      </c>
      <c r="T10" s="28">
        <v>931.24499500000002</v>
      </c>
      <c r="U10" s="15">
        <f t="shared" si="2"/>
        <v>-62.520673255832193</v>
      </c>
      <c r="V10" s="20">
        <f t="shared" si="3"/>
        <v>-4.3657591953017771</v>
      </c>
    </row>
    <row r="11" spans="1:22" ht="15" x14ac:dyDescent="0.2">
      <c r="A11" s="22" t="s">
        <v>9</v>
      </c>
      <c r="B11" s="23" t="s">
        <v>20</v>
      </c>
      <c r="C11" s="23" t="s">
        <v>21</v>
      </c>
      <c r="D11" s="23" t="s">
        <v>22</v>
      </c>
      <c r="E11" s="23" t="s">
        <v>23</v>
      </c>
      <c r="F11" s="23" t="s">
        <v>24</v>
      </c>
      <c r="G11" s="23" t="s">
        <v>25</v>
      </c>
      <c r="H11" s="26" t="s">
        <v>26</v>
      </c>
      <c r="I11" s="27">
        <v>24.803898</v>
      </c>
      <c r="J11" s="24">
        <v>0.81436799999999998</v>
      </c>
      <c r="K11" s="25">
        <v>25.618265999999998</v>
      </c>
      <c r="L11" s="24">
        <v>119.25285</v>
      </c>
      <c r="M11" s="24">
        <v>5.3483960000000002</v>
      </c>
      <c r="N11" s="28">
        <v>124.601246</v>
      </c>
      <c r="O11" s="27">
        <v>33.482883999999999</v>
      </c>
      <c r="P11" s="24">
        <v>1.8577840000000001</v>
      </c>
      <c r="Q11" s="25">
        <v>35.340667000000003</v>
      </c>
      <c r="R11" s="24">
        <v>98.724542</v>
      </c>
      <c r="S11" s="24">
        <v>8.8833540000000006</v>
      </c>
      <c r="T11" s="28">
        <v>107.607896</v>
      </c>
      <c r="U11" s="15">
        <f t="shared" si="2"/>
        <v>-27.510519255338338</v>
      </c>
      <c r="V11" s="20">
        <f t="shared" si="3"/>
        <v>15.791917351492501</v>
      </c>
    </row>
    <row r="12" spans="1:22" ht="15" x14ac:dyDescent="0.2">
      <c r="A12" s="22" t="s">
        <v>9</v>
      </c>
      <c r="B12" s="23" t="s">
        <v>20</v>
      </c>
      <c r="C12" s="23" t="s">
        <v>27</v>
      </c>
      <c r="D12" s="23" t="s">
        <v>28</v>
      </c>
      <c r="E12" s="31" t="s">
        <v>153</v>
      </c>
      <c r="F12" s="23" t="s">
        <v>30</v>
      </c>
      <c r="G12" s="23" t="s">
        <v>31</v>
      </c>
      <c r="H12" s="26" t="s">
        <v>31</v>
      </c>
      <c r="I12" s="27">
        <v>0</v>
      </c>
      <c r="J12" s="24">
        <v>194.739079</v>
      </c>
      <c r="K12" s="25">
        <v>194.739079</v>
      </c>
      <c r="L12" s="24">
        <v>0</v>
      </c>
      <c r="M12" s="24">
        <v>769.30082600000003</v>
      </c>
      <c r="N12" s="28">
        <v>769.30082600000003</v>
      </c>
      <c r="O12" s="27">
        <v>0</v>
      </c>
      <c r="P12" s="24">
        <v>151.28950499999999</v>
      </c>
      <c r="Q12" s="25">
        <v>151.28950499999999</v>
      </c>
      <c r="R12" s="24">
        <v>0</v>
      </c>
      <c r="S12" s="24">
        <v>910.90390200000002</v>
      </c>
      <c r="T12" s="28">
        <v>910.90390200000002</v>
      </c>
      <c r="U12" s="15">
        <f t="shared" si="2"/>
        <v>28.719489828458379</v>
      </c>
      <c r="V12" s="20">
        <f t="shared" si="3"/>
        <v>-15.545336416837518</v>
      </c>
    </row>
    <row r="13" spans="1:22" ht="15" x14ac:dyDescent="0.2">
      <c r="A13" s="22" t="s">
        <v>9</v>
      </c>
      <c r="B13" s="23" t="s">
        <v>20</v>
      </c>
      <c r="C13" s="23" t="s">
        <v>27</v>
      </c>
      <c r="D13" s="23" t="s">
        <v>28</v>
      </c>
      <c r="E13" s="23" t="s">
        <v>152</v>
      </c>
      <c r="F13" s="23" t="s">
        <v>29</v>
      </c>
      <c r="G13" s="23" t="s">
        <v>151</v>
      </c>
      <c r="H13" s="26" t="s">
        <v>152</v>
      </c>
      <c r="I13" s="27">
        <v>0</v>
      </c>
      <c r="J13" s="24">
        <v>2.2659799999999999</v>
      </c>
      <c r="K13" s="25">
        <v>2.2659799999999999</v>
      </c>
      <c r="L13" s="24">
        <v>0</v>
      </c>
      <c r="M13" s="24">
        <v>10.204642</v>
      </c>
      <c r="N13" s="28">
        <v>10.204642</v>
      </c>
      <c r="O13" s="27">
        <v>0</v>
      </c>
      <c r="P13" s="24">
        <v>1.6929620000000001</v>
      </c>
      <c r="Q13" s="25">
        <v>1.6929620000000001</v>
      </c>
      <c r="R13" s="24">
        <v>0</v>
      </c>
      <c r="S13" s="24">
        <v>1.6929620000000001</v>
      </c>
      <c r="T13" s="28">
        <v>1.6929620000000001</v>
      </c>
      <c r="U13" s="15">
        <f t="shared" si="2"/>
        <v>33.847068038148521</v>
      </c>
      <c r="V13" s="19" t="s">
        <v>18</v>
      </c>
    </row>
    <row r="14" spans="1:22" ht="15" x14ac:dyDescent="0.2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174</v>
      </c>
      <c r="F14" s="23" t="s">
        <v>49</v>
      </c>
      <c r="G14" s="23" t="s">
        <v>175</v>
      </c>
      <c r="H14" s="26" t="s">
        <v>176</v>
      </c>
      <c r="I14" s="27">
        <v>0</v>
      </c>
      <c r="J14" s="24">
        <v>0</v>
      </c>
      <c r="K14" s="25">
        <v>0</v>
      </c>
      <c r="L14" s="24">
        <v>0</v>
      </c>
      <c r="M14" s="24">
        <v>182.97167400000001</v>
      </c>
      <c r="N14" s="28">
        <v>182.97167400000001</v>
      </c>
      <c r="O14" s="27">
        <v>0</v>
      </c>
      <c r="P14" s="24">
        <v>0</v>
      </c>
      <c r="Q14" s="25">
        <v>0</v>
      </c>
      <c r="R14" s="24">
        <v>0</v>
      </c>
      <c r="S14" s="24">
        <v>0</v>
      </c>
      <c r="T14" s="28">
        <v>0</v>
      </c>
      <c r="U14" s="14" t="s">
        <v>18</v>
      </c>
      <c r="V14" s="19" t="s">
        <v>18</v>
      </c>
    </row>
    <row r="15" spans="1:22" ht="15" x14ac:dyDescent="0.2">
      <c r="A15" s="22" t="s">
        <v>9</v>
      </c>
      <c r="B15" s="23" t="s">
        <v>20</v>
      </c>
      <c r="C15" s="23" t="s">
        <v>27</v>
      </c>
      <c r="D15" s="23" t="s">
        <v>34</v>
      </c>
      <c r="E15" s="31" t="s">
        <v>35</v>
      </c>
      <c r="F15" s="23" t="s">
        <v>36</v>
      </c>
      <c r="G15" s="23" t="s">
        <v>37</v>
      </c>
      <c r="H15" s="26" t="s">
        <v>38</v>
      </c>
      <c r="I15" s="27">
        <v>352.24519199999997</v>
      </c>
      <c r="J15" s="24">
        <v>49.621927999999997</v>
      </c>
      <c r="K15" s="25">
        <v>401.867121</v>
      </c>
      <c r="L15" s="24">
        <v>1900.556259</v>
      </c>
      <c r="M15" s="24">
        <v>239.16282699999999</v>
      </c>
      <c r="N15" s="28">
        <v>2139.7190860000001</v>
      </c>
      <c r="O15" s="27">
        <v>546.00224000000003</v>
      </c>
      <c r="P15" s="24">
        <v>64.950719000000007</v>
      </c>
      <c r="Q15" s="25">
        <v>610.95295899999996</v>
      </c>
      <c r="R15" s="24">
        <v>3279.38445</v>
      </c>
      <c r="S15" s="24">
        <v>268.058694</v>
      </c>
      <c r="T15" s="28">
        <v>3547.4431439999998</v>
      </c>
      <c r="U15" s="15">
        <f t="shared" si="2"/>
        <v>-34.222902912562859</v>
      </c>
      <c r="V15" s="20">
        <f t="shared" si="3"/>
        <v>-39.68277998707228</v>
      </c>
    </row>
    <row r="16" spans="1:22" ht="15" x14ac:dyDescent="0.2">
      <c r="A16" s="22" t="s">
        <v>9</v>
      </c>
      <c r="B16" s="23" t="s">
        <v>20</v>
      </c>
      <c r="C16" s="23" t="s">
        <v>27</v>
      </c>
      <c r="D16" s="23" t="s">
        <v>52</v>
      </c>
      <c r="E16" s="31" t="s">
        <v>53</v>
      </c>
      <c r="F16" s="23" t="s">
        <v>24</v>
      </c>
      <c r="G16" s="23" t="s">
        <v>54</v>
      </c>
      <c r="H16" s="26" t="s">
        <v>55</v>
      </c>
      <c r="I16" s="27">
        <v>1170.1087199999999</v>
      </c>
      <c r="J16" s="24">
        <v>0</v>
      </c>
      <c r="K16" s="25">
        <v>1170.1087199999999</v>
      </c>
      <c r="L16" s="24">
        <v>7269.8804380000001</v>
      </c>
      <c r="M16" s="24">
        <v>0</v>
      </c>
      <c r="N16" s="28">
        <v>7269.8804380000001</v>
      </c>
      <c r="O16" s="27">
        <v>517.42441099999996</v>
      </c>
      <c r="P16" s="24">
        <v>0</v>
      </c>
      <c r="Q16" s="25">
        <v>517.42441099999996</v>
      </c>
      <c r="R16" s="24">
        <v>4868.5656490000001</v>
      </c>
      <c r="S16" s="24">
        <v>0</v>
      </c>
      <c r="T16" s="28">
        <v>4868.5656490000001</v>
      </c>
      <c r="U16" s="14" t="s">
        <v>18</v>
      </c>
      <c r="V16" s="20">
        <f t="shared" si="3"/>
        <v>49.322838842549622</v>
      </c>
    </row>
    <row r="17" spans="1:22" ht="15" x14ac:dyDescent="0.2">
      <c r="A17" s="22" t="s">
        <v>9</v>
      </c>
      <c r="B17" s="23" t="s">
        <v>20</v>
      </c>
      <c r="C17" s="23" t="s">
        <v>27</v>
      </c>
      <c r="D17" s="23" t="s">
        <v>56</v>
      </c>
      <c r="E17" s="23" t="s">
        <v>197</v>
      </c>
      <c r="F17" s="23" t="s">
        <v>30</v>
      </c>
      <c r="G17" s="23" t="s">
        <v>58</v>
      </c>
      <c r="H17" s="26" t="s">
        <v>59</v>
      </c>
      <c r="I17" s="27">
        <v>0</v>
      </c>
      <c r="J17" s="24">
        <v>73.601513999999995</v>
      </c>
      <c r="K17" s="25">
        <v>73.601513999999995</v>
      </c>
      <c r="L17" s="24">
        <v>0</v>
      </c>
      <c r="M17" s="24">
        <v>283.22028999999998</v>
      </c>
      <c r="N17" s="28">
        <v>283.22028999999998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18</v>
      </c>
      <c r="V17" s="19" t="s">
        <v>18</v>
      </c>
    </row>
    <row r="18" spans="1:22" ht="15" x14ac:dyDescent="0.2">
      <c r="A18" s="22" t="s">
        <v>9</v>
      </c>
      <c r="B18" s="23" t="s">
        <v>20</v>
      </c>
      <c r="C18" s="23" t="s">
        <v>27</v>
      </c>
      <c r="D18" s="23" t="s">
        <v>56</v>
      </c>
      <c r="E18" s="23" t="s">
        <v>57</v>
      </c>
      <c r="F18" s="23" t="s">
        <v>30</v>
      </c>
      <c r="G18" s="23" t="s">
        <v>58</v>
      </c>
      <c r="H18" s="26" t="s">
        <v>59</v>
      </c>
      <c r="I18" s="27">
        <v>0</v>
      </c>
      <c r="J18" s="24">
        <v>0</v>
      </c>
      <c r="K18" s="25">
        <v>0</v>
      </c>
      <c r="L18" s="24">
        <v>0</v>
      </c>
      <c r="M18" s="24">
        <v>0</v>
      </c>
      <c r="N18" s="28">
        <v>0</v>
      </c>
      <c r="O18" s="27">
        <v>0</v>
      </c>
      <c r="P18" s="24">
        <v>84.421400000000006</v>
      </c>
      <c r="Q18" s="25">
        <v>84.421400000000006</v>
      </c>
      <c r="R18" s="24">
        <v>0</v>
      </c>
      <c r="S18" s="24">
        <v>330.17259999999999</v>
      </c>
      <c r="T18" s="28">
        <v>330.17259999999999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20</v>
      </c>
      <c r="C19" s="23" t="s">
        <v>27</v>
      </c>
      <c r="D19" s="23" t="s">
        <v>60</v>
      </c>
      <c r="E19" s="23" t="s">
        <v>61</v>
      </c>
      <c r="F19" s="23" t="s">
        <v>49</v>
      </c>
      <c r="G19" s="23" t="s">
        <v>50</v>
      </c>
      <c r="H19" s="26" t="s">
        <v>50</v>
      </c>
      <c r="I19" s="27">
        <v>168.44789599999999</v>
      </c>
      <c r="J19" s="24">
        <v>47.833471000000003</v>
      </c>
      <c r="K19" s="25">
        <v>216.28136699999999</v>
      </c>
      <c r="L19" s="24">
        <v>794.85961299999997</v>
      </c>
      <c r="M19" s="24">
        <v>221.55912900000001</v>
      </c>
      <c r="N19" s="28">
        <v>1016.418742</v>
      </c>
      <c r="O19" s="27">
        <v>137.58798899999999</v>
      </c>
      <c r="P19" s="24">
        <v>56.476621000000002</v>
      </c>
      <c r="Q19" s="25">
        <v>194.06460999999999</v>
      </c>
      <c r="R19" s="24">
        <v>708.37986999999998</v>
      </c>
      <c r="S19" s="24">
        <v>263.33831700000002</v>
      </c>
      <c r="T19" s="28">
        <v>971.71818699999994</v>
      </c>
      <c r="U19" s="15">
        <f t="shared" si="2"/>
        <v>11.448123900591668</v>
      </c>
      <c r="V19" s="20">
        <f t="shared" si="3"/>
        <v>4.6001562590903822</v>
      </c>
    </row>
    <row r="20" spans="1:22" ht="15" x14ac:dyDescent="0.2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62</v>
      </c>
      <c r="F20" s="23" t="s">
        <v>49</v>
      </c>
      <c r="G20" s="23" t="s">
        <v>50</v>
      </c>
      <c r="H20" s="26" t="s">
        <v>62</v>
      </c>
      <c r="I20" s="27">
        <v>86.215185000000005</v>
      </c>
      <c r="J20" s="24">
        <v>46.120975999999999</v>
      </c>
      <c r="K20" s="25">
        <v>132.336161</v>
      </c>
      <c r="L20" s="24">
        <v>383.82288899999998</v>
      </c>
      <c r="M20" s="24">
        <v>209.75366399999999</v>
      </c>
      <c r="N20" s="28">
        <v>593.57655299999999</v>
      </c>
      <c r="O20" s="27">
        <v>58.217792000000003</v>
      </c>
      <c r="P20" s="24">
        <v>53.978451999999997</v>
      </c>
      <c r="Q20" s="25">
        <v>112.19624399999999</v>
      </c>
      <c r="R20" s="24">
        <v>281.08804199999997</v>
      </c>
      <c r="S20" s="24">
        <v>249.78717700000001</v>
      </c>
      <c r="T20" s="28">
        <v>530.87521900000002</v>
      </c>
      <c r="U20" s="15">
        <f t="shared" si="2"/>
        <v>17.950616065186644</v>
      </c>
      <c r="V20" s="20">
        <f t="shared" si="3"/>
        <v>11.810936309686726</v>
      </c>
    </row>
    <row r="21" spans="1:22" ht="15" x14ac:dyDescent="0.2">
      <c r="A21" s="22" t="s">
        <v>9</v>
      </c>
      <c r="B21" s="23" t="s">
        <v>20</v>
      </c>
      <c r="C21" s="23" t="s">
        <v>27</v>
      </c>
      <c r="D21" s="23" t="s">
        <v>60</v>
      </c>
      <c r="E21" s="31" t="s">
        <v>63</v>
      </c>
      <c r="F21" s="23" t="s">
        <v>49</v>
      </c>
      <c r="G21" s="23" t="s">
        <v>50</v>
      </c>
      <c r="H21" s="26" t="s">
        <v>50</v>
      </c>
      <c r="I21" s="27">
        <v>91.203881999999993</v>
      </c>
      <c r="J21" s="24">
        <v>39.143988</v>
      </c>
      <c r="K21" s="25">
        <v>130.34787</v>
      </c>
      <c r="L21" s="24">
        <v>405.36265300000002</v>
      </c>
      <c r="M21" s="24">
        <v>170.79727500000001</v>
      </c>
      <c r="N21" s="28">
        <v>576.15992800000004</v>
      </c>
      <c r="O21" s="27">
        <v>68.902091999999996</v>
      </c>
      <c r="P21" s="24">
        <v>49.212949999999999</v>
      </c>
      <c r="Q21" s="25">
        <v>118.115042</v>
      </c>
      <c r="R21" s="24">
        <v>308.868088</v>
      </c>
      <c r="S21" s="24">
        <v>220.836105</v>
      </c>
      <c r="T21" s="28">
        <v>529.70419300000003</v>
      </c>
      <c r="U21" s="15">
        <f t="shared" si="2"/>
        <v>10.35670630333434</v>
      </c>
      <c r="V21" s="20">
        <f t="shared" si="3"/>
        <v>8.7701278588897313</v>
      </c>
    </row>
    <row r="22" spans="1:22" ht="15" x14ac:dyDescent="0.2">
      <c r="A22" s="22" t="s">
        <v>9</v>
      </c>
      <c r="B22" s="23" t="s">
        <v>20</v>
      </c>
      <c r="C22" s="23" t="s">
        <v>27</v>
      </c>
      <c r="D22" s="23" t="s">
        <v>64</v>
      </c>
      <c r="E22" s="23" t="s">
        <v>65</v>
      </c>
      <c r="F22" s="23" t="s">
        <v>44</v>
      </c>
      <c r="G22" s="23" t="s">
        <v>44</v>
      </c>
      <c r="H22" s="26" t="s">
        <v>66</v>
      </c>
      <c r="I22" s="27">
        <v>1258.931793</v>
      </c>
      <c r="J22" s="24">
        <v>55.31259</v>
      </c>
      <c r="K22" s="25">
        <v>1314.244383</v>
      </c>
      <c r="L22" s="24">
        <v>5666.7901510000002</v>
      </c>
      <c r="M22" s="24">
        <v>228.95506900000001</v>
      </c>
      <c r="N22" s="28">
        <v>5895.7452199999998</v>
      </c>
      <c r="O22" s="27">
        <v>1468.890216</v>
      </c>
      <c r="P22" s="24">
        <v>79.288317000000006</v>
      </c>
      <c r="Q22" s="25">
        <v>1548.178533</v>
      </c>
      <c r="R22" s="24">
        <v>7196.964363</v>
      </c>
      <c r="S22" s="24">
        <v>356.19975199999999</v>
      </c>
      <c r="T22" s="28">
        <v>7553.1641149999996</v>
      </c>
      <c r="U22" s="15">
        <f t="shared" si="2"/>
        <v>-15.110282503833172</v>
      </c>
      <c r="V22" s="20">
        <f t="shared" si="3"/>
        <v>-21.943371940091893</v>
      </c>
    </row>
    <row r="23" spans="1:22" ht="15" x14ac:dyDescent="0.2">
      <c r="A23" s="22" t="s">
        <v>9</v>
      </c>
      <c r="B23" s="23" t="s">
        <v>20</v>
      </c>
      <c r="C23" s="23" t="s">
        <v>27</v>
      </c>
      <c r="D23" s="23" t="s">
        <v>67</v>
      </c>
      <c r="E23" s="31" t="s">
        <v>68</v>
      </c>
      <c r="F23" s="23" t="s">
        <v>49</v>
      </c>
      <c r="G23" s="23" t="s">
        <v>50</v>
      </c>
      <c r="H23" s="26" t="s">
        <v>50</v>
      </c>
      <c r="I23" s="27">
        <v>125.870417</v>
      </c>
      <c r="J23" s="24">
        <v>0</v>
      </c>
      <c r="K23" s="25">
        <v>125.870417</v>
      </c>
      <c r="L23" s="24">
        <v>2268.6611659999999</v>
      </c>
      <c r="M23" s="24">
        <v>0</v>
      </c>
      <c r="N23" s="28">
        <v>2268.6611659999999</v>
      </c>
      <c r="O23" s="27">
        <v>1336.1152039999999</v>
      </c>
      <c r="P23" s="24">
        <v>0</v>
      </c>
      <c r="Q23" s="25">
        <v>1336.1152039999999</v>
      </c>
      <c r="R23" s="24">
        <v>3252.0553909999999</v>
      </c>
      <c r="S23" s="24">
        <v>0</v>
      </c>
      <c r="T23" s="28">
        <v>3252.0553909999999</v>
      </c>
      <c r="U23" s="15">
        <f t="shared" si="2"/>
        <v>-90.579373947457896</v>
      </c>
      <c r="V23" s="20">
        <f t="shared" si="3"/>
        <v>-30.239159754828428</v>
      </c>
    </row>
    <row r="24" spans="1:22" ht="15" x14ac:dyDescent="0.2">
      <c r="A24" s="22" t="s">
        <v>9</v>
      </c>
      <c r="B24" s="23" t="s">
        <v>20</v>
      </c>
      <c r="C24" s="23" t="s">
        <v>27</v>
      </c>
      <c r="D24" s="23" t="s">
        <v>164</v>
      </c>
      <c r="E24" s="23" t="s">
        <v>163</v>
      </c>
      <c r="F24" s="23" t="s">
        <v>44</v>
      </c>
      <c r="G24" s="23" t="s">
        <v>44</v>
      </c>
      <c r="H24" s="26" t="s">
        <v>113</v>
      </c>
      <c r="I24" s="27">
        <v>1706.498961</v>
      </c>
      <c r="J24" s="24">
        <v>56.538359999999997</v>
      </c>
      <c r="K24" s="25">
        <v>1763.037321</v>
      </c>
      <c r="L24" s="24">
        <v>7288.4043110000002</v>
      </c>
      <c r="M24" s="24">
        <v>247.30278200000001</v>
      </c>
      <c r="N24" s="28">
        <v>7535.7070919999996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 x14ac:dyDescent="0.2">
      <c r="A25" s="22" t="s">
        <v>9</v>
      </c>
      <c r="B25" s="23" t="s">
        <v>20</v>
      </c>
      <c r="C25" s="23" t="s">
        <v>27</v>
      </c>
      <c r="D25" s="23" t="s">
        <v>164</v>
      </c>
      <c r="E25" s="31" t="s">
        <v>48</v>
      </c>
      <c r="F25" s="23" t="s">
        <v>49</v>
      </c>
      <c r="G25" s="23" t="s">
        <v>50</v>
      </c>
      <c r="H25" s="26" t="s">
        <v>51</v>
      </c>
      <c r="I25" s="27">
        <v>537.68981799999995</v>
      </c>
      <c r="J25" s="24">
        <v>8.0602900000000002</v>
      </c>
      <c r="K25" s="25">
        <v>545.75010799999995</v>
      </c>
      <c r="L25" s="24">
        <v>2691.3156589999999</v>
      </c>
      <c r="M25" s="24">
        <v>36.684019999999997</v>
      </c>
      <c r="N25" s="28">
        <v>2727.9996780000001</v>
      </c>
      <c r="O25" s="27">
        <v>551.02853400000004</v>
      </c>
      <c r="P25" s="24">
        <v>4.8868739999999997</v>
      </c>
      <c r="Q25" s="25">
        <v>555.91540799999996</v>
      </c>
      <c r="R25" s="24">
        <v>2959.680061</v>
      </c>
      <c r="S25" s="24">
        <v>25.560404999999999</v>
      </c>
      <c r="T25" s="28">
        <v>2985.2404660000002</v>
      </c>
      <c r="U25" s="15">
        <f t="shared" si="2"/>
        <v>-1.8285695725850482</v>
      </c>
      <c r="V25" s="20">
        <f t="shared" si="3"/>
        <v>-8.6170876661297413</v>
      </c>
    </row>
    <row r="26" spans="1:22" ht="15" x14ac:dyDescent="0.2">
      <c r="A26" s="22" t="s">
        <v>9</v>
      </c>
      <c r="B26" s="23" t="s">
        <v>20</v>
      </c>
      <c r="C26" s="23" t="s">
        <v>27</v>
      </c>
      <c r="D26" s="23" t="s">
        <v>164</v>
      </c>
      <c r="E26" s="31" t="s">
        <v>112</v>
      </c>
      <c r="F26" s="23" t="s">
        <v>44</v>
      </c>
      <c r="G26" s="23" t="s">
        <v>44</v>
      </c>
      <c r="H26" s="26" t="s">
        <v>113</v>
      </c>
      <c r="I26" s="27">
        <v>238.609317</v>
      </c>
      <c r="J26" s="24">
        <v>4.1088550000000001</v>
      </c>
      <c r="K26" s="25">
        <v>242.71817200000001</v>
      </c>
      <c r="L26" s="24">
        <v>897.76243399999998</v>
      </c>
      <c r="M26" s="24">
        <v>15.94186</v>
      </c>
      <c r="N26" s="28">
        <v>913.704294</v>
      </c>
      <c r="O26" s="27">
        <v>0</v>
      </c>
      <c r="P26" s="24">
        <v>0</v>
      </c>
      <c r="Q26" s="25">
        <v>0</v>
      </c>
      <c r="R26" s="24">
        <v>0</v>
      </c>
      <c r="S26" s="24">
        <v>0</v>
      </c>
      <c r="T26" s="28">
        <v>0</v>
      </c>
      <c r="U26" s="14" t="s">
        <v>18</v>
      </c>
      <c r="V26" s="19" t="s">
        <v>18</v>
      </c>
    </row>
    <row r="27" spans="1:22" ht="15" x14ac:dyDescent="0.2">
      <c r="A27" s="22" t="s">
        <v>9</v>
      </c>
      <c r="B27" s="23" t="s">
        <v>20</v>
      </c>
      <c r="C27" s="23" t="s">
        <v>27</v>
      </c>
      <c r="D27" s="23" t="s">
        <v>161</v>
      </c>
      <c r="E27" s="31" t="s">
        <v>69</v>
      </c>
      <c r="F27" s="23" t="s">
        <v>32</v>
      </c>
      <c r="G27" s="23" t="s">
        <v>32</v>
      </c>
      <c r="H27" s="26" t="s">
        <v>70</v>
      </c>
      <c r="I27" s="27">
        <v>735.87553600000001</v>
      </c>
      <c r="J27" s="24">
        <v>65.856964000000005</v>
      </c>
      <c r="K27" s="25">
        <v>801.73249899999996</v>
      </c>
      <c r="L27" s="24">
        <v>3351.3481670000001</v>
      </c>
      <c r="M27" s="24">
        <v>294.28216700000002</v>
      </c>
      <c r="N27" s="28">
        <v>3645.6303330000001</v>
      </c>
      <c r="O27" s="27">
        <v>935.92883200000006</v>
      </c>
      <c r="P27" s="24">
        <v>89.817167999999995</v>
      </c>
      <c r="Q27" s="25">
        <v>1025.7460000000001</v>
      </c>
      <c r="R27" s="24">
        <v>4463.5441039999996</v>
      </c>
      <c r="S27" s="24">
        <v>419.15337499999998</v>
      </c>
      <c r="T27" s="28">
        <v>4882.6974790000004</v>
      </c>
      <c r="U27" s="15">
        <f t="shared" si="2"/>
        <v>-21.839081117547632</v>
      </c>
      <c r="V27" s="20">
        <f t="shared" si="3"/>
        <v>-25.335731966203191</v>
      </c>
    </row>
    <row r="28" spans="1:22" ht="15" x14ac:dyDescent="0.2">
      <c r="A28" s="22" t="s">
        <v>9</v>
      </c>
      <c r="B28" s="23" t="s">
        <v>20</v>
      </c>
      <c r="C28" s="23" t="s">
        <v>27</v>
      </c>
      <c r="D28" s="23" t="s">
        <v>190</v>
      </c>
      <c r="E28" s="23" t="s">
        <v>191</v>
      </c>
      <c r="F28" s="23" t="s">
        <v>24</v>
      </c>
      <c r="G28" s="23" t="s">
        <v>25</v>
      </c>
      <c r="H28" s="26" t="s">
        <v>25</v>
      </c>
      <c r="I28" s="27">
        <v>509.78718099999998</v>
      </c>
      <c r="J28" s="24">
        <v>0</v>
      </c>
      <c r="K28" s="25">
        <v>509.78718099999998</v>
      </c>
      <c r="L28" s="24">
        <v>2839.0695059999998</v>
      </c>
      <c r="M28" s="24">
        <v>0</v>
      </c>
      <c r="N28" s="28">
        <v>2839.0695059999998</v>
      </c>
      <c r="O28" s="27">
        <v>0</v>
      </c>
      <c r="P28" s="24">
        <v>0</v>
      </c>
      <c r="Q28" s="25">
        <v>0</v>
      </c>
      <c r="R28" s="24">
        <v>0</v>
      </c>
      <c r="S28" s="24">
        <v>0</v>
      </c>
      <c r="T28" s="28">
        <v>0</v>
      </c>
      <c r="U28" s="14" t="s">
        <v>18</v>
      </c>
      <c r="V28" s="19" t="s">
        <v>18</v>
      </c>
    </row>
    <row r="29" spans="1:22" ht="15" x14ac:dyDescent="0.2">
      <c r="A29" s="22" t="s">
        <v>9</v>
      </c>
      <c r="B29" s="23" t="s">
        <v>20</v>
      </c>
      <c r="C29" s="23" t="s">
        <v>21</v>
      </c>
      <c r="D29" s="23" t="s">
        <v>167</v>
      </c>
      <c r="E29" s="23" t="s">
        <v>168</v>
      </c>
      <c r="F29" s="23" t="s">
        <v>49</v>
      </c>
      <c r="G29" s="23" t="s">
        <v>50</v>
      </c>
      <c r="H29" s="26" t="s">
        <v>50</v>
      </c>
      <c r="I29" s="27">
        <v>0</v>
      </c>
      <c r="J29" s="24">
        <v>2.730156</v>
      </c>
      <c r="K29" s="25">
        <v>2.730156</v>
      </c>
      <c r="L29" s="24">
        <v>0</v>
      </c>
      <c r="M29" s="24">
        <v>13.221968</v>
      </c>
      <c r="N29" s="28">
        <v>13.221968</v>
      </c>
      <c r="O29" s="27">
        <v>0</v>
      </c>
      <c r="P29" s="24">
        <v>51.438304000000002</v>
      </c>
      <c r="Q29" s="25">
        <v>51.438304000000002</v>
      </c>
      <c r="R29" s="24">
        <v>0</v>
      </c>
      <c r="S29" s="24">
        <v>51.438304000000002</v>
      </c>
      <c r="T29" s="28">
        <v>51.438304000000002</v>
      </c>
      <c r="U29" s="15">
        <f t="shared" si="2"/>
        <v>-94.692367773245394</v>
      </c>
      <c r="V29" s="20">
        <f t="shared" si="3"/>
        <v>-74.295482214965716</v>
      </c>
    </row>
    <row r="30" spans="1:22" ht="15" x14ac:dyDescent="0.2">
      <c r="A30" s="22" t="s">
        <v>9</v>
      </c>
      <c r="B30" s="23" t="s">
        <v>20</v>
      </c>
      <c r="C30" s="23" t="s">
        <v>21</v>
      </c>
      <c r="D30" s="23" t="s">
        <v>159</v>
      </c>
      <c r="E30" s="23" t="s">
        <v>189</v>
      </c>
      <c r="F30" s="23" t="s">
        <v>30</v>
      </c>
      <c r="G30" s="23" t="s">
        <v>31</v>
      </c>
      <c r="H30" s="26" t="s">
        <v>31</v>
      </c>
      <c r="I30" s="27">
        <v>0</v>
      </c>
      <c r="J30" s="24">
        <v>22.489256999999998</v>
      </c>
      <c r="K30" s="25">
        <v>22.489256999999998</v>
      </c>
      <c r="L30" s="24">
        <v>0</v>
      </c>
      <c r="M30" s="24">
        <v>126.522128</v>
      </c>
      <c r="N30" s="28">
        <v>126.522128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 x14ac:dyDescent="0.2">
      <c r="A31" s="22" t="s">
        <v>9</v>
      </c>
      <c r="B31" s="23" t="s">
        <v>20</v>
      </c>
      <c r="C31" s="23" t="s">
        <v>21</v>
      </c>
      <c r="D31" s="23" t="s">
        <v>159</v>
      </c>
      <c r="E31" s="23" t="s">
        <v>160</v>
      </c>
      <c r="F31" s="23" t="s">
        <v>30</v>
      </c>
      <c r="G31" s="23" t="s">
        <v>31</v>
      </c>
      <c r="H31" s="26" t="s">
        <v>31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0</v>
      </c>
      <c r="P31" s="24">
        <v>19.849907999999999</v>
      </c>
      <c r="Q31" s="25">
        <v>19.849907999999999</v>
      </c>
      <c r="R31" s="24">
        <v>0</v>
      </c>
      <c r="S31" s="24">
        <v>123.074983</v>
      </c>
      <c r="T31" s="28">
        <v>123.074983</v>
      </c>
      <c r="U31" s="14" t="s">
        <v>18</v>
      </c>
      <c r="V31" s="19" t="s">
        <v>18</v>
      </c>
    </row>
    <row r="32" spans="1:22" ht="15" x14ac:dyDescent="0.2">
      <c r="A32" s="22" t="s">
        <v>9</v>
      </c>
      <c r="B32" s="23" t="s">
        <v>20</v>
      </c>
      <c r="C32" s="23" t="s">
        <v>27</v>
      </c>
      <c r="D32" s="23" t="s">
        <v>154</v>
      </c>
      <c r="E32" s="23" t="s">
        <v>73</v>
      </c>
      <c r="F32" s="23" t="s">
        <v>74</v>
      </c>
      <c r="G32" s="23" t="s">
        <v>75</v>
      </c>
      <c r="H32" s="26" t="s">
        <v>76</v>
      </c>
      <c r="I32" s="27">
        <v>887.73019999999997</v>
      </c>
      <c r="J32" s="24">
        <v>139.00590099999999</v>
      </c>
      <c r="K32" s="25">
        <v>1026.736101</v>
      </c>
      <c r="L32" s="24">
        <v>5676.9068900000002</v>
      </c>
      <c r="M32" s="24">
        <v>863.84720900000002</v>
      </c>
      <c r="N32" s="28">
        <v>6540.7540989999998</v>
      </c>
      <c r="O32" s="27">
        <v>1154.006259</v>
      </c>
      <c r="P32" s="24">
        <v>227.89635000000001</v>
      </c>
      <c r="Q32" s="25">
        <v>1381.902609</v>
      </c>
      <c r="R32" s="24">
        <v>6399.2077010000003</v>
      </c>
      <c r="S32" s="24">
        <v>1136.436676</v>
      </c>
      <c r="T32" s="28">
        <v>7535.6443769999996</v>
      </c>
      <c r="U32" s="15">
        <f t="shared" ref="U30:U79" si="4">+((K32/Q32)-1)*100</f>
        <v>-25.701269082704226</v>
      </c>
      <c r="V32" s="20">
        <f t="shared" ref="V30:V79" si="5">+((N32/T32)-1)*100</f>
        <v>-13.202457921668454</v>
      </c>
    </row>
    <row r="33" spans="1:22" ht="15" x14ac:dyDescent="0.2">
      <c r="A33" s="22" t="s">
        <v>9</v>
      </c>
      <c r="B33" s="23" t="s">
        <v>20</v>
      </c>
      <c r="C33" s="23" t="s">
        <v>27</v>
      </c>
      <c r="D33" s="23" t="s">
        <v>77</v>
      </c>
      <c r="E33" s="23" t="s">
        <v>78</v>
      </c>
      <c r="F33" s="23" t="s">
        <v>79</v>
      </c>
      <c r="G33" s="23" t="s">
        <v>80</v>
      </c>
      <c r="H33" s="26" t="s">
        <v>78</v>
      </c>
      <c r="I33" s="27">
        <v>53.630910999999998</v>
      </c>
      <c r="J33" s="24">
        <v>23.770166</v>
      </c>
      <c r="K33" s="25">
        <v>77.401077000000001</v>
      </c>
      <c r="L33" s="24">
        <v>245.45431400000001</v>
      </c>
      <c r="M33" s="24">
        <v>110.69313099999999</v>
      </c>
      <c r="N33" s="28">
        <v>356.147445</v>
      </c>
      <c r="O33" s="27">
        <v>76.480817000000002</v>
      </c>
      <c r="P33" s="24">
        <v>39.117904000000003</v>
      </c>
      <c r="Q33" s="25">
        <v>115.598721</v>
      </c>
      <c r="R33" s="24">
        <v>298.60567500000002</v>
      </c>
      <c r="S33" s="24">
        <v>195.77308199999999</v>
      </c>
      <c r="T33" s="28">
        <v>494.37875700000001</v>
      </c>
      <c r="U33" s="15">
        <f t="shared" si="4"/>
        <v>-33.04331022831991</v>
      </c>
      <c r="V33" s="20">
        <f t="shared" si="5"/>
        <v>-27.960609156999038</v>
      </c>
    </row>
    <row r="34" spans="1:22" ht="15" x14ac:dyDescent="0.2">
      <c r="A34" s="22" t="s">
        <v>9</v>
      </c>
      <c r="B34" s="23" t="s">
        <v>20</v>
      </c>
      <c r="C34" s="23" t="s">
        <v>27</v>
      </c>
      <c r="D34" s="23" t="s">
        <v>81</v>
      </c>
      <c r="E34" s="23" t="s">
        <v>82</v>
      </c>
      <c r="F34" s="23" t="s">
        <v>83</v>
      </c>
      <c r="G34" s="23" t="s">
        <v>84</v>
      </c>
      <c r="H34" s="26" t="s">
        <v>85</v>
      </c>
      <c r="I34" s="27">
        <v>1993.8644400000001</v>
      </c>
      <c r="J34" s="24">
        <v>112.38481</v>
      </c>
      <c r="K34" s="25">
        <v>2106.2492499999998</v>
      </c>
      <c r="L34" s="24">
        <v>9160.4924699999992</v>
      </c>
      <c r="M34" s="24">
        <v>542.60756000000003</v>
      </c>
      <c r="N34" s="28">
        <v>9703.1000299999996</v>
      </c>
      <c r="O34" s="27">
        <v>1853.4970800000001</v>
      </c>
      <c r="P34" s="24">
        <v>69.952349999999996</v>
      </c>
      <c r="Q34" s="25">
        <v>1923.4494299999999</v>
      </c>
      <c r="R34" s="24">
        <v>9205.8070499999994</v>
      </c>
      <c r="S34" s="24">
        <v>374.83343000000002</v>
      </c>
      <c r="T34" s="28">
        <v>9580.64048</v>
      </c>
      <c r="U34" s="15">
        <f t="shared" si="4"/>
        <v>9.5037497294639053</v>
      </c>
      <c r="V34" s="20">
        <f t="shared" si="5"/>
        <v>1.2781979477847871</v>
      </c>
    </row>
    <row r="35" spans="1:22" ht="15" x14ac:dyDescent="0.2">
      <c r="A35" s="22" t="s">
        <v>9</v>
      </c>
      <c r="B35" s="23" t="s">
        <v>20</v>
      </c>
      <c r="C35" s="23" t="s">
        <v>27</v>
      </c>
      <c r="D35" s="23" t="s">
        <v>86</v>
      </c>
      <c r="E35" s="23" t="s">
        <v>87</v>
      </c>
      <c r="F35" s="23" t="s">
        <v>49</v>
      </c>
      <c r="G35" s="23" t="s">
        <v>88</v>
      </c>
      <c r="H35" s="26" t="s">
        <v>89</v>
      </c>
      <c r="I35" s="27">
        <v>109.844306</v>
      </c>
      <c r="J35" s="24">
        <v>30.452279999999998</v>
      </c>
      <c r="K35" s="25">
        <v>140.29658599999999</v>
      </c>
      <c r="L35" s="24">
        <v>569.93255199999999</v>
      </c>
      <c r="M35" s="24">
        <v>164.43506400000001</v>
      </c>
      <c r="N35" s="28">
        <v>734.367616</v>
      </c>
      <c r="O35" s="27">
        <v>100.350526</v>
      </c>
      <c r="P35" s="24">
        <v>30.914334</v>
      </c>
      <c r="Q35" s="25">
        <v>131.26486</v>
      </c>
      <c r="R35" s="24">
        <v>492.96542599999998</v>
      </c>
      <c r="S35" s="24">
        <v>150.82469499999999</v>
      </c>
      <c r="T35" s="28">
        <v>643.790121</v>
      </c>
      <c r="U35" s="15">
        <f t="shared" si="4"/>
        <v>6.8805360398815019</v>
      </c>
      <c r="V35" s="20">
        <f t="shared" si="5"/>
        <v>14.069413624941296</v>
      </c>
    </row>
    <row r="36" spans="1:22" ht="15" x14ac:dyDescent="0.2">
      <c r="A36" s="22" t="s">
        <v>9</v>
      </c>
      <c r="B36" s="23" t="s">
        <v>20</v>
      </c>
      <c r="C36" s="23" t="s">
        <v>27</v>
      </c>
      <c r="D36" s="23" t="s">
        <v>86</v>
      </c>
      <c r="E36" s="23" t="s">
        <v>90</v>
      </c>
      <c r="F36" s="23" t="s">
        <v>49</v>
      </c>
      <c r="G36" s="23" t="s">
        <v>88</v>
      </c>
      <c r="H36" s="26" t="s">
        <v>91</v>
      </c>
      <c r="I36" s="27">
        <v>0</v>
      </c>
      <c r="J36" s="24">
        <v>0</v>
      </c>
      <c r="K36" s="25">
        <v>0</v>
      </c>
      <c r="L36" s="24">
        <v>1.761423</v>
      </c>
      <c r="M36" s="24">
        <v>1.836381</v>
      </c>
      <c r="N36" s="28">
        <v>3.597804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 x14ac:dyDescent="0.2">
      <c r="A37" s="22" t="s">
        <v>9</v>
      </c>
      <c r="B37" s="23" t="s">
        <v>20</v>
      </c>
      <c r="C37" s="23" t="s">
        <v>27</v>
      </c>
      <c r="D37" s="23" t="s">
        <v>92</v>
      </c>
      <c r="E37" s="31" t="s">
        <v>162</v>
      </c>
      <c r="F37" s="23" t="s">
        <v>39</v>
      </c>
      <c r="G37" s="23" t="s">
        <v>93</v>
      </c>
      <c r="H37" s="26" t="s">
        <v>94</v>
      </c>
      <c r="I37" s="27">
        <v>90.146523999999999</v>
      </c>
      <c r="J37" s="24">
        <v>9.8632279999999994</v>
      </c>
      <c r="K37" s="25">
        <v>100.00975200000001</v>
      </c>
      <c r="L37" s="24">
        <v>289.47387099999997</v>
      </c>
      <c r="M37" s="24">
        <v>32.485325000000003</v>
      </c>
      <c r="N37" s="28">
        <v>321.95919600000002</v>
      </c>
      <c r="O37" s="27">
        <v>85.85772</v>
      </c>
      <c r="P37" s="24">
        <v>10.89306</v>
      </c>
      <c r="Q37" s="25">
        <v>96.750780000000006</v>
      </c>
      <c r="R37" s="24">
        <v>641.50104699999997</v>
      </c>
      <c r="S37" s="24">
        <v>68.692207999999994</v>
      </c>
      <c r="T37" s="28">
        <v>710.19325500000002</v>
      </c>
      <c r="U37" s="15">
        <f t="shared" si="4"/>
        <v>3.3684193553788377</v>
      </c>
      <c r="V37" s="20">
        <f t="shared" si="5"/>
        <v>-54.665973841162426</v>
      </c>
    </row>
    <row r="38" spans="1:22" ht="15" x14ac:dyDescent="0.2">
      <c r="A38" s="22" t="s">
        <v>9</v>
      </c>
      <c r="B38" s="23" t="s">
        <v>20</v>
      </c>
      <c r="C38" s="23" t="s">
        <v>27</v>
      </c>
      <c r="D38" s="23" t="s">
        <v>95</v>
      </c>
      <c r="E38" s="23" t="s">
        <v>96</v>
      </c>
      <c r="F38" s="23" t="s">
        <v>24</v>
      </c>
      <c r="G38" s="23" t="s">
        <v>97</v>
      </c>
      <c r="H38" s="26" t="s">
        <v>98</v>
      </c>
      <c r="I38" s="27">
        <v>259.61599999999999</v>
      </c>
      <c r="J38" s="24">
        <v>40.989699999999999</v>
      </c>
      <c r="K38" s="25">
        <v>300.60570000000001</v>
      </c>
      <c r="L38" s="24">
        <v>1106.444</v>
      </c>
      <c r="M38" s="24">
        <v>270.40370000000001</v>
      </c>
      <c r="N38" s="28">
        <v>1376.8477</v>
      </c>
      <c r="O38" s="27">
        <v>220.10069999999999</v>
      </c>
      <c r="P38" s="24">
        <v>69.19256</v>
      </c>
      <c r="Q38" s="25">
        <v>289.29325999999998</v>
      </c>
      <c r="R38" s="24">
        <v>1293.2497000000001</v>
      </c>
      <c r="S38" s="24">
        <v>288.47960999999998</v>
      </c>
      <c r="T38" s="28">
        <v>1581.7293099999999</v>
      </c>
      <c r="U38" s="15">
        <f t="shared" si="4"/>
        <v>3.9103710884933918</v>
      </c>
      <c r="V38" s="20">
        <f t="shared" si="5"/>
        <v>-12.953013433126548</v>
      </c>
    </row>
    <row r="39" spans="1:22" ht="15" x14ac:dyDescent="0.2">
      <c r="A39" s="22" t="s">
        <v>9</v>
      </c>
      <c r="B39" s="23" t="s">
        <v>20</v>
      </c>
      <c r="C39" s="23" t="s">
        <v>27</v>
      </c>
      <c r="D39" s="23" t="s">
        <v>95</v>
      </c>
      <c r="E39" s="23" t="s">
        <v>99</v>
      </c>
      <c r="F39" s="23" t="s">
        <v>24</v>
      </c>
      <c r="G39" s="23" t="s">
        <v>97</v>
      </c>
      <c r="H39" s="26" t="s">
        <v>98</v>
      </c>
      <c r="I39" s="27">
        <v>294.19600000000003</v>
      </c>
      <c r="J39" s="24">
        <v>46.2898</v>
      </c>
      <c r="K39" s="25">
        <v>340.48579999999998</v>
      </c>
      <c r="L39" s="24">
        <v>847.77</v>
      </c>
      <c r="M39" s="24">
        <v>184.16290000000001</v>
      </c>
      <c r="N39" s="28">
        <v>1031.9329</v>
      </c>
      <c r="O39" s="27">
        <v>99.281700000000001</v>
      </c>
      <c r="P39" s="24">
        <v>31.100280000000001</v>
      </c>
      <c r="Q39" s="25">
        <v>130.38198</v>
      </c>
      <c r="R39" s="24">
        <v>607.94569999999999</v>
      </c>
      <c r="S39" s="24">
        <v>130.72202999999999</v>
      </c>
      <c r="T39" s="28">
        <v>738.66773000000001</v>
      </c>
      <c r="U39" s="14" t="s">
        <v>18</v>
      </c>
      <c r="V39" s="20">
        <f t="shared" si="5"/>
        <v>39.701906295541022</v>
      </c>
    </row>
    <row r="40" spans="1:22" ht="15" x14ac:dyDescent="0.2">
      <c r="A40" s="22" t="s">
        <v>9</v>
      </c>
      <c r="B40" s="23" t="s">
        <v>20</v>
      </c>
      <c r="C40" s="23" t="s">
        <v>27</v>
      </c>
      <c r="D40" s="23" t="s">
        <v>95</v>
      </c>
      <c r="E40" s="23" t="s">
        <v>198</v>
      </c>
      <c r="F40" s="23" t="s">
        <v>24</v>
      </c>
      <c r="G40" s="23" t="s">
        <v>97</v>
      </c>
      <c r="H40" s="26" t="s">
        <v>199</v>
      </c>
      <c r="I40" s="27">
        <v>54.264000000000003</v>
      </c>
      <c r="J40" s="24">
        <v>14.3546</v>
      </c>
      <c r="K40" s="25">
        <v>68.618600000000001</v>
      </c>
      <c r="L40" s="24">
        <v>204.86600000000001</v>
      </c>
      <c r="M40" s="24">
        <v>48.4146</v>
      </c>
      <c r="N40" s="28">
        <v>253.28059999999999</v>
      </c>
      <c r="O40" s="27">
        <v>0</v>
      </c>
      <c r="P40" s="24">
        <v>0</v>
      </c>
      <c r="Q40" s="25">
        <v>0</v>
      </c>
      <c r="R40" s="24">
        <v>0</v>
      </c>
      <c r="S40" s="24">
        <v>0</v>
      </c>
      <c r="T40" s="28">
        <v>0</v>
      </c>
      <c r="U40" s="14" t="s">
        <v>18</v>
      </c>
      <c r="V40" s="19" t="s">
        <v>18</v>
      </c>
    </row>
    <row r="41" spans="1:22" ht="15" x14ac:dyDescent="0.2">
      <c r="A41" s="22" t="s">
        <v>9</v>
      </c>
      <c r="B41" s="23" t="s">
        <v>20</v>
      </c>
      <c r="C41" s="23" t="s">
        <v>27</v>
      </c>
      <c r="D41" s="23" t="s">
        <v>200</v>
      </c>
      <c r="E41" s="23" t="s">
        <v>201</v>
      </c>
      <c r="F41" s="23" t="s">
        <v>44</v>
      </c>
      <c r="G41" s="23" t="s">
        <v>44</v>
      </c>
      <c r="H41" s="26" t="s">
        <v>113</v>
      </c>
      <c r="I41" s="27">
        <v>0</v>
      </c>
      <c r="J41" s="24">
        <v>0</v>
      </c>
      <c r="K41" s="25">
        <v>0</v>
      </c>
      <c r="L41" s="24">
        <v>0</v>
      </c>
      <c r="M41" s="24">
        <v>0</v>
      </c>
      <c r="N41" s="28">
        <v>0</v>
      </c>
      <c r="O41" s="27">
        <v>0</v>
      </c>
      <c r="P41" s="24">
        <v>0</v>
      </c>
      <c r="Q41" s="25">
        <v>0</v>
      </c>
      <c r="R41" s="24">
        <v>22.44</v>
      </c>
      <c r="S41" s="24">
        <v>0</v>
      </c>
      <c r="T41" s="28">
        <v>22.44</v>
      </c>
      <c r="U41" s="14" t="s">
        <v>18</v>
      </c>
      <c r="V41" s="19" t="s">
        <v>18</v>
      </c>
    </row>
    <row r="42" spans="1:22" ht="15" x14ac:dyDescent="0.2">
      <c r="A42" s="22" t="s">
        <v>9</v>
      </c>
      <c r="B42" s="23" t="s">
        <v>202</v>
      </c>
      <c r="C42" s="23" t="s">
        <v>27</v>
      </c>
      <c r="D42" s="23" t="s">
        <v>200</v>
      </c>
      <c r="E42" s="23" t="s">
        <v>201</v>
      </c>
      <c r="F42" s="23" t="s">
        <v>44</v>
      </c>
      <c r="G42" s="23" t="s">
        <v>44</v>
      </c>
      <c r="H42" s="26" t="s">
        <v>113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0</v>
      </c>
      <c r="S42" s="24">
        <v>11.31</v>
      </c>
      <c r="T42" s="28">
        <v>11.31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20</v>
      </c>
      <c r="C43" s="23" t="s">
        <v>27</v>
      </c>
      <c r="D43" s="23" t="s">
        <v>100</v>
      </c>
      <c r="E43" s="23" t="s">
        <v>149</v>
      </c>
      <c r="F43" s="23" t="s">
        <v>101</v>
      </c>
      <c r="G43" s="23" t="s">
        <v>102</v>
      </c>
      <c r="H43" s="26" t="s">
        <v>150</v>
      </c>
      <c r="I43" s="27">
        <v>0</v>
      </c>
      <c r="J43" s="24">
        <v>0</v>
      </c>
      <c r="K43" s="25">
        <v>0</v>
      </c>
      <c r="L43" s="24">
        <v>332.80811999999997</v>
      </c>
      <c r="M43" s="24">
        <v>15.624171</v>
      </c>
      <c r="N43" s="28">
        <v>348.43229100000002</v>
      </c>
      <c r="O43" s="27">
        <v>0</v>
      </c>
      <c r="P43" s="24">
        <v>0</v>
      </c>
      <c r="Q43" s="25">
        <v>0</v>
      </c>
      <c r="R43" s="24">
        <v>201.32086899999999</v>
      </c>
      <c r="S43" s="24">
        <v>9.9279849999999996</v>
      </c>
      <c r="T43" s="28">
        <v>211.24885499999999</v>
      </c>
      <c r="U43" s="14" t="s">
        <v>18</v>
      </c>
      <c r="V43" s="20">
        <f t="shared" si="5"/>
        <v>64.939256593840497</v>
      </c>
    </row>
    <row r="44" spans="1:22" ht="15" x14ac:dyDescent="0.2">
      <c r="A44" s="22" t="s">
        <v>9</v>
      </c>
      <c r="B44" s="23" t="s">
        <v>20</v>
      </c>
      <c r="C44" s="23" t="s">
        <v>27</v>
      </c>
      <c r="D44" s="23" t="s">
        <v>100</v>
      </c>
      <c r="E44" s="23" t="s">
        <v>208</v>
      </c>
      <c r="F44" s="23" t="s">
        <v>101</v>
      </c>
      <c r="G44" s="23" t="s">
        <v>102</v>
      </c>
      <c r="H44" s="26" t="s">
        <v>209</v>
      </c>
      <c r="I44" s="27">
        <v>0</v>
      </c>
      <c r="J44" s="24">
        <v>257.645171</v>
      </c>
      <c r="K44" s="25">
        <v>257.645171</v>
      </c>
      <c r="L44" s="24">
        <v>0</v>
      </c>
      <c r="M44" s="24">
        <v>300.64581099999998</v>
      </c>
      <c r="N44" s="28">
        <v>300.64581099999998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 x14ac:dyDescent="0.2">
      <c r="A45" s="22" t="s">
        <v>9</v>
      </c>
      <c r="B45" s="23" t="s">
        <v>20</v>
      </c>
      <c r="C45" s="23" t="s">
        <v>21</v>
      </c>
      <c r="D45" s="23" t="s">
        <v>177</v>
      </c>
      <c r="E45" s="31" t="s">
        <v>180</v>
      </c>
      <c r="F45" s="23" t="s">
        <v>24</v>
      </c>
      <c r="G45" s="23" t="s">
        <v>178</v>
      </c>
      <c r="H45" s="26" t="s">
        <v>179</v>
      </c>
      <c r="I45" s="27">
        <v>66.941500000000005</v>
      </c>
      <c r="J45" s="24">
        <v>3.8334999999999999</v>
      </c>
      <c r="K45" s="25">
        <v>70.775000000000006</v>
      </c>
      <c r="L45" s="24">
        <v>242.604862</v>
      </c>
      <c r="M45" s="24">
        <v>3.8334999999999999</v>
      </c>
      <c r="N45" s="28">
        <v>246.43836200000001</v>
      </c>
      <c r="O45" s="27">
        <v>0</v>
      </c>
      <c r="P45" s="24">
        <v>0</v>
      </c>
      <c r="Q45" s="25">
        <v>0</v>
      </c>
      <c r="R45" s="24">
        <v>0</v>
      </c>
      <c r="S45" s="24">
        <v>0</v>
      </c>
      <c r="T45" s="28">
        <v>0</v>
      </c>
      <c r="U45" s="14" t="s">
        <v>18</v>
      </c>
      <c r="V45" s="19" t="s">
        <v>18</v>
      </c>
    </row>
    <row r="46" spans="1:22" ht="15" x14ac:dyDescent="0.2">
      <c r="A46" s="22" t="s">
        <v>9</v>
      </c>
      <c r="B46" s="23" t="s">
        <v>20</v>
      </c>
      <c r="C46" s="23" t="s">
        <v>27</v>
      </c>
      <c r="D46" s="23" t="s">
        <v>213</v>
      </c>
      <c r="E46" s="23" t="s">
        <v>214</v>
      </c>
      <c r="F46" s="23" t="s">
        <v>24</v>
      </c>
      <c r="G46" s="23" t="s">
        <v>215</v>
      </c>
      <c r="H46" s="26" t="s">
        <v>215</v>
      </c>
      <c r="I46" s="27">
        <v>0</v>
      </c>
      <c r="J46" s="24">
        <v>0</v>
      </c>
      <c r="K46" s="25">
        <v>0</v>
      </c>
      <c r="L46" s="24">
        <v>12.43486</v>
      </c>
      <c r="M46" s="24">
        <v>0</v>
      </c>
      <c r="N46" s="28">
        <v>12.43486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 x14ac:dyDescent="0.2">
      <c r="A47" s="22" t="s">
        <v>9</v>
      </c>
      <c r="B47" s="23" t="s">
        <v>20</v>
      </c>
      <c r="C47" s="23" t="s">
        <v>27</v>
      </c>
      <c r="D47" s="23" t="s">
        <v>103</v>
      </c>
      <c r="E47" s="23" t="s">
        <v>104</v>
      </c>
      <c r="F47" s="23" t="s">
        <v>32</v>
      </c>
      <c r="G47" s="23" t="s">
        <v>33</v>
      </c>
      <c r="H47" s="26" t="s">
        <v>33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23.418569999999999</v>
      </c>
      <c r="P47" s="24">
        <v>0</v>
      </c>
      <c r="Q47" s="25">
        <v>23.418569999999999</v>
      </c>
      <c r="R47" s="24">
        <v>74.464894999999999</v>
      </c>
      <c r="S47" s="24">
        <v>0</v>
      </c>
      <c r="T47" s="28">
        <v>74.464894999999999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20</v>
      </c>
      <c r="C48" s="23" t="s">
        <v>21</v>
      </c>
      <c r="D48" s="23" t="s">
        <v>105</v>
      </c>
      <c r="E48" s="23" t="s">
        <v>106</v>
      </c>
      <c r="F48" s="23" t="s">
        <v>24</v>
      </c>
      <c r="G48" s="23" t="s">
        <v>107</v>
      </c>
      <c r="H48" s="26" t="s">
        <v>108</v>
      </c>
      <c r="I48" s="27">
        <v>39.549866000000002</v>
      </c>
      <c r="J48" s="24">
        <v>0.383469</v>
      </c>
      <c r="K48" s="25">
        <v>39.933335</v>
      </c>
      <c r="L48" s="24">
        <v>212.49393800000001</v>
      </c>
      <c r="M48" s="24">
        <v>2.179792</v>
      </c>
      <c r="N48" s="28">
        <v>214.67373000000001</v>
      </c>
      <c r="O48" s="27">
        <v>32.982107999999997</v>
      </c>
      <c r="P48" s="24">
        <v>1.1852910000000001</v>
      </c>
      <c r="Q48" s="25">
        <v>34.167399000000003</v>
      </c>
      <c r="R48" s="24">
        <v>236.72537700000001</v>
      </c>
      <c r="S48" s="24">
        <v>7.8997450000000002</v>
      </c>
      <c r="T48" s="28">
        <v>244.625122</v>
      </c>
      <c r="U48" s="15">
        <f t="shared" si="4"/>
        <v>16.875548530925634</v>
      </c>
      <c r="V48" s="20">
        <f t="shared" si="5"/>
        <v>-12.243792360786232</v>
      </c>
    </row>
    <row r="49" spans="1:22" ht="15" x14ac:dyDescent="0.2">
      <c r="A49" s="22" t="s">
        <v>9</v>
      </c>
      <c r="B49" s="23" t="s">
        <v>20</v>
      </c>
      <c r="C49" s="23" t="s">
        <v>27</v>
      </c>
      <c r="D49" s="23" t="s">
        <v>169</v>
      </c>
      <c r="E49" s="23" t="s">
        <v>170</v>
      </c>
      <c r="F49" s="23" t="s">
        <v>24</v>
      </c>
      <c r="G49" s="23" t="s">
        <v>171</v>
      </c>
      <c r="H49" s="26" t="s">
        <v>172</v>
      </c>
      <c r="I49" s="27">
        <v>0</v>
      </c>
      <c r="J49" s="24">
        <v>0</v>
      </c>
      <c r="K49" s="25">
        <v>0</v>
      </c>
      <c r="L49" s="24">
        <v>0</v>
      </c>
      <c r="M49" s="24">
        <v>2.7597E-2</v>
      </c>
      <c r="N49" s="28">
        <v>2.7597E-2</v>
      </c>
      <c r="O49" s="27">
        <v>0</v>
      </c>
      <c r="P49" s="24">
        <v>0.56795200000000001</v>
      </c>
      <c r="Q49" s="25">
        <v>0.56795200000000001</v>
      </c>
      <c r="R49" s="24">
        <v>0</v>
      </c>
      <c r="S49" s="24">
        <v>0.56795200000000001</v>
      </c>
      <c r="T49" s="28">
        <v>0.56795200000000001</v>
      </c>
      <c r="U49" s="14" t="s">
        <v>18</v>
      </c>
      <c r="V49" s="20">
        <f t="shared" si="5"/>
        <v>-95.14096261655915</v>
      </c>
    </row>
    <row r="50" spans="1:22" ht="15" x14ac:dyDescent="0.2">
      <c r="A50" s="22" t="s">
        <v>9</v>
      </c>
      <c r="B50" s="23" t="s">
        <v>20</v>
      </c>
      <c r="C50" s="23" t="s">
        <v>27</v>
      </c>
      <c r="D50" s="23" t="s">
        <v>109</v>
      </c>
      <c r="E50" s="23" t="s">
        <v>166</v>
      </c>
      <c r="F50" s="23" t="s">
        <v>44</v>
      </c>
      <c r="G50" s="23" t="s">
        <v>44</v>
      </c>
      <c r="H50" s="26" t="s">
        <v>110</v>
      </c>
      <c r="I50" s="27">
        <v>230.2962</v>
      </c>
      <c r="J50" s="24">
        <v>22.204713999999999</v>
      </c>
      <c r="K50" s="25">
        <v>252.50091399999999</v>
      </c>
      <c r="L50" s="24">
        <v>1135.20388</v>
      </c>
      <c r="M50" s="24">
        <v>95.139709999999994</v>
      </c>
      <c r="N50" s="28">
        <v>1230.3435899999999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 x14ac:dyDescent="0.2">
      <c r="A51" s="22" t="s">
        <v>9</v>
      </c>
      <c r="B51" s="23" t="s">
        <v>20</v>
      </c>
      <c r="C51" s="23" t="s">
        <v>27</v>
      </c>
      <c r="D51" s="23" t="s">
        <v>111</v>
      </c>
      <c r="E51" s="23" t="s">
        <v>163</v>
      </c>
      <c r="F51" s="23" t="s">
        <v>44</v>
      </c>
      <c r="G51" s="23" t="s">
        <v>44</v>
      </c>
      <c r="H51" s="26" t="s">
        <v>113</v>
      </c>
      <c r="I51" s="27">
        <v>0</v>
      </c>
      <c r="J51" s="24">
        <v>0</v>
      </c>
      <c r="K51" s="25">
        <v>0</v>
      </c>
      <c r="L51" s="24">
        <v>0</v>
      </c>
      <c r="M51" s="24">
        <v>0</v>
      </c>
      <c r="N51" s="28">
        <v>0</v>
      </c>
      <c r="O51" s="27">
        <v>1487.934205</v>
      </c>
      <c r="P51" s="24">
        <v>55.777631</v>
      </c>
      <c r="Q51" s="25">
        <v>1543.7118359999999</v>
      </c>
      <c r="R51" s="24">
        <v>8036.6547309999996</v>
      </c>
      <c r="S51" s="24">
        <v>372.69086399999998</v>
      </c>
      <c r="T51" s="28">
        <v>8409.3455950000007</v>
      </c>
      <c r="U51" s="14" t="s">
        <v>18</v>
      </c>
      <c r="V51" s="19" t="s">
        <v>18</v>
      </c>
    </row>
    <row r="52" spans="1:22" ht="15" x14ac:dyDescent="0.2">
      <c r="A52" s="22" t="s">
        <v>9</v>
      </c>
      <c r="B52" s="23" t="s">
        <v>20</v>
      </c>
      <c r="C52" s="23" t="s">
        <v>27</v>
      </c>
      <c r="D52" s="23" t="s">
        <v>111</v>
      </c>
      <c r="E52" s="23" t="s">
        <v>112</v>
      </c>
      <c r="F52" s="23" t="s">
        <v>44</v>
      </c>
      <c r="G52" s="23" t="s">
        <v>44</v>
      </c>
      <c r="H52" s="26" t="s">
        <v>113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256.69914899999998</v>
      </c>
      <c r="P52" s="24">
        <v>1.6114930000000001</v>
      </c>
      <c r="Q52" s="25">
        <v>258.31064199999997</v>
      </c>
      <c r="R52" s="24">
        <v>1185.3477419999999</v>
      </c>
      <c r="S52" s="24">
        <v>30.817419000000001</v>
      </c>
      <c r="T52" s="28">
        <v>1216.165162</v>
      </c>
      <c r="U52" s="14" t="s">
        <v>18</v>
      </c>
      <c r="V52" s="19" t="s">
        <v>18</v>
      </c>
    </row>
    <row r="53" spans="1:22" ht="15" x14ac:dyDescent="0.2">
      <c r="A53" s="22" t="s">
        <v>9</v>
      </c>
      <c r="B53" s="23" t="s">
        <v>20</v>
      </c>
      <c r="C53" s="23" t="s">
        <v>27</v>
      </c>
      <c r="D53" s="23" t="s">
        <v>114</v>
      </c>
      <c r="E53" s="23" t="s">
        <v>193</v>
      </c>
      <c r="F53" s="23" t="s">
        <v>39</v>
      </c>
      <c r="G53" s="23" t="s">
        <v>40</v>
      </c>
      <c r="H53" s="26" t="s">
        <v>116</v>
      </c>
      <c r="I53" s="27">
        <v>0</v>
      </c>
      <c r="J53" s="24">
        <v>868.79970000000003</v>
      </c>
      <c r="K53" s="25">
        <v>868.79970000000003</v>
      </c>
      <c r="L53" s="24">
        <v>0</v>
      </c>
      <c r="M53" s="24">
        <v>3652.0399000000002</v>
      </c>
      <c r="N53" s="28">
        <v>3652.0399000000002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 x14ac:dyDescent="0.2">
      <c r="A54" s="22" t="s">
        <v>9</v>
      </c>
      <c r="B54" s="23" t="s">
        <v>20</v>
      </c>
      <c r="C54" s="23" t="s">
        <v>27</v>
      </c>
      <c r="D54" s="23" t="s">
        <v>114</v>
      </c>
      <c r="E54" s="23" t="s">
        <v>115</v>
      </c>
      <c r="F54" s="23" t="s">
        <v>39</v>
      </c>
      <c r="G54" s="23" t="s">
        <v>40</v>
      </c>
      <c r="H54" s="26" t="s">
        <v>116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0</v>
      </c>
      <c r="P54" s="24">
        <v>664.34019999999998</v>
      </c>
      <c r="Q54" s="25">
        <v>664.34019999999998</v>
      </c>
      <c r="R54" s="24">
        <v>0</v>
      </c>
      <c r="S54" s="24">
        <v>3246.6251999999999</v>
      </c>
      <c r="T54" s="28">
        <v>3246.6251999999999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20</v>
      </c>
      <c r="C55" s="23" t="s">
        <v>27</v>
      </c>
      <c r="D55" s="23" t="s">
        <v>114</v>
      </c>
      <c r="E55" s="23" t="s">
        <v>117</v>
      </c>
      <c r="F55" s="23" t="s">
        <v>39</v>
      </c>
      <c r="G55" s="23" t="s">
        <v>40</v>
      </c>
      <c r="H55" s="26" t="s">
        <v>116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35.2806</v>
      </c>
      <c r="Q55" s="25">
        <v>35.2806</v>
      </c>
      <c r="R55" s="24">
        <v>0</v>
      </c>
      <c r="S55" s="24">
        <v>185.87780000000001</v>
      </c>
      <c r="T55" s="28">
        <v>185.87780000000001</v>
      </c>
      <c r="U55" s="14" t="s">
        <v>18</v>
      </c>
      <c r="V55" s="19" t="s">
        <v>18</v>
      </c>
    </row>
    <row r="56" spans="1:22" ht="15" x14ac:dyDescent="0.2">
      <c r="A56" s="22" t="s">
        <v>9</v>
      </c>
      <c r="B56" s="23" t="s">
        <v>20</v>
      </c>
      <c r="C56" s="23" t="s">
        <v>21</v>
      </c>
      <c r="D56" s="23" t="s">
        <v>181</v>
      </c>
      <c r="E56" s="23" t="s">
        <v>182</v>
      </c>
      <c r="F56" s="23" t="s">
        <v>44</v>
      </c>
      <c r="G56" s="23" t="s">
        <v>183</v>
      </c>
      <c r="H56" s="26" t="s">
        <v>184</v>
      </c>
      <c r="I56" s="27">
        <v>53.646897000000003</v>
      </c>
      <c r="J56" s="24">
        <v>0</v>
      </c>
      <c r="K56" s="25">
        <v>53.646897000000003</v>
      </c>
      <c r="L56" s="24">
        <v>204.35951</v>
      </c>
      <c r="M56" s="24">
        <v>0</v>
      </c>
      <c r="N56" s="28">
        <v>204.35951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 x14ac:dyDescent="0.2">
      <c r="A57" s="22" t="s">
        <v>9</v>
      </c>
      <c r="B57" s="23" t="s">
        <v>20</v>
      </c>
      <c r="C57" s="23" t="s">
        <v>27</v>
      </c>
      <c r="D57" s="23" t="s">
        <v>185</v>
      </c>
      <c r="E57" s="23" t="s">
        <v>186</v>
      </c>
      <c r="F57" s="23" t="s">
        <v>74</v>
      </c>
      <c r="G57" s="23" t="s">
        <v>187</v>
      </c>
      <c r="H57" s="26" t="s">
        <v>188</v>
      </c>
      <c r="I57" s="27">
        <v>0</v>
      </c>
      <c r="J57" s="24">
        <v>0</v>
      </c>
      <c r="K57" s="25">
        <v>0</v>
      </c>
      <c r="L57" s="24">
        <v>0</v>
      </c>
      <c r="M57" s="24">
        <v>0.52554000000000001</v>
      </c>
      <c r="N57" s="28">
        <v>0.52554000000000001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 x14ac:dyDescent="0.2">
      <c r="A58" s="22" t="s">
        <v>9</v>
      </c>
      <c r="B58" s="23" t="s">
        <v>20</v>
      </c>
      <c r="C58" s="23" t="s">
        <v>27</v>
      </c>
      <c r="D58" s="23" t="s">
        <v>224</v>
      </c>
      <c r="E58" s="23" t="s">
        <v>71</v>
      </c>
      <c r="F58" s="23" t="s">
        <v>44</v>
      </c>
      <c r="G58" s="23" t="s">
        <v>44</v>
      </c>
      <c r="H58" s="26" t="s">
        <v>72</v>
      </c>
      <c r="I58" s="27">
        <v>1479.732804</v>
      </c>
      <c r="J58" s="24">
        <v>154.07991200000001</v>
      </c>
      <c r="K58" s="25">
        <v>1633.8127159999999</v>
      </c>
      <c r="L58" s="24">
        <v>5671.1231070000003</v>
      </c>
      <c r="M58" s="24">
        <v>671.28557999999998</v>
      </c>
      <c r="N58" s="28">
        <v>6342.4086870000001</v>
      </c>
      <c r="O58" s="27">
        <v>1460.4706200000001</v>
      </c>
      <c r="P58" s="24">
        <v>135.20106000000001</v>
      </c>
      <c r="Q58" s="25">
        <v>1595.6716799999999</v>
      </c>
      <c r="R58" s="24">
        <v>7232.2656809999999</v>
      </c>
      <c r="S58" s="24">
        <v>704.15846599999998</v>
      </c>
      <c r="T58" s="28">
        <v>7936.4241469999997</v>
      </c>
      <c r="U58" s="15">
        <f t="shared" si="4"/>
        <v>2.3902809379934498</v>
      </c>
      <c r="V58" s="20">
        <f t="shared" si="5"/>
        <v>-20.084806840906356</v>
      </c>
    </row>
    <row r="59" spans="1:22" ht="15" x14ac:dyDescent="0.2">
      <c r="A59" s="22" t="s">
        <v>9</v>
      </c>
      <c r="B59" s="23" t="s">
        <v>20</v>
      </c>
      <c r="C59" s="23" t="s">
        <v>27</v>
      </c>
      <c r="D59" s="23" t="s">
        <v>119</v>
      </c>
      <c r="E59" s="23" t="s">
        <v>120</v>
      </c>
      <c r="F59" s="23" t="s">
        <v>30</v>
      </c>
      <c r="G59" s="23" t="s">
        <v>31</v>
      </c>
      <c r="H59" s="26" t="s">
        <v>31</v>
      </c>
      <c r="I59" s="27">
        <v>1130.2375199999999</v>
      </c>
      <c r="J59" s="24">
        <v>33.781734</v>
      </c>
      <c r="K59" s="25">
        <v>1164.019254</v>
      </c>
      <c r="L59" s="24">
        <v>5410.8516319999999</v>
      </c>
      <c r="M59" s="24">
        <v>149.257116</v>
      </c>
      <c r="N59" s="28">
        <v>5560.1087479999997</v>
      </c>
      <c r="O59" s="27">
        <v>1397.85896</v>
      </c>
      <c r="P59" s="24">
        <v>25.531151000000001</v>
      </c>
      <c r="Q59" s="25">
        <v>1423.3901109999999</v>
      </c>
      <c r="R59" s="24">
        <v>6848.7528650000004</v>
      </c>
      <c r="S59" s="24">
        <v>112.220372</v>
      </c>
      <c r="T59" s="28">
        <v>6960.9732359999998</v>
      </c>
      <c r="U59" s="15">
        <f t="shared" si="4"/>
        <v>-18.222049949312868</v>
      </c>
      <c r="V59" s="20">
        <f t="shared" si="5"/>
        <v>-20.124549262094014</v>
      </c>
    </row>
    <row r="60" spans="1:22" ht="15" x14ac:dyDescent="0.2">
      <c r="A60" s="22" t="s">
        <v>9</v>
      </c>
      <c r="B60" s="23" t="s">
        <v>20</v>
      </c>
      <c r="C60" s="23" t="s">
        <v>27</v>
      </c>
      <c r="D60" s="23" t="s">
        <v>121</v>
      </c>
      <c r="E60" s="23" t="s">
        <v>122</v>
      </c>
      <c r="F60" s="23" t="s">
        <v>39</v>
      </c>
      <c r="G60" s="23" t="s">
        <v>123</v>
      </c>
      <c r="H60" s="26" t="s">
        <v>123</v>
      </c>
      <c r="I60" s="27">
        <v>132.903288</v>
      </c>
      <c r="J60" s="24">
        <v>74.304171999999994</v>
      </c>
      <c r="K60" s="25">
        <v>207.20746</v>
      </c>
      <c r="L60" s="24">
        <v>1175.914779</v>
      </c>
      <c r="M60" s="24">
        <v>396.74208599999997</v>
      </c>
      <c r="N60" s="28">
        <v>1572.6568649999999</v>
      </c>
      <c r="O60" s="27">
        <v>331.26172200000002</v>
      </c>
      <c r="P60" s="24">
        <v>77.501562000000007</v>
      </c>
      <c r="Q60" s="25">
        <v>408.763284</v>
      </c>
      <c r="R60" s="24">
        <v>1461.9147720000001</v>
      </c>
      <c r="S60" s="24">
        <v>365.438266</v>
      </c>
      <c r="T60" s="28">
        <v>1827.353038</v>
      </c>
      <c r="U60" s="15">
        <f t="shared" si="4"/>
        <v>-49.308690846118161</v>
      </c>
      <c r="V60" s="20">
        <f t="shared" si="5"/>
        <v>-13.937983941995125</v>
      </c>
    </row>
    <row r="61" spans="1:22" ht="15" x14ac:dyDescent="0.2">
      <c r="A61" s="22" t="s">
        <v>9</v>
      </c>
      <c r="B61" s="23" t="s">
        <v>20</v>
      </c>
      <c r="C61" s="23" t="s">
        <v>21</v>
      </c>
      <c r="D61" s="23" t="s">
        <v>203</v>
      </c>
      <c r="E61" s="23" t="s">
        <v>204</v>
      </c>
      <c r="F61" s="23" t="s">
        <v>24</v>
      </c>
      <c r="G61" s="23" t="s">
        <v>205</v>
      </c>
      <c r="H61" s="26" t="s">
        <v>206</v>
      </c>
      <c r="I61" s="27">
        <v>22.8</v>
      </c>
      <c r="J61" s="24">
        <v>0</v>
      </c>
      <c r="K61" s="25">
        <v>22.8</v>
      </c>
      <c r="L61" s="24">
        <v>40.799999999999997</v>
      </c>
      <c r="M61" s="24">
        <v>0</v>
      </c>
      <c r="N61" s="28">
        <v>40.799999999999997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18</v>
      </c>
      <c r="V61" s="19" t="s">
        <v>18</v>
      </c>
    </row>
    <row r="62" spans="1:22" ht="15" x14ac:dyDescent="0.2">
      <c r="A62" s="22" t="s">
        <v>9</v>
      </c>
      <c r="B62" s="23" t="s">
        <v>20</v>
      </c>
      <c r="C62" s="23" t="s">
        <v>21</v>
      </c>
      <c r="D62" s="23" t="s">
        <v>124</v>
      </c>
      <c r="E62" s="23" t="s">
        <v>125</v>
      </c>
      <c r="F62" s="23" t="s">
        <v>24</v>
      </c>
      <c r="G62" s="23" t="s">
        <v>25</v>
      </c>
      <c r="H62" s="26" t="s">
        <v>26</v>
      </c>
      <c r="I62" s="27">
        <v>54.723030000000001</v>
      </c>
      <c r="J62" s="24">
        <v>1.642938</v>
      </c>
      <c r="K62" s="25">
        <v>56.365968000000002</v>
      </c>
      <c r="L62" s="24">
        <v>431.34916299999998</v>
      </c>
      <c r="M62" s="24">
        <v>15.230375</v>
      </c>
      <c r="N62" s="28">
        <v>446.57953800000001</v>
      </c>
      <c r="O62" s="27">
        <v>91.680188000000001</v>
      </c>
      <c r="P62" s="24">
        <v>2.5714649999999999</v>
      </c>
      <c r="Q62" s="25">
        <v>94.251653000000005</v>
      </c>
      <c r="R62" s="24">
        <v>357.88779199999999</v>
      </c>
      <c r="S62" s="24">
        <v>10.367160999999999</v>
      </c>
      <c r="T62" s="28">
        <v>368.254953</v>
      </c>
      <c r="U62" s="15">
        <f t="shared" si="4"/>
        <v>-40.196308281192692</v>
      </c>
      <c r="V62" s="20">
        <f t="shared" si="5"/>
        <v>21.269119223496237</v>
      </c>
    </row>
    <row r="63" spans="1:22" ht="15" x14ac:dyDescent="0.2">
      <c r="A63" s="22" t="s">
        <v>9</v>
      </c>
      <c r="B63" s="23" t="s">
        <v>20</v>
      </c>
      <c r="C63" s="23" t="s">
        <v>27</v>
      </c>
      <c r="D63" s="23" t="s">
        <v>210</v>
      </c>
      <c r="E63" s="23" t="s">
        <v>211</v>
      </c>
      <c r="F63" s="23" t="s">
        <v>74</v>
      </c>
      <c r="G63" s="23" t="s">
        <v>75</v>
      </c>
      <c r="H63" s="26" t="s">
        <v>212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0</v>
      </c>
      <c r="P63" s="24">
        <v>0</v>
      </c>
      <c r="Q63" s="25">
        <v>0</v>
      </c>
      <c r="R63" s="24">
        <v>0</v>
      </c>
      <c r="S63" s="24">
        <v>1.8027000000000001E-2</v>
      </c>
      <c r="T63" s="28">
        <v>1.8027000000000001E-2</v>
      </c>
      <c r="U63" s="14" t="s">
        <v>18</v>
      </c>
      <c r="V63" s="19" t="s">
        <v>18</v>
      </c>
    </row>
    <row r="64" spans="1:22" ht="15" x14ac:dyDescent="0.2">
      <c r="A64" s="22" t="s">
        <v>9</v>
      </c>
      <c r="B64" s="23" t="s">
        <v>20</v>
      </c>
      <c r="C64" s="23" t="s">
        <v>21</v>
      </c>
      <c r="D64" s="23" t="s">
        <v>158</v>
      </c>
      <c r="E64" s="23" t="s">
        <v>126</v>
      </c>
      <c r="F64" s="23" t="s">
        <v>24</v>
      </c>
      <c r="G64" s="23" t="s">
        <v>107</v>
      </c>
      <c r="H64" s="26" t="s">
        <v>108</v>
      </c>
      <c r="I64" s="27">
        <v>0</v>
      </c>
      <c r="J64" s="24">
        <v>0</v>
      </c>
      <c r="K64" s="25">
        <v>0</v>
      </c>
      <c r="L64" s="24">
        <v>499.124776</v>
      </c>
      <c r="M64" s="24">
        <v>0.94220400000000004</v>
      </c>
      <c r="N64" s="28">
        <v>500.06698</v>
      </c>
      <c r="O64" s="27">
        <v>0</v>
      </c>
      <c r="P64" s="24">
        <v>0</v>
      </c>
      <c r="Q64" s="25">
        <v>0</v>
      </c>
      <c r="R64" s="24">
        <v>725.96925999999996</v>
      </c>
      <c r="S64" s="24">
        <v>0</v>
      </c>
      <c r="T64" s="28">
        <v>725.96925999999996</v>
      </c>
      <c r="U64" s="14" t="s">
        <v>18</v>
      </c>
      <c r="V64" s="20">
        <f t="shared" si="5"/>
        <v>-31.117334086570004</v>
      </c>
    </row>
    <row r="65" spans="1:22" ht="15" x14ac:dyDescent="0.2">
      <c r="A65" s="22" t="s">
        <v>9</v>
      </c>
      <c r="B65" s="23" t="s">
        <v>20</v>
      </c>
      <c r="C65" s="23" t="s">
        <v>27</v>
      </c>
      <c r="D65" s="23" t="s">
        <v>127</v>
      </c>
      <c r="E65" s="23" t="s">
        <v>128</v>
      </c>
      <c r="F65" s="23" t="s">
        <v>24</v>
      </c>
      <c r="G65" s="23" t="s">
        <v>54</v>
      </c>
      <c r="H65" s="26" t="s">
        <v>129</v>
      </c>
      <c r="I65" s="27">
        <v>0</v>
      </c>
      <c r="J65" s="24">
        <v>0</v>
      </c>
      <c r="K65" s="25">
        <v>0</v>
      </c>
      <c r="L65" s="24">
        <v>87.146730000000005</v>
      </c>
      <c r="M65" s="24">
        <v>108.332359</v>
      </c>
      <c r="N65" s="28">
        <v>195.47908899999999</v>
      </c>
      <c r="O65" s="27">
        <v>51.526229999999998</v>
      </c>
      <c r="P65" s="24">
        <v>29.397151000000001</v>
      </c>
      <c r="Q65" s="25">
        <v>80.923381000000006</v>
      </c>
      <c r="R65" s="24">
        <v>352.69427300000001</v>
      </c>
      <c r="S65" s="24">
        <v>197.902514</v>
      </c>
      <c r="T65" s="28">
        <v>550.59678699999995</v>
      </c>
      <c r="U65" s="14" t="s">
        <v>18</v>
      </c>
      <c r="V65" s="20">
        <f t="shared" si="5"/>
        <v>-64.496870738186857</v>
      </c>
    </row>
    <row r="66" spans="1:22" ht="15" x14ac:dyDescent="0.2">
      <c r="A66" s="22" t="s">
        <v>9</v>
      </c>
      <c r="B66" s="23" t="s">
        <v>20</v>
      </c>
      <c r="C66" s="23" t="s">
        <v>27</v>
      </c>
      <c r="D66" s="23" t="s">
        <v>130</v>
      </c>
      <c r="E66" s="23" t="s">
        <v>131</v>
      </c>
      <c r="F66" s="23" t="s">
        <v>44</v>
      </c>
      <c r="G66" s="23" t="s">
        <v>44</v>
      </c>
      <c r="H66" s="26" t="s">
        <v>113</v>
      </c>
      <c r="I66" s="27">
        <v>812.36314700000003</v>
      </c>
      <c r="J66" s="24">
        <v>146.60959099999999</v>
      </c>
      <c r="K66" s="25">
        <v>958.97273800000005</v>
      </c>
      <c r="L66" s="24">
        <v>4108.2442440000004</v>
      </c>
      <c r="M66" s="24">
        <v>786.97847100000001</v>
      </c>
      <c r="N66" s="28">
        <v>4895.2227149999999</v>
      </c>
      <c r="O66" s="27">
        <v>917.37723600000004</v>
      </c>
      <c r="P66" s="24">
        <v>151.80944500000001</v>
      </c>
      <c r="Q66" s="25">
        <v>1069.1866809999999</v>
      </c>
      <c r="R66" s="24">
        <v>4257.2184420000003</v>
      </c>
      <c r="S66" s="24">
        <v>868.60596399999997</v>
      </c>
      <c r="T66" s="28">
        <v>5125.8244050000003</v>
      </c>
      <c r="U66" s="15">
        <f t="shared" si="4"/>
        <v>-10.308203886052702</v>
      </c>
      <c r="V66" s="20">
        <f t="shared" si="5"/>
        <v>-4.4988214925009817</v>
      </c>
    </row>
    <row r="67" spans="1:22" ht="15" x14ac:dyDescent="0.2">
      <c r="A67" s="22" t="s">
        <v>9</v>
      </c>
      <c r="B67" s="23" t="s">
        <v>20</v>
      </c>
      <c r="C67" s="23" t="s">
        <v>21</v>
      </c>
      <c r="D67" s="23" t="s">
        <v>132</v>
      </c>
      <c r="E67" s="23" t="s">
        <v>133</v>
      </c>
      <c r="F67" s="23" t="s">
        <v>32</v>
      </c>
      <c r="G67" s="23" t="s">
        <v>32</v>
      </c>
      <c r="H67" s="26" t="s">
        <v>134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</v>
      </c>
      <c r="Q67" s="25">
        <v>0</v>
      </c>
      <c r="R67" s="24">
        <v>86.834419999999994</v>
      </c>
      <c r="S67" s="24">
        <v>0.97918400000000005</v>
      </c>
      <c r="T67" s="28">
        <v>87.813603999999998</v>
      </c>
      <c r="U67" s="14" t="s">
        <v>18</v>
      </c>
      <c r="V67" s="19" t="s">
        <v>18</v>
      </c>
    </row>
    <row r="68" spans="1:22" ht="15" x14ac:dyDescent="0.2">
      <c r="A68" s="22" t="s">
        <v>9</v>
      </c>
      <c r="B68" s="23" t="s">
        <v>20</v>
      </c>
      <c r="C68" s="23" t="s">
        <v>27</v>
      </c>
      <c r="D68" s="23" t="s">
        <v>135</v>
      </c>
      <c r="E68" s="23" t="s">
        <v>216</v>
      </c>
      <c r="F68" s="23" t="s">
        <v>49</v>
      </c>
      <c r="G68" s="23" t="s">
        <v>50</v>
      </c>
      <c r="H68" s="26" t="s">
        <v>62</v>
      </c>
      <c r="I68" s="27">
        <v>123.703563</v>
      </c>
      <c r="J68" s="24">
        <v>79.804231000000001</v>
      </c>
      <c r="K68" s="25">
        <v>203.50779399999999</v>
      </c>
      <c r="L68" s="24">
        <v>281.05840999999998</v>
      </c>
      <c r="M68" s="24">
        <v>117.121742</v>
      </c>
      <c r="N68" s="28">
        <v>398.18015200000002</v>
      </c>
      <c r="O68" s="27">
        <v>0</v>
      </c>
      <c r="P68" s="24">
        <v>0</v>
      </c>
      <c r="Q68" s="25">
        <v>0</v>
      </c>
      <c r="R68" s="24">
        <v>0</v>
      </c>
      <c r="S68" s="24">
        <v>0</v>
      </c>
      <c r="T68" s="28">
        <v>0</v>
      </c>
      <c r="U68" s="14" t="s">
        <v>18</v>
      </c>
      <c r="V68" s="19" t="s">
        <v>18</v>
      </c>
    </row>
    <row r="69" spans="1:22" ht="15" x14ac:dyDescent="0.2">
      <c r="A69" s="22" t="s">
        <v>9</v>
      </c>
      <c r="B69" s="23" t="s">
        <v>20</v>
      </c>
      <c r="C69" s="23" t="s">
        <v>27</v>
      </c>
      <c r="D69" s="23" t="s">
        <v>135</v>
      </c>
      <c r="E69" s="23" t="s">
        <v>207</v>
      </c>
      <c r="F69" s="23" t="s">
        <v>49</v>
      </c>
      <c r="G69" s="23" t="s">
        <v>50</v>
      </c>
      <c r="H69" s="26" t="s">
        <v>62</v>
      </c>
      <c r="I69" s="27">
        <v>0</v>
      </c>
      <c r="J69" s="24">
        <v>0</v>
      </c>
      <c r="K69" s="25">
        <v>0</v>
      </c>
      <c r="L69" s="24">
        <v>214.62139999999999</v>
      </c>
      <c r="M69" s="24">
        <v>60.321199</v>
      </c>
      <c r="N69" s="28">
        <v>274.94260000000003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 x14ac:dyDescent="0.2">
      <c r="A70" s="22" t="s">
        <v>9</v>
      </c>
      <c r="B70" s="23" t="s">
        <v>20</v>
      </c>
      <c r="C70" s="23" t="s">
        <v>27</v>
      </c>
      <c r="D70" s="23" t="s">
        <v>135</v>
      </c>
      <c r="E70" s="23" t="s">
        <v>136</v>
      </c>
      <c r="F70" s="23" t="s">
        <v>49</v>
      </c>
      <c r="G70" s="23" t="s">
        <v>50</v>
      </c>
      <c r="H70" s="26" t="s">
        <v>62</v>
      </c>
      <c r="I70" s="27">
        <v>0</v>
      </c>
      <c r="J70" s="24">
        <v>0</v>
      </c>
      <c r="K70" s="25">
        <v>0</v>
      </c>
      <c r="L70" s="24">
        <v>121.55788200000001</v>
      </c>
      <c r="M70" s="24">
        <v>39.269129</v>
      </c>
      <c r="N70" s="28">
        <v>160.827012</v>
      </c>
      <c r="O70" s="27">
        <v>133.94904600000001</v>
      </c>
      <c r="P70" s="24">
        <v>31.284420999999998</v>
      </c>
      <c r="Q70" s="25">
        <v>165.23346699999999</v>
      </c>
      <c r="R70" s="24">
        <v>696.37899200000004</v>
      </c>
      <c r="S70" s="24">
        <v>143.481381</v>
      </c>
      <c r="T70" s="28">
        <v>839.86037299999998</v>
      </c>
      <c r="U70" s="14" t="s">
        <v>18</v>
      </c>
      <c r="V70" s="20">
        <f t="shared" si="5"/>
        <v>-80.850744103389189</v>
      </c>
    </row>
    <row r="71" spans="1:22" ht="15" x14ac:dyDescent="0.2">
      <c r="A71" s="22" t="s">
        <v>9</v>
      </c>
      <c r="B71" s="23" t="s">
        <v>20</v>
      </c>
      <c r="C71" s="23" t="s">
        <v>27</v>
      </c>
      <c r="D71" s="23" t="s">
        <v>137</v>
      </c>
      <c r="E71" s="23" t="s">
        <v>138</v>
      </c>
      <c r="F71" s="23" t="s">
        <v>39</v>
      </c>
      <c r="G71" s="23" t="s">
        <v>93</v>
      </c>
      <c r="H71" s="26" t="s">
        <v>94</v>
      </c>
      <c r="I71" s="27">
        <v>1401.952616</v>
      </c>
      <c r="J71" s="24">
        <v>120.506367</v>
      </c>
      <c r="K71" s="25">
        <v>1522.458983</v>
      </c>
      <c r="L71" s="24">
        <v>6521.4161130000002</v>
      </c>
      <c r="M71" s="24">
        <v>459.45110299999999</v>
      </c>
      <c r="N71" s="28">
        <v>6980.8672159999996</v>
      </c>
      <c r="O71" s="27">
        <v>1463.7106490000001</v>
      </c>
      <c r="P71" s="24">
        <v>36.245686999999997</v>
      </c>
      <c r="Q71" s="25">
        <v>1499.956336</v>
      </c>
      <c r="R71" s="24">
        <v>6031.958654</v>
      </c>
      <c r="S71" s="24">
        <v>261.704294</v>
      </c>
      <c r="T71" s="28">
        <v>6293.6629480000001</v>
      </c>
      <c r="U71" s="15">
        <f t="shared" si="4"/>
        <v>1.5002201370747148</v>
      </c>
      <c r="V71" s="20">
        <f t="shared" si="5"/>
        <v>10.918987458938822</v>
      </c>
    </row>
    <row r="72" spans="1:22" ht="15" x14ac:dyDescent="0.2">
      <c r="A72" s="22" t="s">
        <v>9</v>
      </c>
      <c r="B72" s="23" t="s">
        <v>20</v>
      </c>
      <c r="C72" s="23" t="s">
        <v>21</v>
      </c>
      <c r="D72" s="23" t="s">
        <v>165</v>
      </c>
      <c r="E72" s="23" t="s">
        <v>118</v>
      </c>
      <c r="F72" s="23" t="s">
        <v>24</v>
      </c>
      <c r="G72" s="23" t="s">
        <v>97</v>
      </c>
      <c r="H72" s="26" t="s">
        <v>118</v>
      </c>
      <c r="I72" s="27">
        <v>56.1</v>
      </c>
      <c r="J72" s="24">
        <v>0</v>
      </c>
      <c r="K72" s="25">
        <v>56.1</v>
      </c>
      <c r="L72" s="24">
        <v>267.3</v>
      </c>
      <c r="M72" s="24">
        <v>0</v>
      </c>
      <c r="N72" s="28">
        <v>267.3</v>
      </c>
      <c r="O72" s="27">
        <v>116.77500000000001</v>
      </c>
      <c r="P72" s="24">
        <v>0</v>
      </c>
      <c r="Q72" s="25">
        <v>116.77500000000001</v>
      </c>
      <c r="R72" s="24">
        <v>163.815</v>
      </c>
      <c r="S72" s="24">
        <v>7.8140000000000001</v>
      </c>
      <c r="T72" s="28">
        <v>171.62899999999999</v>
      </c>
      <c r="U72" s="15">
        <f t="shared" si="4"/>
        <v>-51.95889531149647</v>
      </c>
      <c r="V72" s="20">
        <f t="shared" si="5"/>
        <v>55.742910580379792</v>
      </c>
    </row>
    <row r="73" spans="1:22" ht="15" x14ac:dyDescent="0.2">
      <c r="A73" s="22" t="s">
        <v>9</v>
      </c>
      <c r="B73" s="23" t="s">
        <v>20</v>
      </c>
      <c r="C73" s="23" t="s">
        <v>27</v>
      </c>
      <c r="D73" s="23" t="s">
        <v>139</v>
      </c>
      <c r="E73" s="23" t="s">
        <v>140</v>
      </c>
      <c r="F73" s="23" t="s">
        <v>44</v>
      </c>
      <c r="G73" s="23" t="s">
        <v>44</v>
      </c>
      <c r="H73" s="26" t="s">
        <v>141</v>
      </c>
      <c r="I73" s="27">
        <v>1642.5072</v>
      </c>
      <c r="J73" s="24">
        <v>175.9128</v>
      </c>
      <c r="K73" s="25">
        <v>1818.42</v>
      </c>
      <c r="L73" s="24">
        <v>9570.3639999999996</v>
      </c>
      <c r="M73" s="24">
        <v>1407.173</v>
      </c>
      <c r="N73" s="28">
        <v>10977.537</v>
      </c>
      <c r="O73" s="27">
        <v>1084.6836000000001</v>
      </c>
      <c r="P73" s="24">
        <v>256.91399999999999</v>
      </c>
      <c r="Q73" s="25">
        <v>1341.5976000000001</v>
      </c>
      <c r="R73" s="24">
        <v>4541.2605000000003</v>
      </c>
      <c r="S73" s="24">
        <v>1051.5700999999999</v>
      </c>
      <c r="T73" s="28">
        <v>5592.8306000000002</v>
      </c>
      <c r="U73" s="15">
        <f t="shared" si="4"/>
        <v>35.541387372786005</v>
      </c>
      <c r="V73" s="20">
        <f t="shared" si="5"/>
        <v>96.278732275567222</v>
      </c>
    </row>
    <row r="74" spans="1:22" ht="15" x14ac:dyDescent="0.2">
      <c r="A74" s="22" t="s">
        <v>9</v>
      </c>
      <c r="B74" s="23" t="s">
        <v>20</v>
      </c>
      <c r="C74" s="23" t="s">
        <v>27</v>
      </c>
      <c r="D74" s="23" t="s">
        <v>142</v>
      </c>
      <c r="E74" s="23" t="s">
        <v>143</v>
      </c>
      <c r="F74" s="23" t="s">
        <v>39</v>
      </c>
      <c r="G74" s="23" t="s">
        <v>123</v>
      </c>
      <c r="H74" s="26" t="s">
        <v>144</v>
      </c>
      <c r="I74" s="27">
        <v>387.47719999999998</v>
      </c>
      <c r="J74" s="24">
        <v>15.326499999999999</v>
      </c>
      <c r="K74" s="25">
        <v>402.80369999999999</v>
      </c>
      <c r="L74" s="24">
        <v>1629.862224</v>
      </c>
      <c r="M74" s="24">
        <v>70.836241999999999</v>
      </c>
      <c r="N74" s="28">
        <v>1700.6984660000001</v>
      </c>
      <c r="O74" s="27">
        <v>966.42909999999995</v>
      </c>
      <c r="P74" s="24">
        <v>25.58</v>
      </c>
      <c r="Q74" s="25">
        <v>992.00909999999999</v>
      </c>
      <c r="R74" s="24">
        <v>4877.9669469999999</v>
      </c>
      <c r="S74" s="24">
        <v>132.43367599999999</v>
      </c>
      <c r="T74" s="28">
        <v>5010.4006230000005</v>
      </c>
      <c r="U74" s="15">
        <f t="shared" si="4"/>
        <v>-59.395160790359689</v>
      </c>
      <c r="V74" s="20">
        <f t="shared" si="5"/>
        <v>-66.056637104166356</v>
      </c>
    </row>
    <row r="75" spans="1:22" ht="15" x14ac:dyDescent="0.2">
      <c r="A75" s="22" t="s">
        <v>9</v>
      </c>
      <c r="B75" s="23" t="s">
        <v>20</v>
      </c>
      <c r="C75" s="23" t="s">
        <v>27</v>
      </c>
      <c r="D75" s="23" t="s">
        <v>145</v>
      </c>
      <c r="E75" s="23" t="s">
        <v>146</v>
      </c>
      <c r="F75" s="23" t="s">
        <v>49</v>
      </c>
      <c r="G75" s="23" t="s">
        <v>50</v>
      </c>
      <c r="H75" s="26" t="s">
        <v>62</v>
      </c>
      <c r="I75" s="27">
        <v>385.14203300000003</v>
      </c>
      <c r="J75" s="24">
        <v>32.157671999999998</v>
      </c>
      <c r="K75" s="25">
        <v>417.29970500000002</v>
      </c>
      <c r="L75" s="24">
        <v>2018.7671769999999</v>
      </c>
      <c r="M75" s="24">
        <v>159.16102799999999</v>
      </c>
      <c r="N75" s="28">
        <v>2177.9282050000002</v>
      </c>
      <c r="O75" s="27">
        <v>275.27871399999998</v>
      </c>
      <c r="P75" s="24">
        <v>11.283502</v>
      </c>
      <c r="Q75" s="25">
        <v>286.56221599999998</v>
      </c>
      <c r="R75" s="24">
        <v>1662.337383</v>
      </c>
      <c r="S75" s="24">
        <v>82.523475000000005</v>
      </c>
      <c r="T75" s="28">
        <v>1744.860858</v>
      </c>
      <c r="U75" s="15">
        <f t="shared" si="4"/>
        <v>45.622724037002847</v>
      </c>
      <c r="V75" s="20">
        <f t="shared" si="5"/>
        <v>24.819592061706963</v>
      </c>
    </row>
    <row r="76" spans="1:22" ht="15" x14ac:dyDescent="0.2">
      <c r="A76" s="22" t="s">
        <v>9</v>
      </c>
      <c r="B76" s="23" t="s">
        <v>20</v>
      </c>
      <c r="C76" s="23" t="s">
        <v>27</v>
      </c>
      <c r="D76" s="23" t="s">
        <v>145</v>
      </c>
      <c r="E76" s="23" t="s">
        <v>120</v>
      </c>
      <c r="F76" s="23" t="s">
        <v>49</v>
      </c>
      <c r="G76" s="23" t="s">
        <v>50</v>
      </c>
      <c r="H76" s="26" t="s">
        <v>50</v>
      </c>
      <c r="I76" s="27">
        <v>338.19306899999998</v>
      </c>
      <c r="J76" s="24">
        <v>40.814557999999998</v>
      </c>
      <c r="K76" s="25">
        <v>379.00762800000001</v>
      </c>
      <c r="L76" s="24">
        <v>1949.8912350000001</v>
      </c>
      <c r="M76" s="24">
        <v>206.25811999999999</v>
      </c>
      <c r="N76" s="28">
        <v>2156.149355</v>
      </c>
      <c r="O76" s="27">
        <v>432.33810699999998</v>
      </c>
      <c r="P76" s="24">
        <v>75.109959000000003</v>
      </c>
      <c r="Q76" s="25">
        <v>507.44806599999998</v>
      </c>
      <c r="R76" s="24">
        <v>4183.7749190000004</v>
      </c>
      <c r="S76" s="24">
        <v>422.88614699999999</v>
      </c>
      <c r="T76" s="28">
        <v>4606.6610650000002</v>
      </c>
      <c r="U76" s="15">
        <f t="shared" si="4"/>
        <v>-25.311050845546035</v>
      </c>
      <c r="V76" s="20">
        <f t="shared" si="5"/>
        <v>-53.194964322820226</v>
      </c>
    </row>
    <row r="77" spans="1:22" ht="15" x14ac:dyDescent="0.2">
      <c r="A77" s="22" t="s">
        <v>9</v>
      </c>
      <c r="B77" s="23" t="s">
        <v>20</v>
      </c>
      <c r="C77" s="23" t="s">
        <v>27</v>
      </c>
      <c r="D77" s="23" t="s">
        <v>145</v>
      </c>
      <c r="E77" s="23" t="s">
        <v>156</v>
      </c>
      <c r="F77" s="23" t="s">
        <v>49</v>
      </c>
      <c r="G77" s="23" t="s">
        <v>50</v>
      </c>
      <c r="H77" s="26" t="s">
        <v>147</v>
      </c>
      <c r="I77" s="27">
        <v>308.22395299999999</v>
      </c>
      <c r="J77" s="24">
        <v>40.025858999999997</v>
      </c>
      <c r="K77" s="25">
        <v>348.24981200000002</v>
      </c>
      <c r="L77" s="24">
        <v>1900.6260460000001</v>
      </c>
      <c r="M77" s="24">
        <v>128.70183900000001</v>
      </c>
      <c r="N77" s="28">
        <v>2029.327884</v>
      </c>
      <c r="O77" s="27">
        <v>901.68929800000001</v>
      </c>
      <c r="P77" s="24">
        <v>44.583919999999999</v>
      </c>
      <c r="Q77" s="25">
        <v>946.27321800000004</v>
      </c>
      <c r="R77" s="24">
        <v>3706.1108749999999</v>
      </c>
      <c r="S77" s="24">
        <v>196.75801000000001</v>
      </c>
      <c r="T77" s="28">
        <v>3902.8688849999999</v>
      </c>
      <c r="U77" s="15">
        <f t="shared" si="4"/>
        <v>-63.197752469836885</v>
      </c>
      <c r="V77" s="20">
        <f t="shared" si="5"/>
        <v>-48.004200402443189</v>
      </c>
    </row>
    <row r="78" spans="1:22" ht="15" x14ac:dyDescent="0.2">
      <c r="A78" s="22" t="s">
        <v>9</v>
      </c>
      <c r="B78" s="23" t="s">
        <v>20</v>
      </c>
      <c r="C78" s="23" t="s">
        <v>27</v>
      </c>
      <c r="D78" s="23" t="s">
        <v>145</v>
      </c>
      <c r="E78" s="23" t="s">
        <v>148</v>
      </c>
      <c r="F78" s="23" t="s">
        <v>49</v>
      </c>
      <c r="G78" s="23" t="s">
        <v>50</v>
      </c>
      <c r="H78" s="26" t="s">
        <v>50</v>
      </c>
      <c r="I78" s="27">
        <v>210.07858200000001</v>
      </c>
      <c r="J78" s="24">
        <v>28.097314999999998</v>
      </c>
      <c r="K78" s="25">
        <v>238.17589799999999</v>
      </c>
      <c r="L78" s="24">
        <v>1264.652206</v>
      </c>
      <c r="M78" s="24">
        <v>127.877757</v>
      </c>
      <c r="N78" s="28">
        <v>1392.529963</v>
      </c>
      <c r="O78" s="27">
        <v>225.239924</v>
      </c>
      <c r="P78" s="24">
        <v>41.640998000000003</v>
      </c>
      <c r="Q78" s="25">
        <v>266.880922</v>
      </c>
      <c r="R78" s="24">
        <v>1697.045085</v>
      </c>
      <c r="S78" s="24">
        <v>196.577564</v>
      </c>
      <c r="T78" s="28">
        <v>1893.622648</v>
      </c>
      <c r="U78" s="15">
        <f t="shared" si="4"/>
        <v>-10.755742218246688</v>
      </c>
      <c r="V78" s="20">
        <f t="shared" si="5"/>
        <v>-26.462119341952452</v>
      </c>
    </row>
    <row r="79" spans="1:22" ht="15" x14ac:dyDescent="0.2">
      <c r="A79" s="22" t="s">
        <v>9</v>
      </c>
      <c r="B79" s="23" t="s">
        <v>20</v>
      </c>
      <c r="C79" s="23" t="s">
        <v>27</v>
      </c>
      <c r="D79" s="23" t="s">
        <v>145</v>
      </c>
      <c r="E79" s="23" t="s">
        <v>155</v>
      </c>
      <c r="F79" s="23" t="s">
        <v>49</v>
      </c>
      <c r="G79" s="23" t="s">
        <v>50</v>
      </c>
      <c r="H79" s="26" t="s">
        <v>62</v>
      </c>
      <c r="I79" s="27">
        <v>0</v>
      </c>
      <c r="J79" s="24">
        <v>0</v>
      </c>
      <c r="K79" s="25">
        <v>0</v>
      </c>
      <c r="L79" s="24">
        <v>0</v>
      </c>
      <c r="M79" s="24">
        <v>0</v>
      </c>
      <c r="N79" s="28">
        <v>0</v>
      </c>
      <c r="O79" s="27">
        <v>0</v>
      </c>
      <c r="P79" s="24">
        <v>0</v>
      </c>
      <c r="Q79" s="25">
        <v>0</v>
      </c>
      <c r="R79" s="24">
        <v>508.078329</v>
      </c>
      <c r="S79" s="24">
        <v>30.348913</v>
      </c>
      <c r="T79" s="28">
        <v>538.42724199999998</v>
      </c>
      <c r="U79" s="14" t="s">
        <v>18</v>
      </c>
      <c r="V79" s="19" t="s">
        <v>18</v>
      </c>
    </row>
    <row r="80" spans="1:22" ht="15.75" x14ac:dyDescent="0.2">
      <c r="A80" s="11"/>
      <c r="B80" s="7"/>
      <c r="C80" s="7"/>
      <c r="D80" s="7"/>
      <c r="E80" s="7"/>
      <c r="F80" s="7"/>
      <c r="G80" s="7"/>
      <c r="H80" s="10"/>
      <c r="I80" s="12"/>
      <c r="J80" s="8"/>
      <c r="K80" s="9"/>
      <c r="L80" s="8"/>
      <c r="M80" s="8"/>
      <c r="N80" s="13"/>
      <c r="O80" s="12"/>
      <c r="P80" s="8"/>
      <c r="Q80" s="9"/>
      <c r="R80" s="8"/>
      <c r="S80" s="8"/>
      <c r="T80" s="13"/>
      <c r="U80" s="16"/>
      <c r="V80" s="21"/>
    </row>
    <row r="81" spans="1:22" s="5" customFormat="1" ht="20.25" customHeight="1" thickBot="1" x14ac:dyDescent="0.35">
      <c r="A81" s="45" t="s">
        <v>9</v>
      </c>
      <c r="B81" s="46"/>
      <c r="C81" s="46"/>
      <c r="D81" s="46"/>
      <c r="E81" s="46"/>
      <c r="F81" s="46"/>
      <c r="G81" s="46"/>
      <c r="H81" s="47"/>
      <c r="I81" s="35">
        <f>SUM(I6:I79)</f>
        <v>20615.851914999996</v>
      </c>
      <c r="J81" s="36">
        <f>SUM(J6:J79)</f>
        <v>4557.9833090000011</v>
      </c>
      <c r="K81" s="36">
        <f>SUM(I81:J81)</f>
        <v>25173.835223999995</v>
      </c>
      <c r="L81" s="36">
        <f>SUM(L6:L79)</f>
        <v>103446.63301200002</v>
      </c>
      <c r="M81" s="36">
        <f>SUM(M6:M79)</f>
        <v>20512.619698999995</v>
      </c>
      <c r="N81" s="37">
        <f>SUM(L81:M81)</f>
        <v>123959.25271100001</v>
      </c>
      <c r="O81" s="35">
        <f>SUM(O6:O79)</f>
        <v>22323.504779000006</v>
      </c>
      <c r="P81" s="36">
        <f>SUM(P6:P79)</f>
        <v>3843.6494520000001</v>
      </c>
      <c r="Q81" s="36">
        <f>SUM(O81:P81)</f>
        <v>26167.154231000008</v>
      </c>
      <c r="R81" s="36">
        <f>SUM(R6:R79)</f>
        <v>111075.10847000001</v>
      </c>
      <c r="S81" s="36">
        <f>SUM(S6:S79)</f>
        <v>18706.635827000009</v>
      </c>
      <c r="T81" s="37">
        <f>SUM(R81:S81)</f>
        <v>129781.74429700001</v>
      </c>
      <c r="U81" s="38">
        <f>+((K81/Q81)-1)*100</f>
        <v>-3.7960528616567513</v>
      </c>
      <c r="V81" s="39">
        <f>+((N81/T81)-1)*100</f>
        <v>-4.4863718064040548</v>
      </c>
    </row>
    <row r="82" spans="1:22" ht="14.25" customHeight="1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6" t="s">
        <v>17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A84" s="40" t="s">
        <v>19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mergeCells count="3">
    <mergeCell ref="I3:N3"/>
    <mergeCell ref="O3:T3"/>
    <mergeCell ref="A81:H81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2008-12-17T22:12:47Z</cp:lastPrinted>
  <dcterms:created xsi:type="dcterms:W3CDTF">2007-03-24T16:54:13Z</dcterms:created>
  <dcterms:modified xsi:type="dcterms:W3CDTF">2017-06-24T22:03:04Z</dcterms:modified>
</cp:coreProperties>
</file>