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<sst xmlns="http://schemas.openxmlformats.org/spreadsheetml/2006/main" count="591" uniqueCount="208">
  <si>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</si>
  <si>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</si>
  <si>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</si>
  <si>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</si>
  <si>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</si>
  <si>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</si>
  <si>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</si>
  <si>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</si>
  <si>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</si>
  <si>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</si>
  <si>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</si>
  <si>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</si>
  <si>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</si>
  <si>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</si>
  <si>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</si>
  <si>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</si>
  <si>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</si>
  <si>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</si>
  <si>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</si>
  <si>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</si>
  <si>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</si>
  <si>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</si>
  <si>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</si>
  <si>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</si>
  <si>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</si>
  <si>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</si>
  <si>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</si>
  <si>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</si>
  <si>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</si>
  <si>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</si>
  <si>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</si>
  <si>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</si>
  <si>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</si>
  <si>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</si>
  <si>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</si>
  <si>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</si>
  <si>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</si>
  <si>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</si>
  <si>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</si>
  <si>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</si>
  <si>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</si>
  <si>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</si>
  <si>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</si>
  <si>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</si>
  <si>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</si>
  <si>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</si>
  <si>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</si>
  <si>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</si>
  <si>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</si>
  <si>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</si>
  <si>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</si>
  <si>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</si>
  <si>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</si>
  <si>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</si>
  <si>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</si>
  <si>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</si>
  <si>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</si>
  <si>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</si>
  <si>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</si>
  <si>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</si>
  <si>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</si>
  <si>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</si>
  <si>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</si>
  <si>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</si>
  <si>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</si>
  <si>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</si>
  <si>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</si>
  <si>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</si>
  <si>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</si>
  <si>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</si>
  <si>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</si>
  <si>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</si>
  <si>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</si>
  <si>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</si>
  <si>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</si>
  <si>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</si>
  <si>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</si>
  <si>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</si>
  <si>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</si>
  <si>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</si>
  <si>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</si>
  <si>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</si>
  <si>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</si>
  <si>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</si>
  <si>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</si>
  <si>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</si>
  <si>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</si>
  <si>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</si>
  <si>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</si>
  <si>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</si>
  <si>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</si>
  <si>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</si>
  <si>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</si>
  <si>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</si>
  <si>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</si>
  <si>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</si>
  <si>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</si>
  <si>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</si>
  <si>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</si>
  <si>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</si>
  <si>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</si>
  <si>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PUNO</t>
  </si>
  <si>
    <t>LAMPA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</si>
  <si>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</si>
  <si>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</si>
  <si>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</si>
  <si>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</si>
  <si>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</si>
  <si>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</si>
  <si>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</si>
  <si>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</si>
  <si>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</si>
  <si>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</si>
  <si>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</si>
  <si>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</si>
  <si>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</si>
  <si>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</si>
  <si>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</si>
  <si>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</si>
  <si>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</si>
  <si>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</si>
  <si>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</si>
  <si>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</si>
  <si>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</si>
  <si>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</si>
  <si>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</si>
  <si>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</si>
  <si>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</si>
  <si>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</si>
  <si>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</si>
  <si>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</si>
  <si>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</si>
  <si>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</si>
  <si>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</si>
  <si>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</si>
  <si>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</si>
  <si>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</si>
  <si>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</si>
  <si>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</si>
  <si>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</si>
  <si>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</si>
  <si>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</si>
  <si>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</si>
  <si>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</si>
  <si>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</si>
  <si>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</si>
  <si>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</si>
  <si>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</si>
  <si>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</si>
  <si>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</si>
  <si>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</si>
  <si>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</si>
  <si>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</si>
  <si>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</si>
  <si>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HUAY-HUAY</t>
  </si>
  <si>
    <t>TICLIO</t>
  </si>
  <si>
    <t>LAS AGUILAS</t>
  </si>
  <si>
    <t>OCUVIRI</t>
  </si>
  <si>
    <t>ESPINAR</t>
  </si>
  <si>
    <t>SUYCKUTAMBO</t>
  </si>
  <si>
    <t>MILPO ANDINA PERU S.A.C.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</si>
  <si>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</si>
  <si>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</si>
  <si>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</si>
  <si>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</si>
  <si>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</si>
  <si>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</si>
  <si>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</si>
  <si>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</si>
  <si>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</si>
  <si>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</si>
  <si>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</si>
  <si>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</si>
  <si>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</si>
  <si>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VOTORANTIM METAIS CAJAMARQUILLA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</si>
  <si>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</si>
  <si>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</si>
  <si>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</si>
  <si>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</si>
  <si>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</si>
  <si>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</si>
  <si>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</si>
  <si>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</si>
  <si>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</si>
  <si>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</si>
  <si>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</si>
  <si>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</si>
  <si>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</si>
  <si>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</si>
  <si>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</si>
  <si>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</si>
  <si>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</si>
  <si>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</si>
  <si>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</si>
  <si>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</si>
  <si>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</si>
  <si>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</si>
  <si>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</si>
  <si>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</si>
  <si>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</si>
  <si>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</si>
  <si>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TOTAL - ENERO</t>
  </si>
  <si>
    <t>TOTAL ACUMULADO ENERO -ENERO</t>
  </si>
  <si>
    <t>Var. % 2017/2016 - ENERO - ENERO</t>
  </si>
  <si>
    <t>Var. % 2017/2016 - ENERO</t>
  </si>
  <si>
    <t>TOTAL COMPARADO ACUMULADO - ENERO - ENERO</t>
  </si>
  <si>
    <t>PRODUCCIÓN MINERA METÁLICA DE ZINC (TMF) - 2017/2016</t>
  </si>
  <si>
    <t>ACUMULACION YAULIYACU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</si>
</sst>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3" fontId="4" fillId="34" borderId="12" xfId="46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48" t="s">
        <v>206</v>
      </c>
      <c r="B1" s="48"/>
      <c r="C1" s="48"/>
      <c r="D1" s="48"/>
      <c r="E1" s="48"/>
      <c r="F1" s="48"/>
      <c r="N1" s="2"/>
    </row>
    <row r="2" ht="13.5" thickBot="1">
      <c r="A2" s="55"/>
    </row>
    <row r="3" spans="1:22" ht="13.5" thickBot="1">
      <c r="A3" s="37"/>
      <c r="I3" s="49">
        <v>2017</v>
      </c>
      <c r="J3" s="50"/>
      <c r="K3" s="50"/>
      <c r="L3" s="50"/>
      <c r="M3" s="50"/>
      <c r="N3" s="51"/>
      <c r="O3" s="49">
        <v>2016</v>
      </c>
      <c r="P3" s="50"/>
      <c r="Q3" s="50"/>
      <c r="R3" s="50"/>
      <c r="S3" s="50"/>
      <c r="T3" s="51"/>
      <c r="U3" s="3"/>
      <c r="V3" s="3"/>
    </row>
    <row r="4" spans="1:22" ht="73.5" customHeight="1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201</v>
      </c>
      <c r="L4" s="27" t="s">
        <v>12</v>
      </c>
      <c r="M4" s="27" t="s">
        <v>8</v>
      </c>
      <c r="N4" s="39" t="s">
        <v>202</v>
      </c>
      <c r="O4" s="38" t="s">
        <v>13</v>
      </c>
      <c r="P4" s="27" t="s">
        <v>14</v>
      </c>
      <c r="Q4" s="27" t="s">
        <v>201</v>
      </c>
      <c r="R4" s="27" t="s">
        <v>15</v>
      </c>
      <c r="S4" s="27" t="s">
        <v>16</v>
      </c>
      <c r="T4" s="39" t="s">
        <v>205</v>
      </c>
      <c r="U4" s="40" t="s">
        <v>204</v>
      </c>
      <c r="V4" s="39" t="s">
        <v>203</v>
      </c>
    </row>
    <row r="5" spans="1:22" ht="15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>
      <c r="A6" s="29" t="s">
        <v>9</v>
      </c>
      <c r="B6" s="8" t="s">
        <v>28</v>
      </c>
      <c r="C6" s="8" t="s">
        <v>29</v>
      </c>
      <c r="D6" s="8" t="s">
        <v>30</v>
      </c>
      <c r="E6" s="8" t="s">
        <v>31</v>
      </c>
      <c r="F6" s="8" t="s">
        <v>32</v>
      </c>
      <c r="G6" s="8" t="s">
        <v>33</v>
      </c>
      <c r="H6" s="15" t="s">
        <v>34</v>
      </c>
      <c r="I6" s="35">
        <v>60.723624</v>
      </c>
      <c r="J6" s="33">
        <v>7.53624</v>
      </c>
      <c r="K6" s="34">
        <v>68.259864</v>
      </c>
      <c r="L6" s="33">
        <v>60.723624</v>
      </c>
      <c r="M6" s="33">
        <v>7.53624</v>
      </c>
      <c r="N6" s="36">
        <v>68.259864</v>
      </c>
      <c r="O6" s="35">
        <v>79.232544</v>
      </c>
      <c r="P6" s="33">
        <v>7.036792</v>
      </c>
      <c r="Q6" s="34">
        <v>86.269336</v>
      </c>
      <c r="R6" s="33">
        <v>79.232544</v>
      </c>
      <c r="S6" s="33">
        <v>7.036792</v>
      </c>
      <c r="T6" s="36">
        <v>86.269336</v>
      </c>
      <c r="U6" s="26">
        <f aca="true" t="shared" si="0" ref="U6:U11">+((K6/Q6)-1)*100</f>
        <v>-20.87586717950397</v>
      </c>
      <c r="V6" s="31">
        <f aca="true" t="shared" si="1" ref="V6:V11">+((N6/T6)-1)*100</f>
        <v>-20.87586717950397</v>
      </c>
    </row>
    <row r="7" spans="1:22" ht="15">
      <c r="A7" s="29" t="s">
        <v>9</v>
      </c>
      <c r="B7" s="8" t="s">
        <v>28</v>
      </c>
      <c r="C7" s="8" t="s">
        <v>24</v>
      </c>
      <c r="D7" s="8" t="s">
        <v>35</v>
      </c>
      <c r="E7" s="8" t="s">
        <v>161</v>
      </c>
      <c r="F7" s="8" t="s">
        <v>37</v>
      </c>
      <c r="G7" s="8" t="s">
        <v>38</v>
      </c>
      <c r="H7" s="15" t="s">
        <v>38</v>
      </c>
      <c r="I7" s="35">
        <v>213.523581</v>
      </c>
      <c r="J7" s="33">
        <v>17.537975</v>
      </c>
      <c r="K7" s="34">
        <v>231.061556</v>
      </c>
      <c r="L7" s="33">
        <v>213.523581</v>
      </c>
      <c r="M7" s="33">
        <v>17.537975</v>
      </c>
      <c r="N7" s="36">
        <v>231.061556</v>
      </c>
      <c r="O7" s="35">
        <v>231.70586</v>
      </c>
      <c r="P7" s="33">
        <v>20.786116</v>
      </c>
      <c r="Q7" s="34">
        <v>252.491976</v>
      </c>
      <c r="R7" s="33">
        <v>231.70586</v>
      </c>
      <c r="S7" s="33">
        <v>20.786116</v>
      </c>
      <c r="T7" s="36">
        <v>252.491976</v>
      </c>
      <c r="U7" s="26">
        <f t="shared" si="0"/>
        <v>-8.487564769186962</v>
      </c>
      <c r="V7" s="31">
        <f t="shared" si="1"/>
        <v>-8.487564769186962</v>
      </c>
    </row>
    <row r="8" spans="1:22" ht="15">
      <c r="A8" s="29" t="s">
        <v>9</v>
      </c>
      <c r="B8" s="8" t="s">
        <v>28</v>
      </c>
      <c r="C8" s="8" t="s">
        <v>24</v>
      </c>
      <c r="D8" s="8" t="s">
        <v>35</v>
      </c>
      <c r="E8" s="8" t="s">
        <v>159</v>
      </c>
      <c r="F8" s="8" t="s">
        <v>36</v>
      </c>
      <c r="G8" s="8" t="s">
        <v>158</v>
      </c>
      <c r="H8" s="15" t="s">
        <v>159</v>
      </c>
      <c r="I8" s="35">
        <v>0</v>
      </c>
      <c r="J8" s="33">
        <v>1.68504</v>
      </c>
      <c r="K8" s="34">
        <v>1.68504</v>
      </c>
      <c r="L8" s="33">
        <v>0</v>
      </c>
      <c r="M8" s="33">
        <v>1.68504</v>
      </c>
      <c r="N8" s="36">
        <v>1.68504</v>
      </c>
      <c r="O8" s="35">
        <v>0</v>
      </c>
      <c r="P8" s="33">
        <v>0</v>
      </c>
      <c r="Q8" s="34">
        <v>0</v>
      </c>
      <c r="R8" s="33">
        <v>0</v>
      </c>
      <c r="S8" s="33">
        <v>0</v>
      </c>
      <c r="T8" s="36">
        <v>0</v>
      </c>
      <c r="U8" s="25" t="s">
        <v>17</v>
      </c>
      <c r="V8" s="30" t="s">
        <v>17</v>
      </c>
    </row>
    <row r="9" spans="1:22" ht="15">
      <c r="A9" s="29" t="s">
        <v>9</v>
      </c>
      <c r="B9" s="8" t="s">
        <v>28</v>
      </c>
      <c r="C9" s="8" t="s">
        <v>24</v>
      </c>
      <c r="D9" s="8" t="s">
        <v>182</v>
      </c>
      <c r="E9" s="8" t="s">
        <v>183</v>
      </c>
      <c r="F9" s="8" t="s">
        <v>25</v>
      </c>
      <c r="G9" s="8" t="s">
        <v>184</v>
      </c>
      <c r="H9" s="15" t="s">
        <v>185</v>
      </c>
      <c r="I9" s="35">
        <v>0</v>
      </c>
      <c r="J9" s="33">
        <v>97.777086</v>
      </c>
      <c r="K9" s="34">
        <v>97.777086</v>
      </c>
      <c r="L9" s="33">
        <v>0</v>
      </c>
      <c r="M9" s="33">
        <v>97.777086</v>
      </c>
      <c r="N9" s="36">
        <v>97.777086</v>
      </c>
      <c r="O9" s="35">
        <v>0</v>
      </c>
      <c r="P9" s="33">
        <v>0</v>
      </c>
      <c r="Q9" s="34">
        <v>0</v>
      </c>
      <c r="R9" s="33">
        <v>0</v>
      </c>
      <c r="S9" s="33">
        <v>0</v>
      </c>
      <c r="T9" s="36">
        <v>0</v>
      </c>
      <c r="U9" s="25" t="s">
        <v>17</v>
      </c>
      <c r="V9" s="30" t="s">
        <v>17</v>
      </c>
    </row>
    <row r="10" spans="1:22" ht="15">
      <c r="A10" s="29" t="s">
        <v>9</v>
      </c>
      <c r="B10" s="8" t="s">
        <v>28</v>
      </c>
      <c r="C10" s="8" t="s">
        <v>24</v>
      </c>
      <c r="D10" s="8" t="s">
        <v>41</v>
      </c>
      <c r="E10" s="8" t="s">
        <v>42</v>
      </c>
      <c r="F10" s="8" t="s">
        <v>43</v>
      </c>
      <c r="G10" s="8" t="s">
        <v>44</v>
      </c>
      <c r="H10" s="15" t="s">
        <v>45</v>
      </c>
      <c r="I10" s="35">
        <v>3666.487689</v>
      </c>
      <c r="J10" s="33">
        <v>47.629735</v>
      </c>
      <c r="K10" s="34">
        <v>3714.117423</v>
      </c>
      <c r="L10" s="33">
        <v>3666.487689</v>
      </c>
      <c r="M10" s="33">
        <v>47.629735</v>
      </c>
      <c r="N10" s="36">
        <v>3714.117423</v>
      </c>
      <c r="O10" s="35">
        <v>4238.96958</v>
      </c>
      <c r="P10" s="33">
        <v>74.675918</v>
      </c>
      <c r="Q10" s="34">
        <v>4313.645499</v>
      </c>
      <c r="R10" s="33">
        <v>4238.96958</v>
      </c>
      <c r="S10" s="33">
        <v>74.675918</v>
      </c>
      <c r="T10" s="36">
        <v>4313.645499</v>
      </c>
      <c r="U10" s="26">
        <f t="shared" si="0"/>
        <v>-13.898408576666398</v>
      </c>
      <c r="V10" s="31">
        <f t="shared" si="1"/>
        <v>-13.898408576666398</v>
      </c>
    </row>
    <row r="11" spans="1:22" ht="15">
      <c r="A11" s="29" t="s">
        <v>9</v>
      </c>
      <c r="B11" s="8" t="s">
        <v>28</v>
      </c>
      <c r="C11" s="8" t="s">
        <v>24</v>
      </c>
      <c r="D11" s="8" t="s">
        <v>165</v>
      </c>
      <c r="E11" s="8" t="s">
        <v>46</v>
      </c>
      <c r="F11" s="8" t="s">
        <v>20</v>
      </c>
      <c r="G11" s="8" t="s">
        <v>47</v>
      </c>
      <c r="H11" s="15" t="s">
        <v>47</v>
      </c>
      <c r="I11" s="35">
        <v>742.362412</v>
      </c>
      <c r="J11" s="33">
        <v>64.656822</v>
      </c>
      <c r="K11" s="34">
        <v>807.019234</v>
      </c>
      <c r="L11" s="33">
        <v>742.362412</v>
      </c>
      <c r="M11" s="33">
        <v>64.656822</v>
      </c>
      <c r="N11" s="36">
        <v>807.019234</v>
      </c>
      <c r="O11" s="35">
        <v>884.280701</v>
      </c>
      <c r="P11" s="33">
        <v>99.096379</v>
      </c>
      <c r="Q11" s="34">
        <v>983.37708</v>
      </c>
      <c r="R11" s="33">
        <v>884.280701</v>
      </c>
      <c r="S11" s="33">
        <v>99.096379</v>
      </c>
      <c r="T11" s="36">
        <v>983.37708</v>
      </c>
      <c r="U11" s="26">
        <f t="shared" si="0"/>
        <v>-17.933898357687983</v>
      </c>
      <c r="V11" s="31">
        <f t="shared" si="1"/>
        <v>-17.933898357687983</v>
      </c>
    </row>
    <row r="12" spans="1:22" ht="15">
      <c r="A12" s="29" t="s">
        <v>9</v>
      </c>
      <c r="B12" s="8" t="s">
        <v>28</v>
      </c>
      <c r="C12" s="8" t="s">
        <v>24</v>
      </c>
      <c r="D12" s="8" t="s">
        <v>165</v>
      </c>
      <c r="E12" s="8" t="s">
        <v>48</v>
      </c>
      <c r="F12" s="8" t="s">
        <v>20</v>
      </c>
      <c r="G12" s="8" t="s">
        <v>47</v>
      </c>
      <c r="H12" s="15" t="s">
        <v>47</v>
      </c>
      <c r="I12" s="35">
        <v>547.2096</v>
      </c>
      <c r="J12" s="33">
        <v>124.5312</v>
      </c>
      <c r="K12" s="34">
        <v>671.7408</v>
      </c>
      <c r="L12" s="33">
        <v>547.2096</v>
      </c>
      <c r="M12" s="33">
        <v>124.5312</v>
      </c>
      <c r="N12" s="36">
        <v>671.7408</v>
      </c>
      <c r="O12" s="35">
        <v>685.843842</v>
      </c>
      <c r="P12" s="33">
        <v>175.124226</v>
      </c>
      <c r="Q12" s="34">
        <v>860.968069</v>
      </c>
      <c r="R12" s="33">
        <v>685.843842</v>
      </c>
      <c r="S12" s="33">
        <v>175.124226</v>
      </c>
      <c r="T12" s="36">
        <v>860.968069</v>
      </c>
      <c r="U12" s="26">
        <f>+((K12/Q12)-1)*100</f>
        <v>-21.978430538055182</v>
      </c>
      <c r="V12" s="31">
        <f>+((N12/T12)-1)*100</f>
        <v>-21.978430538055182</v>
      </c>
    </row>
    <row r="13" spans="1:22" ht="15">
      <c r="A13" s="29" t="s">
        <v>9</v>
      </c>
      <c r="B13" s="8" t="s">
        <v>28</v>
      </c>
      <c r="C13" s="8" t="s">
        <v>24</v>
      </c>
      <c r="D13" s="8" t="s">
        <v>52</v>
      </c>
      <c r="E13" s="8" t="s">
        <v>53</v>
      </c>
      <c r="F13" s="8" t="s">
        <v>32</v>
      </c>
      <c r="G13" s="8" t="s">
        <v>54</v>
      </c>
      <c r="H13" s="15" t="s">
        <v>55</v>
      </c>
      <c r="I13" s="35">
        <v>22114.629225</v>
      </c>
      <c r="J13" s="33">
        <v>5884.282915</v>
      </c>
      <c r="K13" s="34">
        <v>27998.912141</v>
      </c>
      <c r="L13" s="33">
        <v>22114.629225</v>
      </c>
      <c r="M13" s="33">
        <v>5884.282915</v>
      </c>
      <c r="N13" s="36">
        <v>27998.912141</v>
      </c>
      <c r="O13" s="35">
        <v>10567.898584</v>
      </c>
      <c r="P13" s="33">
        <v>5069.767452</v>
      </c>
      <c r="Q13" s="34">
        <v>15637.666036</v>
      </c>
      <c r="R13" s="33">
        <v>10567.898584</v>
      </c>
      <c r="S13" s="33">
        <v>5069.767452</v>
      </c>
      <c r="T13" s="36">
        <v>15637.666036</v>
      </c>
      <c r="U13" s="26">
        <f>+((K13/Q13)-1)*100</f>
        <v>79.04789676760431</v>
      </c>
      <c r="V13" s="31">
        <f aca="true" t="shared" si="2" ref="V13:V67">+((N13/T13)-1)*100</f>
        <v>79.04789676760431</v>
      </c>
    </row>
    <row r="14" spans="1:22" ht="15">
      <c r="A14" s="29" t="s">
        <v>9</v>
      </c>
      <c r="B14" s="8" t="s">
        <v>28</v>
      </c>
      <c r="C14" s="8" t="s">
        <v>24</v>
      </c>
      <c r="D14" s="8" t="s">
        <v>56</v>
      </c>
      <c r="E14" s="8" t="s">
        <v>57</v>
      </c>
      <c r="F14" s="8" t="s">
        <v>37</v>
      </c>
      <c r="G14" s="8" t="s">
        <v>58</v>
      </c>
      <c r="H14" s="15" t="s">
        <v>59</v>
      </c>
      <c r="I14" s="35">
        <v>0</v>
      </c>
      <c r="J14" s="33">
        <v>0</v>
      </c>
      <c r="K14" s="34">
        <v>0</v>
      </c>
      <c r="L14" s="33">
        <v>0</v>
      </c>
      <c r="M14" s="33">
        <v>0</v>
      </c>
      <c r="N14" s="36">
        <v>0</v>
      </c>
      <c r="O14" s="35">
        <v>0</v>
      </c>
      <c r="P14" s="33">
        <v>106.9304</v>
      </c>
      <c r="Q14" s="34">
        <v>106.9304</v>
      </c>
      <c r="R14" s="33">
        <v>0</v>
      </c>
      <c r="S14" s="33">
        <v>106.9304</v>
      </c>
      <c r="T14" s="36">
        <v>106.9304</v>
      </c>
      <c r="U14" s="25" t="s">
        <v>17</v>
      </c>
      <c r="V14" s="30" t="s">
        <v>17</v>
      </c>
    </row>
    <row r="15" spans="1:22" ht="15">
      <c r="A15" s="29" t="s">
        <v>9</v>
      </c>
      <c r="B15" s="8" t="s">
        <v>28</v>
      </c>
      <c r="C15" s="8" t="s">
        <v>24</v>
      </c>
      <c r="D15" s="8" t="s">
        <v>60</v>
      </c>
      <c r="E15" s="8" t="s">
        <v>61</v>
      </c>
      <c r="F15" s="8" t="s">
        <v>25</v>
      </c>
      <c r="G15" s="8" t="s">
        <v>26</v>
      </c>
      <c r="H15" s="15" t="s">
        <v>26</v>
      </c>
      <c r="I15" s="35">
        <v>660.867312</v>
      </c>
      <c r="J15" s="33">
        <v>78.22237</v>
      </c>
      <c r="K15" s="34">
        <v>739.089682</v>
      </c>
      <c r="L15" s="33">
        <v>660.867312</v>
      </c>
      <c r="M15" s="33">
        <v>78.22237</v>
      </c>
      <c r="N15" s="36">
        <v>739.089682</v>
      </c>
      <c r="O15" s="35">
        <v>619.567849</v>
      </c>
      <c r="P15" s="33">
        <v>116.205156</v>
      </c>
      <c r="Q15" s="34">
        <v>735.773005</v>
      </c>
      <c r="R15" s="33">
        <v>619.567849</v>
      </c>
      <c r="S15" s="33">
        <v>116.205156</v>
      </c>
      <c r="T15" s="36">
        <v>735.773005</v>
      </c>
      <c r="U15" s="26">
        <f>+((K15/Q15)-1)*100</f>
        <v>0.45077448852584023</v>
      </c>
      <c r="V15" s="31">
        <f t="shared" si="2"/>
        <v>0.45077448852584023</v>
      </c>
    </row>
    <row r="16" spans="1:22" ht="15">
      <c r="A16" s="29" t="s">
        <v>9</v>
      </c>
      <c r="B16" s="8" t="s">
        <v>28</v>
      </c>
      <c r="C16" s="8" t="s">
        <v>24</v>
      </c>
      <c r="D16" s="8" t="s">
        <v>60</v>
      </c>
      <c r="E16" s="8" t="s">
        <v>62</v>
      </c>
      <c r="F16" s="8" t="s">
        <v>25</v>
      </c>
      <c r="G16" s="8" t="s">
        <v>26</v>
      </c>
      <c r="H16" s="15" t="s">
        <v>62</v>
      </c>
      <c r="I16" s="35">
        <v>500.600528</v>
      </c>
      <c r="J16" s="33">
        <v>75.704116</v>
      </c>
      <c r="K16" s="34">
        <v>576.304644</v>
      </c>
      <c r="L16" s="33">
        <v>500.600528</v>
      </c>
      <c r="M16" s="33">
        <v>75.704116</v>
      </c>
      <c r="N16" s="36">
        <v>576.304644</v>
      </c>
      <c r="O16" s="35">
        <v>469.421992</v>
      </c>
      <c r="P16" s="33">
        <v>118.355673</v>
      </c>
      <c r="Q16" s="34">
        <v>587.777665</v>
      </c>
      <c r="R16" s="33">
        <v>469.421992</v>
      </c>
      <c r="S16" s="33">
        <v>118.355673</v>
      </c>
      <c r="T16" s="36">
        <v>587.777665</v>
      </c>
      <c r="U16" s="26">
        <f aca="true" t="shared" si="3" ref="U16:U68">+((K16/Q16)-1)*100</f>
        <v>-1.9519321136504786</v>
      </c>
      <c r="V16" s="31">
        <f aca="true" t="shared" si="4" ref="V16:V68">+((N16/T16)-1)*100</f>
        <v>-1.9519321136504786</v>
      </c>
    </row>
    <row r="17" spans="1:22" ht="15">
      <c r="A17" s="29" t="s">
        <v>9</v>
      </c>
      <c r="B17" s="8" t="s">
        <v>28</v>
      </c>
      <c r="C17" s="8" t="s">
        <v>24</v>
      </c>
      <c r="D17" s="8" t="s">
        <v>60</v>
      </c>
      <c r="E17" s="8" t="s">
        <v>63</v>
      </c>
      <c r="F17" s="8" t="s">
        <v>25</v>
      </c>
      <c r="G17" s="8" t="s">
        <v>26</v>
      </c>
      <c r="H17" s="15" t="s">
        <v>26</v>
      </c>
      <c r="I17" s="35">
        <v>183.615531</v>
      </c>
      <c r="J17" s="33">
        <v>77.909027</v>
      </c>
      <c r="K17" s="34">
        <v>261.524558</v>
      </c>
      <c r="L17" s="33">
        <v>183.615531</v>
      </c>
      <c r="M17" s="33">
        <v>77.909027</v>
      </c>
      <c r="N17" s="36">
        <v>261.524558</v>
      </c>
      <c r="O17" s="35">
        <v>159.755576</v>
      </c>
      <c r="P17" s="33">
        <v>120.128208</v>
      </c>
      <c r="Q17" s="34">
        <v>279.883784</v>
      </c>
      <c r="R17" s="33">
        <v>159.755576</v>
      </c>
      <c r="S17" s="33">
        <v>120.128208</v>
      </c>
      <c r="T17" s="36">
        <v>279.883784</v>
      </c>
      <c r="U17" s="26">
        <f t="shared" si="3"/>
        <v>-6.559589032853719</v>
      </c>
      <c r="V17" s="31">
        <f t="shared" si="4"/>
        <v>-6.559589032853719</v>
      </c>
    </row>
    <row r="18" spans="1:22" ht="15">
      <c r="A18" s="29" t="s">
        <v>9</v>
      </c>
      <c r="B18" s="8" t="s">
        <v>28</v>
      </c>
      <c r="C18" s="8" t="s">
        <v>24</v>
      </c>
      <c r="D18" s="8" t="s">
        <v>64</v>
      </c>
      <c r="E18" s="8" t="s">
        <v>65</v>
      </c>
      <c r="F18" s="8" t="s">
        <v>49</v>
      </c>
      <c r="G18" s="8" t="s">
        <v>49</v>
      </c>
      <c r="H18" s="15" t="s">
        <v>66</v>
      </c>
      <c r="I18" s="35">
        <v>1495.023246</v>
      </c>
      <c r="J18" s="33">
        <v>158.752942</v>
      </c>
      <c r="K18" s="34">
        <v>1653.776188</v>
      </c>
      <c r="L18" s="33">
        <v>1495.023246</v>
      </c>
      <c r="M18" s="33">
        <v>158.752942</v>
      </c>
      <c r="N18" s="36">
        <v>1653.776188</v>
      </c>
      <c r="O18" s="35">
        <v>2295.261584</v>
      </c>
      <c r="P18" s="33">
        <v>111.791385</v>
      </c>
      <c r="Q18" s="34">
        <v>2407.052969</v>
      </c>
      <c r="R18" s="33">
        <v>2295.261584</v>
      </c>
      <c r="S18" s="33">
        <v>111.791385</v>
      </c>
      <c r="T18" s="36">
        <v>2407.052969</v>
      </c>
      <c r="U18" s="26">
        <f t="shared" si="3"/>
        <v>-31.294566039938264</v>
      </c>
      <c r="V18" s="31">
        <f t="shared" si="4"/>
        <v>-31.294566039938264</v>
      </c>
    </row>
    <row r="19" spans="1:22" ht="15">
      <c r="A19" s="29" t="s">
        <v>9</v>
      </c>
      <c r="B19" s="8" t="s">
        <v>28</v>
      </c>
      <c r="C19" s="8" t="s">
        <v>24</v>
      </c>
      <c r="D19" s="8" t="s">
        <v>67</v>
      </c>
      <c r="E19" s="8" t="s">
        <v>68</v>
      </c>
      <c r="F19" s="8" t="s">
        <v>25</v>
      </c>
      <c r="G19" s="8" t="s">
        <v>26</v>
      </c>
      <c r="H19" s="15" t="s">
        <v>26</v>
      </c>
      <c r="I19" s="35">
        <v>2794.300749</v>
      </c>
      <c r="J19" s="33">
        <v>0</v>
      </c>
      <c r="K19" s="34">
        <v>2794.300749</v>
      </c>
      <c r="L19" s="33">
        <v>2794.300749</v>
      </c>
      <c r="M19" s="33">
        <v>0</v>
      </c>
      <c r="N19" s="36">
        <v>2794.300749</v>
      </c>
      <c r="O19" s="35">
        <v>3418.993531</v>
      </c>
      <c r="P19" s="33">
        <v>0</v>
      </c>
      <c r="Q19" s="34">
        <v>3418.993531</v>
      </c>
      <c r="R19" s="33">
        <v>3418.993531</v>
      </c>
      <c r="S19" s="33">
        <v>0</v>
      </c>
      <c r="T19" s="36">
        <v>3418.993531</v>
      </c>
      <c r="U19" s="26">
        <f t="shared" si="3"/>
        <v>-18.2712478492841</v>
      </c>
      <c r="V19" s="31">
        <f t="shared" si="4"/>
        <v>-18.2712478492841</v>
      </c>
    </row>
    <row r="20" spans="1:22" ht="15">
      <c r="A20" s="29" t="s">
        <v>9</v>
      </c>
      <c r="B20" s="8" t="s">
        <v>28</v>
      </c>
      <c r="C20" s="8" t="s">
        <v>24</v>
      </c>
      <c r="D20" s="8" t="s">
        <v>172</v>
      </c>
      <c r="E20" s="8" t="s">
        <v>171</v>
      </c>
      <c r="F20" s="8" t="s">
        <v>49</v>
      </c>
      <c r="G20" s="8" t="s">
        <v>49</v>
      </c>
      <c r="H20" s="15" t="s">
        <v>113</v>
      </c>
      <c r="I20" s="35">
        <v>7729.97777</v>
      </c>
      <c r="J20" s="33">
        <v>145.168454</v>
      </c>
      <c r="K20" s="34">
        <v>7875.146224</v>
      </c>
      <c r="L20" s="33">
        <v>7729.97777</v>
      </c>
      <c r="M20" s="33">
        <v>145.168454</v>
      </c>
      <c r="N20" s="36">
        <v>7875.146224</v>
      </c>
      <c r="O20" s="35">
        <v>0</v>
      </c>
      <c r="P20" s="33">
        <v>0</v>
      </c>
      <c r="Q20" s="34">
        <v>0</v>
      </c>
      <c r="R20" s="33">
        <v>0</v>
      </c>
      <c r="S20" s="33">
        <v>0</v>
      </c>
      <c r="T20" s="36">
        <v>0</v>
      </c>
      <c r="U20" s="25" t="s">
        <v>17</v>
      </c>
      <c r="V20" s="30" t="s">
        <v>17</v>
      </c>
    </row>
    <row r="21" spans="1:22" ht="15">
      <c r="A21" s="29" t="s">
        <v>9</v>
      </c>
      <c r="B21" s="8" t="s">
        <v>28</v>
      </c>
      <c r="C21" s="8" t="s">
        <v>24</v>
      </c>
      <c r="D21" s="8" t="s">
        <v>172</v>
      </c>
      <c r="E21" s="8" t="s">
        <v>50</v>
      </c>
      <c r="F21" s="8" t="s">
        <v>25</v>
      </c>
      <c r="G21" s="8" t="s">
        <v>26</v>
      </c>
      <c r="H21" s="15" t="s">
        <v>51</v>
      </c>
      <c r="I21" s="35">
        <v>860.292218</v>
      </c>
      <c r="J21" s="33">
        <v>64.075345</v>
      </c>
      <c r="K21" s="34">
        <v>924.367563</v>
      </c>
      <c r="L21" s="33">
        <v>860.292218</v>
      </c>
      <c r="M21" s="33">
        <v>64.075345</v>
      </c>
      <c r="N21" s="36">
        <v>924.367563</v>
      </c>
      <c r="O21" s="35">
        <v>827.229862</v>
      </c>
      <c r="P21" s="33">
        <v>69.492714</v>
      </c>
      <c r="Q21" s="34">
        <v>896.722576</v>
      </c>
      <c r="R21" s="33">
        <v>827.229862</v>
      </c>
      <c r="S21" s="33">
        <v>69.492714</v>
      </c>
      <c r="T21" s="36">
        <v>896.722576</v>
      </c>
      <c r="U21" s="26">
        <f t="shared" si="3"/>
        <v>3.0828918262898686</v>
      </c>
      <c r="V21" s="31">
        <f t="shared" si="4"/>
        <v>3.0828918262898686</v>
      </c>
    </row>
    <row r="22" spans="1:22" ht="15">
      <c r="A22" s="29" t="s">
        <v>9</v>
      </c>
      <c r="B22" s="8" t="s">
        <v>28</v>
      </c>
      <c r="C22" s="8" t="s">
        <v>24</v>
      </c>
      <c r="D22" s="8" t="s">
        <v>172</v>
      </c>
      <c r="E22" s="8" t="s">
        <v>112</v>
      </c>
      <c r="F22" s="8" t="s">
        <v>49</v>
      </c>
      <c r="G22" s="8" t="s">
        <v>49</v>
      </c>
      <c r="H22" s="15" t="s">
        <v>113</v>
      </c>
      <c r="I22" s="35">
        <v>422.880592</v>
      </c>
      <c r="J22" s="33">
        <v>31.629113</v>
      </c>
      <c r="K22" s="34">
        <v>454.509705</v>
      </c>
      <c r="L22" s="33">
        <v>422.880592</v>
      </c>
      <c r="M22" s="33">
        <v>31.629113</v>
      </c>
      <c r="N22" s="36">
        <v>454.509705</v>
      </c>
      <c r="O22" s="35">
        <v>0</v>
      </c>
      <c r="P22" s="33">
        <v>0</v>
      </c>
      <c r="Q22" s="34">
        <v>0</v>
      </c>
      <c r="R22" s="33">
        <v>0</v>
      </c>
      <c r="S22" s="33">
        <v>0</v>
      </c>
      <c r="T22" s="36">
        <v>0</v>
      </c>
      <c r="U22" s="25" t="s">
        <v>17</v>
      </c>
      <c r="V22" s="30" t="s">
        <v>17</v>
      </c>
    </row>
    <row r="23" spans="1:22" ht="15">
      <c r="A23" s="29" t="s">
        <v>9</v>
      </c>
      <c r="B23" s="8" t="s">
        <v>28</v>
      </c>
      <c r="C23" s="8" t="s">
        <v>24</v>
      </c>
      <c r="D23" s="8" t="s">
        <v>169</v>
      </c>
      <c r="E23" s="8" t="s">
        <v>69</v>
      </c>
      <c r="F23" s="8" t="s">
        <v>39</v>
      </c>
      <c r="G23" s="8" t="s">
        <v>39</v>
      </c>
      <c r="H23" s="15" t="s">
        <v>70</v>
      </c>
      <c r="I23" s="35">
        <v>697.186812</v>
      </c>
      <c r="J23" s="33">
        <v>69.461758</v>
      </c>
      <c r="K23" s="34">
        <v>766.64857</v>
      </c>
      <c r="L23" s="33">
        <v>697.186812</v>
      </c>
      <c r="M23" s="33">
        <v>69.461758</v>
      </c>
      <c r="N23" s="36">
        <v>766.64857</v>
      </c>
      <c r="O23" s="35">
        <v>883.755404</v>
      </c>
      <c r="P23" s="33">
        <v>69.048918</v>
      </c>
      <c r="Q23" s="34">
        <v>952.804322</v>
      </c>
      <c r="R23" s="33">
        <v>883.755404</v>
      </c>
      <c r="S23" s="33">
        <v>69.048918</v>
      </c>
      <c r="T23" s="36">
        <v>952.804322</v>
      </c>
      <c r="U23" s="26">
        <f t="shared" si="3"/>
        <v>-19.537668721867952</v>
      </c>
      <c r="V23" s="31">
        <f t="shared" si="4"/>
        <v>-19.537668721867952</v>
      </c>
    </row>
    <row r="24" spans="1:22" ht="15">
      <c r="A24" s="29" t="s">
        <v>9</v>
      </c>
      <c r="B24" s="8" t="s">
        <v>28</v>
      </c>
      <c r="C24" s="8" t="s">
        <v>24</v>
      </c>
      <c r="D24" s="8" t="s">
        <v>199</v>
      </c>
      <c r="E24" s="8" t="s">
        <v>200</v>
      </c>
      <c r="F24" s="8"/>
      <c r="G24" s="8"/>
      <c r="H24" s="15"/>
      <c r="I24" s="35">
        <v>726.292765</v>
      </c>
      <c r="J24" s="33">
        <v>0</v>
      </c>
      <c r="K24" s="34">
        <v>726.292765</v>
      </c>
      <c r="L24" s="33">
        <v>726.292765</v>
      </c>
      <c r="M24" s="33">
        <v>0</v>
      </c>
      <c r="N24" s="36">
        <v>726.292765</v>
      </c>
      <c r="O24" s="35">
        <v>0</v>
      </c>
      <c r="P24" s="33">
        <v>0</v>
      </c>
      <c r="Q24" s="34">
        <v>0</v>
      </c>
      <c r="R24" s="33">
        <v>0</v>
      </c>
      <c r="S24" s="33">
        <v>0</v>
      </c>
      <c r="T24" s="36">
        <v>0</v>
      </c>
      <c r="U24" s="25" t="s">
        <v>17</v>
      </c>
      <c r="V24" s="30" t="s">
        <v>17</v>
      </c>
    </row>
    <row r="25" spans="1:22" ht="15">
      <c r="A25" s="29" t="s">
        <v>9</v>
      </c>
      <c r="B25" s="8" t="s">
        <v>28</v>
      </c>
      <c r="C25" s="8" t="s">
        <v>29</v>
      </c>
      <c r="D25" s="8" t="s">
        <v>176</v>
      </c>
      <c r="E25" s="8" t="s">
        <v>177</v>
      </c>
      <c r="F25" s="8" t="s">
        <v>25</v>
      </c>
      <c r="G25" s="8" t="s">
        <v>26</v>
      </c>
      <c r="H25" s="15" t="s">
        <v>26</v>
      </c>
      <c r="I25" s="35">
        <v>0</v>
      </c>
      <c r="J25" s="33">
        <v>2.540154</v>
      </c>
      <c r="K25" s="34">
        <v>2.540154</v>
      </c>
      <c r="L25" s="33">
        <v>0</v>
      </c>
      <c r="M25" s="33">
        <v>2.540154</v>
      </c>
      <c r="N25" s="36">
        <v>2.540154</v>
      </c>
      <c r="O25" s="35">
        <v>0</v>
      </c>
      <c r="P25" s="33">
        <v>0</v>
      </c>
      <c r="Q25" s="34">
        <v>0</v>
      </c>
      <c r="R25" s="33">
        <v>0</v>
      </c>
      <c r="S25" s="33">
        <v>0</v>
      </c>
      <c r="T25" s="36">
        <v>0</v>
      </c>
      <c r="U25" s="25" t="s">
        <v>17</v>
      </c>
      <c r="V25" s="30" t="s">
        <v>17</v>
      </c>
    </row>
    <row r="26" spans="1:22" ht="15">
      <c r="A26" s="29" t="s">
        <v>9</v>
      </c>
      <c r="B26" s="8" t="s">
        <v>28</v>
      </c>
      <c r="C26" s="8" t="s">
        <v>29</v>
      </c>
      <c r="D26" s="8" t="s">
        <v>167</v>
      </c>
      <c r="E26" s="8" t="s">
        <v>198</v>
      </c>
      <c r="F26" s="8" t="s">
        <v>37</v>
      </c>
      <c r="G26" s="8" t="s">
        <v>38</v>
      </c>
      <c r="H26" s="15" t="s">
        <v>38</v>
      </c>
      <c r="I26" s="35">
        <v>0</v>
      </c>
      <c r="J26" s="33">
        <v>33.225731</v>
      </c>
      <c r="K26" s="34">
        <v>33.225731</v>
      </c>
      <c r="L26" s="33">
        <v>0</v>
      </c>
      <c r="M26" s="33">
        <v>33.225731</v>
      </c>
      <c r="N26" s="36">
        <v>33.225731</v>
      </c>
      <c r="O26" s="35">
        <v>0</v>
      </c>
      <c r="P26" s="33">
        <v>0</v>
      </c>
      <c r="Q26" s="34">
        <v>0</v>
      </c>
      <c r="R26" s="33">
        <v>0</v>
      </c>
      <c r="S26" s="33">
        <v>0</v>
      </c>
      <c r="T26" s="36">
        <v>0</v>
      </c>
      <c r="U26" s="25" t="s">
        <v>17</v>
      </c>
      <c r="V26" s="30" t="s">
        <v>17</v>
      </c>
    </row>
    <row r="27" spans="1:22" ht="15">
      <c r="A27" s="29" t="s">
        <v>9</v>
      </c>
      <c r="B27" s="8" t="s">
        <v>28</v>
      </c>
      <c r="C27" s="8" t="s">
        <v>29</v>
      </c>
      <c r="D27" s="8" t="s">
        <v>167</v>
      </c>
      <c r="E27" s="8" t="s">
        <v>168</v>
      </c>
      <c r="F27" s="8" t="s">
        <v>37</v>
      </c>
      <c r="G27" s="8" t="s">
        <v>38</v>
      </c>
      <c r="H27" s="15" t="s">
        <v>38</v>
      </c>
      <c r="I27" s="35">
        <v>0</v>
      </c>
      <c r="J27" s="33">
        <v>0</v>
      </c>
      <c r="K27" s="34">
        <v>0</v>
      </c>
      <c r="L27" s="33">
        <v>0</v>
      </c>
      <c r="M27" s="33">
        <v>0</v>
      </c>
      <c r="N27" s="36">
        <v>0</v>
      </c>
      <c r="O27" s="35">
        <v>0</v>
      </c>
      <c r="P27" s="33">
        <v>28.78209</v>
      </c>
      <c r="Q27" s="34">
        <v>28.78209</v>
      </c>
      <c r="R27" s="33">
        <v>0</v>
      </c>
      <c r="S27" s="33">
        <v>28.78209</v>
      </c>
      <c r="T27" s="36">
        <v>28.78209</v>
      </c>
      <c r="U27" s="25" t="s">
        <v>17</v>
      </c>
      <c r="V27" s="30" t="s">
        <v>17</v>
      </c>
    </row>
    <row r="28" spans="1:22" ht="15">
      <c r="A28" s="29" t="s">
        <v>9</v>
      </c>
      <c r="B28" s="8" t="s">
        <v>28</v>
      </c>
      <c r="C28" s="8" t="s">
        <v>24</v>
      </c>
      <c r="D28" s="8" t="s">
        <v>162</v>
      </c>
      <c r="E28" s="8" t="s">
        <v>71</v>
      </c>
      <c r="F28" s="8" t="s">
        <v>72</v>
      </c>
      <c r="G28" s="8" t="s">
        <v>73</v>
      </c>
      <c r="H28" s="15" t="s">
        <v>74</v>
      </c>
      <c r="I28" s="35">
        <v>15091.419939</v>
      </c>
      <c r="J28" s="33">
        <v>850.68787</v>
      </c>
      <c r="K28" s="34">
        <v>15942.107809</v>
      </c>
      <c r="L28" s="33">
        <v>15091.419939</v>
      </c>
      <c r="M28" s="33">
        <v>850.68787</v>
      </c>
      <c r="N28" s="36">
        <v>15942.107809</v>
      </c>
      <c r="O28" s="35">
        <v>14264.845992</v>
      </c>
      <c r="P28" s="33">
        <v>504.848584</v>
      </c>
      <c r="Q28" s="34">
        <v>14769.694576</v>
      </c>
      <c r="R28" s="33">
        <v>14264.845992</v>
      </c>
      <c r="S28" s="33">
        <v>504.848584</v>
      </c>
      <c r="T28" s="36">
        <v>14769.694576</v>
      </c>
      <c r="U28" s="26">
        <f t="shared" si="3"/>
        <v>7.937965317882134</v>
      </c>
      <c r="V28" s="31">
        <f t="shared" si="4"/>
        <v>7.937965317882134</v>
      </c>
    </row>
    <row r="29" spans="1:22" ht="15">
      <c r="A29" s="29" t="s">
        <v>9</v>
      </c>
      <c r="B29" s="8" t="s">
        <v>28</v>
      </c>
      <c r="C29" s="8" t="s">
        <v>24</v>
      </c>
      <c r="D29" s="8" t="s">
        <v>77</v>
      </c>
      <c r="E29" s="8" t="s">
        <v>78</v>
      </c>
      <c r="F29" s="8" t="s">
        <v>79</v>
      </c>
      <c r="G29" s="8" t="s">
        <v>80</v>
      </c>
      <c r="H29" s="15" t="s">
        <v>78</v>
      </c>
      <c r="I29" s="35">
        <v>158.165796</v>
      </c>
      <c r="J29" s="33">
        <v>42.946841</v>
      </c>
      <c r="K29" s="34">
        <v>201.112637</v>
      </c>
      <c r="L29" s="33">
        <v>158.165796</v>
      </c>
      <c r="M29" s="33">
        <v>42.946841</v>
      </c>
      <c r="N29" s="36">
        <v>201.112637</v>
      </c>
      <c r="O29" s="35">
        <v>100.638737</v>
      </c>
      <c r="P29" s="33">
        <v>29.163053</v>
      </c>
      <c r="Q29" s="34">
        <v>129.80179</v>
      </c>
      <c r="R29" s="33">
        <v>100.638737</v>
      </c>
      <c r="S29" s="33">
        <v>29.163053</v>
      </c>
      <c r="T29" s="36">
        <v>129.80179</v>
      </c>
      <c r="U29" s="26">
        <f t="shared" si="3"/>
        <v>54.93826163722395</v>
      </c>
      <c r="V29" s="31">
        <f t="shared" si="4"/>
        <v>54.93826163722395</v>
      </c>
    </row>
    <row r="30" spans="1:22" ht="15">
      <c r="A30" s="29" t="s">
        <v>9</v>
      </c>
      <c r="B30" s="8" t="s">
        <v>28</v>
      </c>
      <c r="C30" s="8" t="s">
        <v>24</v>
      </c>
      <c r="D30" s="8" t="s">
        <v>81</v>
      </c>
      <c r="E30" s="8" t="s">
        <v>82</v>
      </c>
      <c r="F30" s="8" t="s">
        <v>83</v>
      </c>
      <c r="G30" s="8" t="s">
        <v>84</v>
      </c>
      <c r="H30" s="15" t="s">
        <v>85</v>
      </c>
      <c r="I30" s="35">
        <v>3972.43008</v>
      </c>
      <c r="J30" s="33">
        <v>152.72086</v>
      </c>
      <c r="K30" s="34">
        <v>4125.15094</v>
      </c>
      <c r="L30" s="33">
        <v>3972.43008</v>
      </c>
      <c r="M30" s="33">
        <v>152.72086</v>
      </c>
      <c r="N30" s="36">
        <v>4125.15094</v>
      </c>
      <c r="O30" s="35">
        <v>2521.67212</v>
      </c>
      <c r="P30" s="33">
        <v>159.29074</v>
      </c>
      <c r="Q30" s="34">
        <v>2680.96286</v>
      </c>
      <c r="R30" s="33">
        <v>2521.67212</v>
      </c>
      <c r="S30" s="33">
        <v>159.29074</v>
      </c>
      <c r="T30" s="36">
        <v>2680.96286</v>
      </c>
      <c r="U30" s="26">
        <f t="shared" si="3"/>
        <v>53.868261345477954</v>
      </c>
      <c r="V30" s="31">
        <f t="shared" si="4"/>
        <v>53.868261345477954</v>
      </c>
    </row>
    <row r="31" spans="1:22" ht="15">
      <c r="A31" s="29" t="s">
        <v>9</v>
      </c>
      <c r="B31" s="8" t="s">
        <v>28</v>
      </c>
      <c r="C31" s="8" t="s">
        <v>24</v>
      </c>
      <c r="D31" s="8" t="s">
        <v>86</v>
      </c>
      <c r="E31" s="8" t="s">
        <v>87</v>
      </c>
      <c r="F31" s="8" t="s">
        <v>25</v>
      </c>
      <c r="G31" s="8" t="s">
        <v>88</v>
      </c>
      <c r="H31" s="15" t="s">
        <v>89</v>
      </c>
      <c r="I31" s="35">
        <v>2990.4908</v>
      </c>
      <c r="J31" s="33">
        <v>6.7716</v>
      </c>
      <c r="K31" s="34">
        <v>2997.2624</v>
      </c>
      <c r="L31" s="33">
        <v>2990.4908</v>
      </c>
      <c r="M31" s="33">
        <v>6.7716</v>
      </c>
      <c r="N31" s="36">
        <v>2997.2624</v>
      </c>
      <c r="O31" s="35">
        <v>2721.1856</v>
      </c>
      <c r="P31" s="33">
        <v>6.1149</v>
      </c>
      <c r="Q31" s="34">
        <v>2727.3005</v>
      </c>
      <c r="R31" s="33">
        <v>2721.1856</v>
      </c>
      <c r="S31" s="33">
        <v>6.1149</v>
      </c>
      <c r="T31" s="36">
        <v>2727.3005</v>
      </c>
      <c r="U31" s="26">
        <f t="shared" si="3"/>
        <v>9.898502200252612</v>
      </c>
      <c r="V31" s="31">
        <f t="shared" si="4"/>
        <v>9.898502200252612</v>
      </c>
    </row>
    <row r="32" spans="1:22" ht="15">
      <c r="A32" s="29" t="s">
        <v>9</v>
      </c>
      <c r="B32" s="8" t="s">
        <v>28</v>
      </c>
      <c r="C32" s="8" t="s">
        <v>24</v>
      </c>
      <c r="D32" s="8" t="s">
        <v>86</v>
      </c>
      <c r="E32" s="8" t="s">
        <v>90</v>
      </c>
      <c r="F32" s="8" t="s">
        <v>25</v>
      </c>
      <c r="G32" s="8" t="s">
        <v>88</v>
      </c>
      <c r="H32" s="15" t="s">
        <v>91</v>
      </c>
      <c r="I32" s="35">
        <v>58.977952</v>
      </c>
      <c r="J32" s="33">
        <v>0.086427</v>
      </c>
      <c r="K32" s="34">
        <v>59.064379</v>
      </c>
      <c r="L32" s="33">
        <v>58.977952</v>
      </c>
      <c r="M32" s="33">
        <v>0.086427</v>
      </c>
      <c r="N32" s="36">
        <v>59.064379</v>
      </c>
      <c r="O32" s="35">
        <v>0</v>
      </c>
      <c r="P32" s="33">
        <v>0</v>
      </c>
      <c r="Q32" s="34">
        <v>0</v>
      </c>
      <c r="R32" s="33">
        <v>0</v>
      </c>
      <c r="S32" s="33">
        <v>0</v>
      </c>
      <c r="T32" s="36">
        <v>0</v>
      </c>
      <c r="U32" s="25" t="s">
        <v>17</v>
      </c>
      <c r="V32" s="30" t="s">
        <v>17</v>
      </c>
    </row>
    <row r="33" spans="1:22" ht="15">
      <c r="A33" s="29" t="s">
        <v>9</v>
      </c>
      <c r="B33" s="8" t="s">
        <v>28</v>
      </c>
      <c r="C33" s="8" t="s">
        <v>24</v>
      </c>
      <c r="D33" s="8" t="s">
        <v>92</v>
      </c>
      <c r="E33" s="8" t="s">
        <v>170</v>
      </c>
      <c r="F33" s="8" t="s">
        <v>20</v>
      </c>
      <c r="G33" s="8" t="s">
        <v>93</v>
      </c>
      <c r="H33" s="15" t="s">
        <v>94</v>
      </c>
      <c r="I33" s="35">
        <v>0</v>
      </c>
      <c r="J33" s="33">
        <v>0</v>
      </c>
      <c r="K33" s="34">
        <v>0</v>
      </c>
      <c r="L33" s="33">
        <v>0</v>
      </c>
      <c r="M33" s="33">
        <v>0</v>
      </c>
      <c r="N33" s="36">
        <v>0</v>
      </c>
      <c r="O33" s="35">
        <v>840.264675</v>
      </c>
      <c r="P33" s="33">
        <v>21.547995</v>
      </c>
      <c r="Q33" s="34">
        <v>861.81267</v>
      </c>
      <c r="R33" s="33">
        <v>840.264675</v>
      </c>
      <c r="S33" s="33">
        <v>21.547995</v>
      </c>
      <c r="T33" s="36">
        <v>861.81267</v>
      </c>
      <c r="U33" s="25" t="s">
        <v>17</v>
      </c>
      <c r="V33" s="30" t="s">
        <v>17</v>
      </c>
    </row>
    <row r="34" spans="1:22" ht="15">
      <c r="A34" s="29" t="s">
        <v>9</v>
      </c>
      <c r="B34" s="8" t="s">
        <v>28</v>
      </c>
      <c r="C34" s="8" t="s">
        <v>24</v>
      </c>
      <c r="D34" s="8" t="s">
        <v>95</v>
      </c>
      <c r="E34" s="8" t="s">
        <v>96</v>
      </c>
      <c r="F34" s="8" t="s">
        <v>32</v>
      </c>
      <c r="G34" s="8" t="s">
        <v>97</v>
      </c>
      <c r="H34" s="15" t="s">
        <v>98</v>
      </c>
      <c r="I34" s="35">
        <v>1281.307</v>
      </c>
      <c r="J34" s="33">
        <v>38.5164</v>
      </c>
      <c r="K34" s="34">
        <v>1319.8234</v>
      </c>
      <c r="L34" s="33">
        <v>1281.307</v>
      </c>
      <c r="M34" s="33">
        <v>38.5164</v>
      </c>
      <c r="N34" s="36">
        <v>1319.8234</v>
      </c>
      <c r="O34" s="35">
        <v>1081.47</v>
      </c>
      <c r="P34" s="33">
        <v>34.7136</v>
      </c>
      <c r="Q34" s="34">
        <v>1116.1836</v>
      </c>
      <c r="R34" s="33">
        <v>1081.47</v>
      </c>
      <c r="S34" s="33">
        <v>34.7136</v>
      </c>
      <c r="T34" s="36">
        <v>1116.1836</v>
      </c>
      <c r="U34" s="26">
        <f t="shared" si="3"/>
        <v>18.2442924264431</v>
      </c>
      <c r="V34" s="31">
        <f t="shared" si="4"/>
        <v>18.2442924264431</v>
      </c>
    </row>
    <row r="35" spans="1:22" ht="15">
      <c r="A35" s="29" t="s">
        <v>9</v>
      </c>
      <c r="B35" s="8" t="s">
        <v>28</v>
      </c>
      <c r="C35" s="8" t="s">
        <v>24</v>
      </c>
      <c r="D35" s="8" t="s">
        <v>95</v>
      </c>
      <c r="E35" s="8" t="s">
        <v>99</v>
      </c>
      <c r="F35" s="8" t="s">
        <v>32</v>
      </c>
      <c r="G35" s="8" t="s">
        <v>97</v>
      </c>
      <c r="H35" s="15" t="s">
        <v>98</v>
      </c>
      <c r="I35" s="35">
        <v>562.513</v>
      </c>
      <c r="J35" s="33">
        <v>16.9126</v>
      </c>
      <c r="K35" s="34">
        <v>579.4256</v>
      </c>
      <c r="L35" s="33">
        <v>562.513</v>
      </c>
      <c r="M35" s="33">
        <v>16.9126</v>
      </c>
      <c r="N35" s="36">
        <v>579.4256</v>
      </c>
      <c r="O35" s="35">
        <v>725.21</v>
      </c>
      <c r="P35" s="33">
        <v>23.3136</v>
      </c>
      <c r="Q35" s="34">
        <v>748.5236</v>
      </c>
      <c r="R35" s="33">
        <v>725.21</v>
      </c>
      <c r="S35" s="33">
        <v>23.3136</v>
      </c>
      <c r="T35" s="36">
        <v>748.5236</v>
      </c>
      <c r="U35" s="26">
        <f t="shared" si="3"/>
        <v>-22.590870882360946</v>
      </c>
      <c r="V35" s="31">
        <f t="shared" si="4"/>
        <v>-22.590870882360946</v>
      </c>
    </row>
    <row r="36" spans="1:22" ht="15">
      <c r="A36" s="29" t="s">
        <v>9</v>
      </c>
      <c r="B36" s="8" t="s">
        <v>28</v>
      </c>
      <c r="C36" s="8" t="s">
        <v>24</v>
      </c>
      <c r="D36" s="8" t="s">
        <v>100</v>
      </c>
      <c r="E36" s="8" t="s">
        <v>156</v>
      </c>
      <c r="F36" s="8" t="s">
        <v>101</v>
      </c>
      <c r="G36" s="8" t="s">
        <v>102</v>
      </c>
      <c r="H36" s="15" t="s">
        <v>157</v>
      </c>
      <c r="I36" s="35">
        <v>0</v>
      </c>
      <c r="J36" s="33">
        <v>0</v>
      </c>
      <c r="K36" s="34">
        <v>0</v>
      </c>
      <c r="L36" s="33">
        <v>0</v>
      </c>
      <c r="M36" s="33">
        <v>0</v>
      </c>
      <c r="N36" s="36">
        <v>0</v>
      </c>
      <c r="O36" s="35">
        <v>31.901772</v>
      </c>
      <c r="P36" s="33">
        <v>6.248755</v>
      </c>
      <c r="Q36" s="34">
        <v>38.150527</v>
      </c>
      <c r="R36" s="33">
        <v>31.901772</v>
      </c>
      <c r="S36" s="33">
        <v>6.248755</v>
      </c>
      <c r="T36" s="36">
        <v>38.150527</v>
      </c>
      <c r="U36" s="25" t="s">
        <v>17</v>
      </c>
      <c r="V36" s="30" t="s">
        <v>17</v>
      </c>
    </row>
    <row r="37" spans="1:22" ht="15">
      <c r="A37" s="29" t="s">
        <v>9</v>
      </c>
      <c r="B37" s="8" t="s">
        <v>28</v>
      </c>
      <c r="C37" s="8" t="s">
        <v>29</v>
      </c>
      <c r="D37" s="8" t="s">
        <v>186</v>
      </c>
      <c r="E37" s="8" t="s">
        <v>189</v>
      </c>
      <c r="F37" s="8" t="s">
        <v>32</v>
      </c>
      <c r="G37" s="8" t="s">
        <v>187</v>
      </c>
      <c r="H37" s="15" t="s">
        <v>188</v>
      </c>
      <c r="I37" s="35">
        <v>46.5477</v>
      </c>
      <c r="J37" s="33">
        <v>6.317025</v>
      </c>
      <c r="K37" s="34">
        <v>52.864725</v>
      </c>
      <c r="L37" s="33">
        <v>46.5477</v>
      </c>
      <c r="M37" s="33">
        <v>6.317025</v>
      </c>
      <c r="N37" s="36">
        <v>52.864725</v>
      </c>
      <c r="O37" s="35">
        <v>0</v>
      </c>
      <c r="P37" s="33">
        <v>0</v>
      </c>
      <c r="Q37" s="34">
        <v>0</v>
      </c>
      <c r="R37" s="33">
        <v>0</v>
      </c>
      <c r="S37" s="33">
        <v>0</v>
      </c>
      <c r="T37" s="36">
        <v>0</v>
      </c>
      <c r="U37" s="25" t="s">
        <v>17</v>
      </c>
      <c r="V37" s="30" t="s">
        <v>17</v>
      </c>
    </row>
    <row r="38" spans="1:22" ht="15">
      <c r="A38" s="29" t="s">
        <v>9</v>
      </c>
      <c r="B38" s="8" t="s">
        <v>28</v>
      </c>
      <c r="C38" s="8" t="s">
        <v>24</v>
      </c>
      <c r="D38" s="8" t="s">
        <v>103</v>
      </c>
      <c r="E38" s="8" t="s">
        <v>104</v>
      </c>
      <c r="F38" s="8" t="s">
        <v>39</v>
      </c>
      <c r="G38" s="8" t="s">
        <v>40</v>
      </c>
      <c r="H38" s="15" t="s">
        <v>40</v>
      </c>
      <c r="I38" s="35">
        <v>0</v>
      </c>
      <c r="J38" s="33">
        <v>0</v>
      </c>
      <c r="K38" s="34">
        <v>0</v>
      </c>
      <c r="L38" s="33">
        <v>0</v>
      </c>
      <c r="M38" s="33">
        <v>0</v>
      </c>
      <c r="N38" s="36">
        <v>0</v>
      </c>
      <c r="O38" s="35">
        <v>0</v>
      </c>
      <c r="P38" s="33">
        <v>24.08044</v>
      </c>
      <c r="Q38" s="34">
        <v>24.08044</v>
      </c>
      <c r="R38" s="33">
        <v>0</v>
      </c>
      <c r="S38" s="33">
        <v>24.08044</v>
      </c>
      <c r="T38" s="36">
        <v>24.08044</v>
      </c>
      <c r="U38" s="25" t="s">
        <v>17</v>
      </c>
      <c r="V38" s="30" t="s">
        <v>17</v>
      </c>
    </row>
    <row r="39" spans="1:22" ht="15">
      <c r="A39" s="29" t="s">
        <v>9</v>
      </c>
      <c r="B39" s="8" t="s">
        <v>28</v>
      </c>
      <c r="C39" s="8" t="s">
        <v>29</v>
      </c>
      <c r="D39" s="8" t="s">
        <v>105</v>
      </c>
      <c r="E39" s="8" t="s">
        <v>106</v>
      </c>
      <c r="F39" s="8" t="s">
        <v>32</v>
      </c>
      <c r="G39" s="8" t="s">
        <v>107</v>
      </c>
      <c r="H39" s="15" t="s">
        <v>108</v>
      </c>
      <c r="I39" s="35">
        <v>28.503982</v>
      </c>
      <c r="J39" s="33">
        <v>3.320218</v>
      </c>
      <c r="K39" s="34">
        <v>31.824199</v>
      </c>
      <c r="L39" s="33">
        <v>28.503982</v>
      </c>
      <c r="M39" s="33">
        <v>3.320218</v>
      </c>
      <c r="N39" s="36">
        <v>31.824199</v>
      </c>
      <c r="O39" s="35">
        <v>43.4808</v>
      </c>
      <c r="P39" s="33">
        <v>5.6979</v>
      </c>
      <c r="Q39" s="34">
        <v>49.1787</v>
      </c>
      <c r="R39" s="33">
        <v>43.4808</v>
      </c>
      <c r="S39" s="33">
        <v>5.6979</v>
      </c>
      <c r="T39" s="36">
        <v>49.1787</v>
      </c>
      <c r="U39" s="26">
        <f t="shared" si="3"/>
        <v>-35.28865342109491</v>
      </c>
      <c r="V39" s="31">
        <f t="shared" si="4"/>
        <v>-35.28865342109491</v>
      </c>
    </row>
    <row r="40" spans="1:22" ht="15">
      <c r="A40" s="29" t="s">
        <v>9</v>
      </c>
      <c r="B40" s="8" t="s">
        <v>28</v>
      </c>
      <c r="C40" s="8" t="s">
        <v>24</v>
      </c>
      <c r="D40" s="8" t="s">
        <v>178</v>
      </c>
      <c r="E40" s="8" t="s">
        <v>179</v>
      </c>
      <c r="F40" s="8" t="s">
        <v>32</v>
      </c>
      <c r="G40" s="8" t="s">
        <v>180</v>
      </c>
      <c r="H40" s="15" t="s">
        <v>181</v>
      </c>
      <c r="I40" s="35">
        <v>0</v>
      </c>
      <c r="J40" s="33">
        <v>0.113453</v>
      </c>
      <c r="K40" s="34">
        <v>0.113453</v>
      </c>
      <c r="L40" s="33">
        <v>0</v>
      </c>
      <c r="M40" s="33">
        <v>0.113453</v>
      </c>
      <c r="N40" s="36">
        <v>0.113453</v>
      </c>
      <c r="O40" s="35">
        <v>0</v>
      </c>
      <c r="P40" s="33">
        <v>0</v>
      </c>
      <c r="Q40" s="34">
        <v>0</v>
      </c>
      <c r="R40" s="33">
        <v>0</v>
      </c>
      <c r="S40" s="33">
        <v>0</v>
      </c>
      <c r="T40" s="36">
        <v>0</v>
      </c>
      <c r="U40" s="25" t="s">
        <v>17</v>
      </c>
      <c r="V40" s="30" t="s">
        <v>17</v>
      </c>
    </row>
    <row r="41" spans="1:22" ht="15">
      <c r="A41" s="29" t="s">
        <v>9</v>
      </c>
      <c r="B41" s="8" t="s">
        <v>28</v>
      </c>
      <c r="C41" s="8" t="s">
        <v>24</v>
      </c>
      <c r="D41" s="8" t="s">
        <v>109</v>
      </c>
      <c r="E41" s="8" t="s">
        <v>175</v>
      </c>
      <c r="F41" s="8" t="s">
        <v>49</v>
      </c>
      <c r="G41" s="8" t="s">
        <v>49</v>
      </c>
      <c r="H41" s="15" t="s">
        <v>110</v>
      </c>
      <c r="I41" s="35">
        <v>570.465817</v>
      </c>
      <c r="J41" s="33">
        <v>38.323356</v>
      </c>
      <c r="K41" s="34">
        <v>608.789173</v>
      </c>
      <c r="L41" s="33">
        <v>570.465817</v>
      </c>
      <c r="M41" s="33">
        <v>38.323356</v>
      </c>
      <c r="N41" s="36">
        <v>608.789173</v>
      </c>
      <c r="O41" s="35">
        <v>0</v>
      </c>
      <c r="P41" s="33">
        <v>0</v>
      </c>
      <c r="Q41" s="34">
        <v>0</v>
      </c>
      <c r="R41" s="33">
        <v>0</v>
      </c>
      <c r="S41" s="33">
        <v>0</v>
      </c>
      <c r="T41" s="36">
        <v>0</v>
      </c>
      <c r="U41" s="25" t="s">
        <v>17</v>
      </c>
      <c r="V41" s="30" t="s">
        <v>17</v>
      </c>
    </row>
    <row r="42" spans="1:22" ht="15">
      <c r="A42" s="29" t="s">
        <v>9</v>
      </c>
      <c r="B42" s="8" t="s">
        <v>28</v>
      </c>
      <c r="C42" s="8" t="s">
        <v>24</v>
      </c>
      <c r="D42" s="8" t="s">
        <v>111</v>
      </c>
      <c r="E42" s="8" t="s">
        <v>171</v>
      </c>
      <c r="F42" s="8" t="s">
        <v>49</v>
      </c>
      <c r="G42" s="8" t="s">
        <v>49</v>
      </c>
      <c r="H42" s="15" t="s">
        <v>113</v>
      </c>
      <c r="I42" s="35">
        <v>0</v>
      </c>
      <c r="J42" s="33">
        <v>0</v>
      </c>
      <c r="K42" s="34">
        <v>0</v>
      </c>
      <c r="L42" s="33">
        <v>0</v>
      </c>
      <c r="M42" s="33">
        <v>0</v>
      </c>
      <c r="N42" s="36">
        <v>0</v>
      </c>
      <c r="O42" s="35">
        <v>6944.906</v>
      </c>
      <c r="P42" s="33">
        <v>194.357555</v>
      </c>
      <c r="Q42" s="34">
        <v>7139.263554</v>
      </c>
      <c r="R42" s="33">
        <v>6944.906</v>
      </c>
      <c r="S42" s="33">
        <v>194.357555</v>
      </c>
      <c r="T42" s="36">
        <v>7139.263554</v>
      </c>
      <c r="U42" s="25" t="s">
        <v>17</v>
      </c>
      <c r="V42" s="30" t="s">
        <v>17</v>
      </c>
    </row>
    <row r="43" spans="1:22" ht="15">
      <c r="A43" s="29" t="s">
        <v>9</v>
      </c>
      <c r="B43" s="8" t="s">
        <v>28</v>
      </c>
      <c r="C43" s="8" t="s">
        <v>24</v>
      </c>
      <c r="D43" s="8" t="s">
        <v>111</v>
      </c>
      <c r="E43" s="8" t="s">
        <v>112</v>
      </c>
      <c r="F43" s="8" t="s">
        <v>49</v>
      </c>
      <c r="G43" s="8" t="s">
        <v>49</v>
      </c>
      <c r="H43" s="15" t="s">
        <v>113</v>
      </c>
      <c r="I43" s="35">
        <v>0</v>
      </c>
      <c r="J43" s="33">
        <v>0</v>
      </c>
      <c r="K43" s="34">
        <v>0</v>
      </c>
      <c r="L43" s="33">
        <v>0</v>
      </c>
      <c r="M43" s="33">
        <v>0</v>
      </c>
      <c r="N43" s="36">
        <v>0</v>
      </c>
      <c r="O43" s="35">
        <v>220.910969</v>
      </c>
      <c r="P43" s="33">
        <v>7.967689</v>
      </c>
      <c r="Q43" s="34">
        <v>228.878659</v>
      </c>
      <c r="R43" s="33">
        <v>220.910969</v>
      </c>
      <c r="S43" s="33">
        <v>7.967689</v>
      </c>
      <c r="T43" s="36">
        <v>228.878659</v>
      </c>
      <c r="U43" s="25" t="s">
        <v>17</v>
      </c>
      <c r="V43" s="30" t="s">
        <v>17</v>
      </c>
    </row>
    <row r="44" spans="1:22" ht="15">
      <c r="A44" s="29" t="s">
        <v>9</v>
      </c>
      <c r="B44" s="8" t="s">
        <v>28</v>
      </c>
      <c r="C44" s="8" t="s">
        <v>24</v>
      </c>
      <c r="D44" s="8" t="s">
        <v>114</v>
      </c>
      <c r="E44" s="8" t="s">
        <v>207</v>
      </c>
      <c r="F44" s="8" t="s">
        <v>20</v>
      </c>
      <c r="G44" s="8" t="s">
        <v>116</v>
      </c>
      <c r="H44" s="15" t="s">
        <v>117</v>
      </c>
      <c r="I44" s="35">
        <v>1675.7825</v>
      </c>
      <c r="J44" s="33">
        <v>205.656</v>
      </c>
      <c r="K44" s="34">
        <v>1881.4385</v>
      </c>
      <c r="L44" s="33">
        <v>1675.7825</v>
      </c>
      <c r="M44" s="33">
        <v>205.656</v>
      </c>
      <c r="N44" s="36">
        <v>1881.4385</v>
      </c>
      <c r="O44" s="35">
        <v>0</v>
      </c>
      <c r="P44" s="33">
        <v>0</v>
      </c>
      <c r="Q44" s="34">
        <v>0</v>
      </c>
      <c r="R44" s="33">
        <v>0</v>
      </c>
      <c r="S44" s="33">
        <v>0</v>
      </c>
      <c r="T44" s="36">
        <v>0</v>
      </c>
      <c r="U44" s="25" t="s">
        <v>17</v>
      </c>
      <c r="V44" s="30" t="s">
        <v>17</v>
      </c>
    </row>
    <row r="45" spans="1:22" ht="15">
      <c r="A45" s="29" t="s">
        <v>9</v>
      </c>
      <c r="B45" s="8" t="s">
        <v>28</v>
      </c>
      <c r="C45" s="8" t="s">
        <v>24</v>
      </c>
      <c r="D45" s="8" t="s">
        <v>114</v>
      </c>
      <c r="E45" s="8" t="s">
        <v>115</v>
      </c>
      <c r="F45" s="8" t="s">
        <v>20</v>
      </c>
      <c r="G45" s="8" t="s">
        <v>116</v>
      </c>
      <c r="H45" s="15" t="s">
        <v>117</v>
      </c>
      <c r="I45" s="35">
        <v>0</v>
      </c>
      <c r="J45" s="33">
        <v>0</v>
      </c>
      <c r="K45" s="34">
        <v>0</v>
      </c>
      <c r="L45" s="33">
        <v>0</v>
      </c>
      <c r="M45" s="33">
        <v>0</v>
      </c>
      <c r="N45" s="36">
        <v>0</v>
      </c>
      <c r="O45" s="35">
        <v>1927.6068</v>
      </c>
      <c r="P45" s="33">
        <v>147.264</v>
      </c>
      <c r="Q45" s="34">
        <v>2074.8708</v>
      </c>
      <c r="R45" s="33">
        <v>1927.6068</v>
      </c>
      <c r="S45" s="33">
        <v>147.264</v>
      </c>
      <c r="T45" s="36">
        <v>2074.8708</v>
      </c>
      <c r="U45" s="25" t="s">
        <v>17</v>
      </c>
      <c r="V45" s="30" t="s">
        <v>17</v>
      </c>
    </row>
    <row r="46" spans="1:22" ht="15">
      <c r="A46" s="29" t="s">
        <v>9</v>
      </c>
      <c r="B46" s="8" t="s">
        <v>28</v>
      </c>
      <c r="C46" s="8" t="s">
        <v>24</v>
      </c>
      <c r="D46" s="8" t="s">
        <v>114</v>
      </c>
      <c r="E46" s="8" t="s">
        <v>118</v>
      </c>
      <c r="F46" s="8" t="s">
        <v>20</v>
      </c>
      <c r="G46" s="8" t="s">
        <v>116</v>
      </c>
      <c r="H46" s="15" t="s">
        <v>117</v>
      </c>
      <c r="I46" s="35">
        <v>0</v>
      </c>
      <c r="J46" s="33">
        <v>0</v>
      </c>
      <c r="K46" s="34">
        <v>0</v>
      </c>
      <c r="L46" s="33">
        <v>0</v>
      </c>
      <c r="M46" s="33">
        <v>0</v>
      </c>
      <c r="N46" s="36">
        <v>0</v>
      </c>
      <c r="O46" s="35">
        <v>118.888</v>
      </c>
      <c r="P46" s="33">
        <v>9.024</v>
      </c>
      <c r="Q46" s="34">
        <v>127.912</v>
      </c>
      <c r="R46" s="33">
        <v>118.888</v>
      </c>
      <c r="S46" s="33">
        <v>9.024</v>
      </c>
      <c r="T46" s="36">
        <v>127.912</v>
      </c>
      <c r="U46" s="25" t="s">
        <v>17</v>
      </c>
      <c r="V46" s="30" t="s">
        <v>17</v>
      </c>
    </row>
    <row r="47" spans="1:22" ht="15">
      <c r="A47" s="29" t="s">
        <v>9</v>
      </c>
      <c r="B47" s="8" t="s">
        <v>28</v>
      </c>
      <c r="C47" s="8" t="s">
        <v>24</v>
      </c>
      <c r="D47" s="8" t="s">
        <v>190</v>
      </c>
      <c r="E47" s="8" t="s">
        <v>191</v>
      </c>
      <c r="F47" s="8" t="s">
        <v>49</v>
      </c>
      <c r="G47" s="8" t="s">
        <v>192</v>
      </c>
      <c r="H47" s="15" t="s">
        <v>193</v>
      </c>
      <c r="I47" s="35">
        <v>9.61282</v>
      </c>
      <c r="J47" s="33">
        <v>2.387711</v>
      </c>
      <c r="K47" s="34">
        <v>12.000531</v>
      </c>
      <c r="L47" s="33">
        <v>9.61282</v>
      </c>
      <c r="M47" s="33">
        <v>2.387711</v>
      </c>
      <c r="N47" s="36">
        <v>12.000531</v>
      </c>
      <c r="O47" s="35">
        <v>0</v>
      </c>
      <c r="P47" s="33">
        <v>0</v>
      </c>
      <c r="Q47" s="34">
        <v>0</v>
      </c>
      <c r="R47" s="33">
        <v>0</v>
      </c>
      <c r="S47" s="33">
        <v>0</v>
      </c>
      <c r="T47" s="36">
        <v>0</v>
      </c>
      <c r="U47" s="25" t="s">
        <v>17</v>
      </c>
      <c r="V47" s="30" t="s">
        <v>17</v>
      </c>
    </row>
    <row r="48" spans="1:22" ht="15">
      <c r="A48" s="29" t="s">
        <v>9</v>
      </c>
      <c r="B48" s="8" t="s">
        <v>28</v>
      </c>
      <c r="C48" s="8" t="s">
        <v>24</v>
      </c>
      <c r="D48" s="8" t="s">
        <v>194</v>
      </c>
      <c r="E48" s="8" t="s">
        <v>195</v>
      </c>
      <c r="F48" s="8" t="s">
        <v>72</v>
      </c>
      <c r="G48" s="8" t="s">
        <v>196</v>
      </c>
      <c r="H48" s="15" t="s">
        <v>197</v>
      </c>
      <c r="I48" s="35">
        <v>0</v>
      </c>
      <c r="J48" s="33">
        <v>0.414445</v>
      </c>
      <c r="K48" s="34">
        <v>0.414445</v>
      </c>
      <c r="L48" s="33">
        <v>0</v>
      </c>
      <c r="M48" s="33">
        <v>0.414445</v>
      </c>
      <c r="N48" s="36">
        <v>0.414445</v>
      </c>
      <c r="O48" s="35">
        <v>0</v>
      </c>
      <c r="P48" s="33">
        <v>0</v>
      </c>
      <c r="Q48" s="34">
        <v>0</v>
      </c>
      <c r="R48" s="33">
        <v>0</v>
      </c>
      <c r="S48" s="33">
        <v>0</v>
      </c>
      <c r="T48" s="36">
        <v>0</v>
      </c>
      <c r="U48" s="25" t="s">
        <v>17</v>
      </c>
      <c r="V48" s="30" t="s">
        <v>17</v>
      </c>
    </row>
    <row r="49" spans="1:22" ht="15">
      <c r="A49" s="29" t="s">
        <v>9</v>
      </c>
      <c r="B49" s="8" t="s">
        <v>28</v>
      </c>
      <c r="C49" s="8" t="s">
        <v>24</v>
      </c>
      <c r="D49" s="8" t="s">
        <v>160</v>
      </c>
      <c r="E49" s="8" t="s">
        <v>75</v>
      </c>
      <c r="F49" s="8" t="s">
        <v>49</v>
      </c>
      <c r="G49" s="8" t="s">
        <v>49</v>
      </c>
      <c r="H49" s="15" t="s">
        <v>76</v>
      </c>
      <c r="I49" s="35">
        <v>4670.932454</v>
      </c>
      <c r="J49" s="33">
        <v>129.7611</v>
      </c>
      <c r="K49" s="34">
        <v>4800.693554</v>
      </c>
      <c r="L49" s="33">
        <v>4670.932454</v>
      </c>
      <c r="M49" s="33">
        <v>129.7611</v>
      </c>
      <c r="N49" s="36">
        <v>4800.693554</v>
      </c>
      <c r="O49" s="35">
        <v>5353.15329</v>
      </c>
      <c r="P49" s="33">
        <v>141.37673</v>
      </c>
      <c r="Q49" s="34">
        <v>5494.53002</v>
      </c>
      <c r="R49" s="33">
        <v>5353.15329</v>
      </c>
      <c r="S49" s="33">
        <v>141.37673</v>
      </c>
      <c r="T49" s="36">
        <v>5494.53002</v>
      </c>
      <c r="U49" s="26">
        <f t="shared" si="3"/>
        <v>-12.62776731539269</v>
      </c>
      <c r="V49" s="31">
        <f t="shared" si="4"/>
        <v>-12.62776731539269</v>
      </c>
    </row>
    <row r="50" spans="1:22" ht="15">
      <c r="A50" s="29" t="s">
        <v>9</v>
      </c>
      <c r="B50" s="8" t="s">
        <v>28</v>
      </c>
      <c r="C50" s="8" t="s">
        <v>24</v>
      </c>
      <c r="D50" s="8" t="s">
        <v>120</v>
      </c>
      <c r="E50" s="8" t="s">
        <v>121</v>
      </c>
      <c r="F50" s="8" t="s">
        <v>37</v>
      </c>
      <c r="G50" s="8" t="s">
        <v>38</v>
      </c>
      <c r="H50" s="15" t="s">
        <v>38</v>
      </c>
      <c r="I50" s="35">
        <v>1583.720476</v>
      </c>
      <c r="J50" s="33">
        <v>82.763361</v>
      </c>
      <c r="K50" s="34">
        <v>1666.483837</v>
      </c>
      <c r="L50" s="33">
        <v>1583.720476</v>
      </c>
      <c r="M50" s="33">
        <v>82.763361</v>
      </c>
      <c r="N50" s="36">
        <v>1666.483837</v>
      </c>
      <c r="O50" s="35">
        <v>1467.1593</v>
      </c>
      <c r="P50" s="33">
        <v>121.256128</v>
      </c>
      <c r="Q50" s="34">
        <v>1588.415428</v>
      </c>
      <c r="R50" s="33">
        <v>1467.1593</v>
      </c>
      <c r="S50" s="33">
        <v>121.256128</v>
      </c>
      <c r="T50" s="36">
        <v>1588.415428</v>
      </c>
      <c r="U50" s="26">
        <f t="shared" si="3"/>
        <v>4.914860912569785</v>
      </c>
      <c r="V50" s="31">
        <f t="shared" si="4"/>
        <v>4.914860912569785</v>
      </c>
    </row>
    <row r="51" spans="1:22" ht="15">
      <c r="A51" s="29" t="s">
        <v>9</v>
      </c>
      <c r="B51" s="8" t="s">
        <v>28</v>
      </c>
      <c r="C51" s="8" t="s">
        <v>24</v>
      </c>
      <c r="D51" s="8" t="s">
        <v>122</v>
      </c>
      <c r="E51" s="8" t="s">
        <v>123</v>
      </c>
      <c r="F51" s="8" t="s">
        <v>25</v>
      </c>
      <c r="G51" s="8" t="s">
        <v>26</v>
      </c>
      <c r="H51" s="15" t="s">
        <v>62</v>
      </c>
      <c r="I51" s="35">
        <v>0</v>
      </c>
      <c r="J51" s="33">
        <v>1176.714</v>
      </c>
      <c r="K51" s="34">
        <v>1176.714</v>
      </c>
      <c r="L51" s="33">
        <v>0</v>
      </c>
      <c r="M51" s="33">
        <v>1176.714</v>
      </c>
      <c r="N51" s="36">
        <v>1176.714</v>
      </c>
      <c r="O51" s="35">
        <v>0</v>
      </c>
      <c r="P51" s="33">
        <v>1798.8839</v>
      </c>
      <c r="Q51" s="34">
        <v>1798.8839</v>
      </c>
      <c r="R51" s="33">
        <v>0</v>
      </c>
      <c r="S51" s="33">
        <v>1798.8839</v>
      </c>
      <c r="T51" s="36">
        <v>1798.8839</v>
      </c>
      <c r="U51" s="26">
        <f t="shared" si="3"/>
        <v>-34.58643995868772</v>
      </c>
      <c r="V51" s="31">
        <f t="shared" si="4"/>
        <v>-34.58643995868772</v>
      </c>
    </row>
    <row r="52" spans="1:22" ht="15">
      <c r="A52" s="29" t="s">
        <v>9</v>
      </c>
      <c r="B52" s="8" t="s">
        <v>28</v>
      </c>
      <c r="C52" s="8" t="s">
        <v>24</v>
      </c>
      <c r="D52" s="8" t="s">
        <v>124</v>
      </c>
      <c r="E52" s="8" t="s">
        <v>125</v>
      </c>
      <c r="F52" s="8" t="s">
        <v>20</v>
      </c>
      <c r="G52" s="8" t="s">
        <v>126</v>
      </c>
      <c r="H52" s="15" t="s">
        <v>126</v>
      </c>
      <c r="I52" s="35">
        <v>1479.742605</v>
      </c>
      <c r="J52" s="33">
        <v>82.55966</v>
      </c>
      <c r="K52" s="34">
        <v>1562.302265</v>
      </c>
      <c r="L52" s="33">
        <v>1479.742605</v>
      </c>
      <c r="M52" s="33">
        <v>82.55966</v>
      </c>
      <c r="N52" s="36">
        <v>1562.302265</v>
      </c>
      <c r="O52" s="35">
        <v>1890.730548</v>
      </c>
      <c r="P52" s="33">
        <v>64.939228</v>
      </c>
      <c r="Q52" s="34">
        <v>1955.669776</v>
      </c>
      <c r="R52" s="33">
        <v>1890.730548</v>
      </c>
      <c r="S52" s="33">
        <v>64.939228</v>
      </c>
      <c r="T52" s="36">
        <v>1955.669776</v>
      </c>
      <c r="U52" s="26">
        <f t="shared" si="3"/>
        <v>-20.11420925083621</v>
      </c>
      <c r="V52" s="31">
        <f t="shared" si="4"/>
        <v>-20.11420925083621</v>
      </c>
    </row>
    <row r="53" spans="1:22" ht="15">
      <c r="A53" s="29" t="s">
        <v>9</v>
      </c>
      <c r="B53" s="8" t="s">
        <v>28</v>
      </c>
      <c r="C53" s="8" t="s">
        <v>29</v>
      </c>
      <c r="D53" s="8" t="s">
        <v>127</v>
      </c>
      <c r="E53" s="8" t="s">
        <v>128</v>
      </c>
      <c r="F53" s="8" t="s">
        <v>32</v>
      </c>
      <c r="G53" s="8" t="s">
        <v>33</v>
      </c>
      <c r="H53" s="15" t="s">
        <v>34</v>
      </c>
      <c r="I53" s="35">
        <v>181.078288</v>
      </c>
      <c r="J53" s="33">
        <v>19.47555</v>
      </c>
      <c r="K53" s="34">
        <v>200.553838</v>
      </c>
      <c r="L53" s="33">
        <v>181.078288</v>
      </c>
      <c r="M53" s="33">
        <v>19.47555</v>
      </c>
      <c r="N53" s="36">
        <v>200.553838</v>
      </c>
      <c r="O53" s="35">
        <v>120.857352</v>
      </c>
      <c r="P53" s="33">
        <v>15.449112</v>
      </c>
      <c r="Q53" s="34">
        <v>136.306464</v>
      </c>
      <c r="R53" s="33">
        <v>120.857352</v>
      </c>
      <c r="S53" s="33">
        <v>15.449112</v>
      </c>
      <c r="T53" s="36">
        <v>136.306464</v>
      </c>
      <c r="U53" s="26">
        <f t="shared" si="3"/>
        <v>47.13450273348738</v>
      </c>
      <c r="V53" s="31">
        <f t="shared" si="4"/>
        <v>47.13450273348738</v>
      </c>
    </row>
    <row r="54" spans="1:22" ht="15">
      <c r="A54" s="29" t="s">
        <v>9</v>
      </c>
      <c r="B54" s="8" t="s">
        <v>28</v>
      </c>
      <c r="C54" s="8" t="s">
        <v>29</v>
      </c>
      <c r="D54" s="8" t="s">
        <v>166</v>
      </c>
      <c r="E54" s="8" t="s">
        <v>129</v>
      </c>
      <c r="F54" s="8" t="s">
        <v>32</v>
      </c>
      <c r="G54" s="8" t="s">
        <v>107</v>
      </c>
      <c r="H54" s="15" t="s">
        <v>108</v>
      </c>
      <c r="I54" s="35">
        <v>208.677748</v>
      </c>
      <c r="J54" s="33">
        <v>6.968477</v>
      </c>
      <c r="K54" s="34">
        <v>215.646224</v>
      </c>
      <c r="L54" s="33">
        <v>208.677748</v>
      </c>
      <c r="M54" s="33">
        <v>6.968477</v>
      </c>
      <c r="N54" s="36">
        <v>215.646224</v>
      </c>
      <c r="O54" s="35">
        <v>332.977001</v>
      </c>
      <c r="P54" s="33">
        <v>23.668111</v>
      </c>
      <c r="Q54" s="34">
        <v>356.645112</v>
      </c>
      <c r="R54" s="33">
        <v>332.977001</v>
      </c>
      <c r="S54" s="33">
        <v>23.668111</v>
      </c>
      <c r="T54" s="36">
        <v>356.645112</v>
      </c>
      <c r="U54" s="26">
        <f t="shared" si="3"/>
        <v>-39.53478773599455</v>
      </c>
      <c r="V54" s="31">
        <f t="shared" si="4"/>
        <v>-39.53478773599455</v>
      </c>
    </row>
    <row r="55" spans="1:22" ht="15">
      <c r="A55" s="29" t="s">
        <v>9</v>
      </c>
      <c r="B55" s="8" t="s">
        <v>28</v>
      </c>
      <c r="C55" s="8" t="s">
        <v>29</v>
      </c>
      <c r="D55" s="8" t="s">
        <v>130</v>
      </c>
      <c r="E55" s="8" t="s">
        <v>131</v>
      </c>
      <c r="F55" s="8" t="s">
        <v>32</v>
      </c>
      <c r="G55" s="8" t="s">
        <v>132</v>
      </c>
      <c r="H55" s="15" t="s">
        <v>133</v>
      </c>
      <c r="I55" s="35">
        <v>0</v>
      </c>
      <c r="J55" s="33">
        <v>35.74489</v>
      </c>
      <c r="K55" s="34">
        <v>35.74489</v>
      </c>
      <c r="L55" s="33">
        <v>0</v>
      </c>
      <c r="M55" s="33">
        <v>35.74489</v>
      </c>
      <c r="N55" s="36">
        <v>35.74489</v>
      </c>
      <c r="O55" s="35">
        <v>0</v>
      </c>
      <c r="P55" s="33">
        <v>36.33487</v>
      </c>
      <c r="Q55" s="34">
        <v>36.33487</v>
      </c>
      <c r="R55" s="33">
        <v>0</v>
      </c>
      <c r="S55" s="33">
        <v>36.33487</v>
      </c>
      <c r="T55" s="36">
        <v>36.33487</v>
      </c>
      <c r="U55" s="26">
        <f t="shared" si="3"/>
        <v>-1.623729491807746</v>
      </c>
      <c r="V55" s="31">
        <f t="shared" si="4"/>
        <v>-1.623729491807746</v>
      </c>
    </row>
    <row r="56" spans="1:22" ht="15">
      <c r="A56" s="29" t="s">
        <v>9</v>
      </c>
      <c r="B56" s="8" t="s">
        <v>28</v>
      </c>
      <c r="C56" s="8" t="s">
        <v>24</v>
      </c>
      <c r="D56" s="8" t="s">
        <v>134</v>
      </c>
      <c r="E56" s="8" t="s">
        <v>135</v>
      </c>
      <c r="F56" s="8" t="s">
        <v>32</v>
      </c>
      <c r="G56" s="8" t="s">
        <v>54</v>
      </c>
      <c r="H56" s="15" t="s">
        <v>136</v>
      </c>
      <c r="I56" s="35">
        <v>835.909295</v>
      </c>
      <c r="J56" s="33">
        <v>35.319857</v>
      </c>
      <c r="K56" s="34">
        <v>871.229152</v>
      </c>
      <c r="L56" s="33">
        <v>835.909295</v>
      </c>
      <c r="M56" s="33">
        <v>35.319857</v>
      </c>
      <c r="N56" s="36">
        <v>871.229152</v>
      </c>
      <c r="O56" s="35">
        <v>912.857058</v>
      </c>
      <c r="P56" s="33">
        <v>109.115055</v>
      </c>
      <c r="Q56" s="34">
        <v>1021.972113</v>
      </c>
      <c r="R56" s="33">
        <v>912.857058</v>
      </c>
      <c r="S56" s="33">
        <v>109.115055</v>
      </c>
      <c r="T56" s="36">
        <v>1021.972113</v>
      </c>
      <c r="U56" s="26">
        <f t="shared" si="3"/>
        <v>-14.750202973493465</v>
      </c>
      <c r="V56" s="31">
        <f t="shared" si="4"/>
        <v>-14.750202973493465</v>
      </c>
    </row>
    <row r="57" spans="1:22" ht="15">
      <c r="A57" s="29" t="s">
        <v>9</v>
      </c>
      <c r="B57" s="8" t="s">
        <v>28</v>
      </c>
      <c r="C57" s="8" t="s">
        <v>24</v>
      </c>
      <c r="D57" s="8" t="s">
        <v>137</v>
      </c>
      <c r="E57" s="8" t="s">
        <v>138</v>
      </c>
      <c r="F57" s="8" t="s">
        <v>49</v>
      </c>
      <c r="G57" s="8" t="s">
        <v>49</v>
      </c>
      <c r="H57" s="15" t="s">
        <v>113</v>
      </c>
      <c r="I57" s="35">
        <v>1913.600827</v>
      </c>
      <c r="J57" s="33">
        <v>242.949518</v>
      </c>
      <c r="K57" s="34">
        <v>2156.550346</v>
      </c>
      <c r="L57" s="33">
        <v>1913.600827</v>
      </c>
      <c r="M57" s="33">
        <v>242.949518</v>
      </c>
      <c r="N57" s="36">
        <v>2156.550346</v>
      </c>
      <c r="O57" s="35">
        <v>1666.129129</v>
      </c>
      <c r="P57" s="33">
        <v>202.698055</v>
      </c>
      <c r="Q57" s="34">
        <v>1868.827184</v>
      </c>
      <c r="R57" s="33">
        <v>1666.129129</v>
      </c>
      <c r="S57" s="33">
        <v>202.698055</v>
      </c>
      <c r="T57" s="36">
        <v>1868.827184</v>
      </c>
      <c r="U57" s="26">
        <f t="shared" si="3"/>
        <v>15.395921274227353</v>
      </c>
      <c r="V57" s="31">
        <f t="shared" si="4"/>
        <v>15.395921274227353</v>
      </c>
    </row>
    <row r="58" spans="1:22" ht="15">
      <c r="A58" s="29" t="s">
        <v>9</v>
      </c>
      <c r="B58" s="8" t="s">
        <v>28</v>
      </c>
      <c r="C58" s="8" t="s">
        <v>29</v>
      </c>
      <c r="D58" s="8" t="s">
        <v>139</v>
      </c>
      <c r="E58" s="8" t="s">
        <v>140</v>
      </c>
      <c r="F58" s="8" t="s">
        <v>39</v>
      </c>
      <c r="G58" s="8" t="s">
        <v>39</v>
      </c>
      <c r="H58" s="15" t="s">
        <v>141</v>
      </c>
      <c r="I58" s="35">
        <v>0</v>
      </c>
      <c r="J58" s="33">
        <v>0</v>
      </c>
      <c r="K58" s="34">
        <v>0</v>
      </c>
      <c r="L58" s="33">
        <v>0</v>
      </c>
      <c r="M58" s="33">
        <v>0</v>
      </c>
      <c r="N58" s="36">
        <v>0</v>
      </c>
      <c r="O58" s="35">
        <v>21.27384</v>
      </c>
      <c r="P58" s="33">
        <v>6.861855</v>
      </c>
      <c r="Q58" s="34">
        <v>28.135695</v>
      </c>
      <c r="R58" s="33">
        <v>21.27384</v>
      </c>
      <c r="S58" s="33">
        <v>6.861855</v>
      </c>
      <c r="T58" s="36">
        <v>28.135695</v>
      </c>
      <c r="U58" s="25" t="s">
        <v>17</v>
      </c>
      <c r="V58" s="30" t="s">
        <v>17</v>
      </c>
    </row>
    <row r="59" spans="1:22" ht="15">
      <c r="A59" s="29" t="s">
        <v>9</v>
      </c>
      <c r="B59" s="8" t="s">
        <v>28</v>
      </c>
      <c r="C59" s="8" t="s">
        <v>24</v>
      </c>
      <c r="D59" s="8" t="s">
        <v>142</v>
      </c>
      <c r="E59" s="8" t="s">
        <v>143</v>
      </c>
      <c r="F59" s="8" t="s">
        <v>25</v>
      </c>
      <c r="G59" s="8" t="s">
        <v>26</v>
      </c>
      <c r="H59" s="15" t="s">
        <v>62</v>
      </c>
      <c r="I59" s="35">
        <v>467.004947</v>
      </c>
      <c r="J59" s="33">
        <v>77.234827</v>
      </c>
      <c r="K59" s="34">
        <v>544.239773</v>
      </c>
      <c r="L59" s="33">
        <v>467.004947</v>
      </c>
      <c r="M59" s="33">
        <v>77.234827</v>
      </c>
      <c r="N59" s="36">
        <v>544.239773</v>
      </c>
      <c r="O59" s="35">
        <v>645.833167</v>
      </c>
      <c r="P59" s="33">
        <v>62.443017</v>
      </c>
      <c r="Q59" s="34">
        <v>708.276185</v>
      </c>
      <c r="R59" s="33">
        <v>645.833167</v>
      </c>
      <c r="S59" s="33">
        <v>62.443017</v>
      </c>
      <c r="T59" s="36">
        <v>708.276185</v>
      </c>
      <c r="U59" s="26">
        <f t="shared" si="3"/>
        <v>-23.159950238902926</v>
      </c>
      <c r="V59" s="31">
        <f t="shared" si="4"/>
        <v>-23.159950238902926</v>
      </c>
    </row>
    <row r="60" spans="1:22" ht="15">
      <c r="A60" s="29" t="s">
        <v>9</v>
      </c>
      <c r="B60" s="8" t="s">
        <v>28</v>
      </c>
      <c r="C60" s="8" t="s">
        <v>24</v>
      </c>
      <c r="D60" s="8" t="s">
        <v>144</v>
      </c>
      <c r="E60" s="8" t="s">
        <v>145</v>
      </c>
      <c r="F60" s="8" t="s">
        <v>20</v>
      </c>
      <c r="G60" s="8" t="s">
        <v>93</v>
      </c>
      <c r="H60" s="15" t="s">
        <v>94</v>
      </c>
      <c r="I60" s="35">
        <v>2632.574254</v>
      </c>
      <c r="J60" s="33">
        <v>212.034737</v>
      </c>
      <c r="K60" s="34">
        <v>2844.608992</v>
      </c>
      <c r="L60" s="33">
        <v>2632.574254</v>
      </c>
      <c r="M60" s="33">
        <v>212.034737</v>
      </c>
      <c r="N60" s="36">
        <v>2844.608992</v>
      </c>
      <c r="O60" s="35">
        <v>1545.349567</v>
      </c>
      <c r="P60" s="33">
        <v>142.770664</v>
      </c>
      <c r="Q60" s="34">
        <v>1688.120231</v>
      </c>
      <c r="R60" s="33">
        <v>1545.349567</v>
      </c>
      <c r="S60" s="33">
        <v>142.770664</v>
      </c>
      <c r="T60" s="36">
        <v>1688.120231</v>
      </c>
      <c r="U60" s="26">
        <f t="shared" si="3"/>
        <v>68.50748778213061</v>
      </c>
      <c r="V60" s="31">
        <f t="shared" si="4"/>
        <v>68.50748778213061</v>
      </c>
    </row>
    <row r="61" spans="1:22" ht="15">
      <c r="A61" s="29" t="s">
        <v>9</v>
      </c>
      <c r="B61" s="8" t="s">
        <v>28</v>
      </c>
      <c r="C61" s="8" t="s">
        <v>29</v>
      </c>
      <c r="D61" s="8" t="s">
        <v>173</v>
      </c>
      <c r="E61" s="8" t="s">
        <v>119</v>
      </c>
      <c r="F61" s="8" t="s">
        <v>32</v>
      </c>
      <c r="G61" s="8" t="s">
        <v>97</v>
      </c>
      <c r="H61" s="15" t="s">
        <v>119</v>
      </c>
      <c r="I61" s="35">
        <v>338.25</v>
      </c>
      <c r="J61" s="33">
        <v>0</v>
      </c>
      <c r="K61" s="34">
        <v>338.25</v>
      </c>
      <c r="L61" s="33">
        <v>338.25</v>
      </c>
      <c r="M61" s="33">
        <v>0</v>
      </c>
      <c r="N61" s="36">
        <v>338.25</v>
      </c>
      <c r="O61" s="35">
        <v>0</v>
      </c>
      <c r="P61" s="33">
        <v>0</v>
      </c>
      <c r="Q61" s="34">
        <v>0</v>
      </c>
      <c r="R61" s="33">
        <v>0</v>
      </c>
      <c r="S61" s="33">
        <v>0</v>
      </c>
      <c r="T61" s="36">
        <v>0</v>
      </c>
      <c r="U61" s="25" t="s">
        <v>17</v>
      </c>
      <c r="V61" s="30" t="s">
        <v>17</v>
      </c>
    </row>
    <row r="62" spans="1:22" ht="15">
      <c r="A62" s="29" t="s">
        <v>9</v>
      </c>
      <c r="B62" s="8" t="s">
        <v>28</v>
      </c>
      <c r="C62" s="8" t="s">
        <v>24</v>
      </c>
      <c r="D62" s="8" t="s">
        <v>146</v>
      </c>
      <c r="E62" s="8" t="s">
        <v>147</v>
      </c>
      <c r="F62" s="8" t="s">
        <v>49</v>
      </c>
      <c r="G62" s="8" t="s">
        <v>49</v>
      </c>
      <c r="H62" s="15" t="s">
        <v>148</v>
      </c>
      <c r="I62" s="35">
        <v>5884.775</v>
      </c>
      <c r="J62" s="33">
        <v>279.598</v>
      </c>
      <c r="K62" s="34">
        <v>6164.373</v>
      </c>
      <c r="L62" s="33">
        <v>5884.775</v>
      </c>
      <c r="M62" s="33">
        <v>279.598</v>
      </c>
      <c r="N62" s="36">
        <v>6164.373</v>
      </c>
      <c r="O62" s="35">
        <v>2675.4294</v>
      </c>
      <c r="P62" s="33">
        <v>102.115</v>
      </c>
      <c r="Q62" s="34">
        <v>2777.5444</v>
      </c>
      <c r="R62" s="33">
        <v>2675.4294</v>
      </c>
      <c r="S62" s="33">
        <v>102.115</v>
      </c>
      <c r="T62" s="36">
        <v>2777.5444</v>
      </c>
      <c r="U62" s="25" t="s">
        <v>17</v>
      </c>
      <c r="V62" s="30" t="s">
        <v>17</v>
      </c>
    </row>
    <row r="63" spans="1:22" ht="15">
      <c r="A63" s="29" t="s">
        <v>9</v>
      </c>
      <c r="B63" s="8" t="s">
        <v>28</v>
      </c>
      <c r="C63" s="8" t="s">
        <v>24</v>
      </c>
      <c r="D63" s="8" t="s">
        <v>149</v>
      </c>
      <c r="E63" s="8" t="s">
        <v>150</v>
      </c>
      <c r="F63" s="8" t="s">
        <v>20</v>
      </c>
      <c r="G63" s="8" t="s">
        <v>126</v>
      </c>
      <c r="H63" s="15" t="s">
        <v>151</v>
      </c>
      <c r="I63" s="35">
        <v>2566.486234</v>
      </c>
      <c r="J63" s="33">
        <v>40.724857</v>
      </c>
      <c r="K63" s="34">
        <v>2607.211091</v>
      </c>
      <c r="L63" s="33">
        <v>2566.486234</v>
      </c>
      <c r="M63" s="33">
        <v>40.724857</v>
      </c>
      <c r="N63" s="36">
        <v>2607.211091</v>
      </c>
      <c r="O63" s="35">
        <v>2374.133226</v>
      </c>
      <c r="P63" s="33">
        <v>67.968</v>
      </c>
      <c r="Q63" s="34">
        <v>2442.101226</v>
      </c>
      <c r="R63" s="33">
        <v>2374.133226</v>
      </c>
      <c r="S63" s="33">
        <v>67.968</v>
      </c>
      <c r="T63" s="36">
        <v>2442.101226</v>
      </c>
      <c r="U63" s="26">
        <f t="shared" si="3"/>
        <v>6.760975476452247</v>
      </c>
      <c r="V63" s="31">
        <f t="shared" si="4"/>
        <v>6.760975476452247</v>
      </c>
    </row>
    <row r="64" spans="1:22" ht="15">
      <c r="A64" s="29" t="s">
        <v>9</v>
      </c>
      <c r="B64" s="8" t="s">
        <v>28</v>
      </c>
      <c r="C64" s="8" t="s">
        <v>24</v>
      </c>
      <c r="D64" s="8" t="s">
        <v>152</v>
      </c>
      <c r="E64" s="8" t="s">
        <v>121</v>
      </c>
      <c r="F64" s="8" t="s">
        <v>25</v>
      </c>
      <c r="G64" s="8" t="s">
        <v>26</v>
      </c>
      <c r="H64" s="15" t="s">
        <v>26</v>
      </c>
      <c r="I64" s="35">
        <v>3612.450427</v>
      </c>
      <c r="J64" s="33">
        <v>104.436125</v>
      </c>
      <c r="K64" s="34">
        <v>3716.886552</v>
      </c>
      <c r="L64" s="33">
        <v>3612.450427</v>
      </c>
      <c r="M64" s="33">
        <v>104.436125</v>
      </c>
      <c r="N64" s="36">
        <v>3716.886552</v>
      </c>
      <c r="O64" s="35">
        <v>6115.80843</v>
      </c>
      <c r="P64" s="33">
        <v>192.029797</v>
      </c>
      <c r="Q64" s="34">
        <v>6307.838226</v>
      </c>
      <c r="R64" s="33">
        <v>6115.80843</v>
      </c>
      <c r="S64" s="33">
        <v>192.029797</v>
      </c>
      <c r="T64" s="36">
        <v>6307.838226</v>
      </c>
      <c r="U64" s="26">
        <f t="shared" si="3"/>
        <v>-41.0751129177738</v>
      </c>
      <c r="V64" s="31">
        <f t="shared" si="4"/>
        <v>-41.0751129177738</v>
      </c>
    </row>
    <row r="65" spans="1:22" ht="15">
      <c r="A65" s="29" t="s">
        <v>9</v>
      </c>
      <c r="B65" s="8" t="s">
        <v>28</v>
      </c>
      <c r="C65" s="8" t="s">
        <v>24</v>
      </c>
      <c r="D65" s="8" t="s">
        <v>152</v>
      </c>
      <c r="E65" s="8" t="s">
        <v>153</v>
      </c>
      <c r="F65" s="8" t="s">
        <v>25</v>
      </c>
      <c r="G65" s="8" t="s">
        <v>26</v>
      </c>
      <c r="H65" s="15" t="s">
        <v>26</v>
      </c>
      <c r="I65" s="35">
        <v>3155.281464</v>
      </c>
      <c r="J65" s="33">
        <v>76.460566</v>
      </c>
      <c r="K65" s="34">
        <v>3231.742031</v>
      </c>
      <c r="L65" s="33">
        <v>3155.281464</v>
      </c>
      <c r="M65" s="33">
        <v>76.460566</v>
      </c>
      <c r="N65" s="36">
        <v>3231.742031</v>
      </c>
      <c r="O65" s="35">
        <v>5237.033916</v>
      </c>
      <c r="P65" s="33">
        <v>93.946437</v>
      </c>
      <c r="Q65" s="34">
        <v>5330.980352</v>
      </c>
      <c r="R65" s="33">
        <v>5237.033916</v>
      </c>
      <c r="S65" s="33">
        <v>93.946437</v>
      </c>
      <c r="T65" s="36">
        <v>5330.980352</v>
      </c>
      <c r="U65" s="26">
        <f t="shared" si="3"/>
        <v>-39.37809150267151</v>
      </c>
      <c r="V65" s="31">
        <f t="shared" si="4"/>
        <v>-39.37809150267151</v>
      </c>
    </row>
    <row r="66" spans="1:22" ht="15">
      <c r="A66" s="29" t="s">
        <v>9</v>
      </c>
      <c r="B66" s="8" t="s">
        <v>28</v>
      </c>
      <c r="C66" s="8" t="s">
        <v>24</v>
      </c>
      <c r="D66" s="8" t="s">
        <v>152</v>
      </c>
      <c r="E66" s="8" t="s">
        <v>164</v>
      </c>
      <c r="F66" s="8" t="s">
        <v>25</v>
      </c>
      <c r="G66" s="8" t="s">
        <v>26</v>
      </c>
      <c r="H66" s="15" t="s">
        <v>154</v>
      </c>
      <c r="I66" s="35">
        <v>1921.442093</v>
      </c>
      <c r="J66" s="33">
        <v>101.534585</v>
      </c>
      <c r="K66" s="34">
        <v>2022.976677</v>
      </c>
      <c r="L66" s="33">
        <v>1921.442093</v>
      </c>
      <c r="M66" s="33">
        <v>101.534585</v>
      </c>
      <c r="N66" s="36">
        <v>2022.976677</v>
      </c>
      <c r="O66" s="35">
        <v>2898.121062</v>
      </c>
      <c r="P66" s="33">
        <v>99.678423</v>
      </c>
      <c r="Q66" s="34">
        <v>2997.799485</v>
      </c>
      <c r="R66" s="33">
        <v>2898.121062</v>
      </c>
      <c r="S66" s="33">
        <v>99.678423</v>
      </c>
      <c r="T66" s="36">
        <v>2997.799485</v>
      </c>
      <c r="U66" s="26">
        <f t="shared" si="3"/>
        <v>-32.51794567574289</v>
      </c>
      <c r="V66" s="31">
        <f t="shared" si="4"/>
        <v>-32.51794567574289</v>
      </c>
    </row>
    <row r="67" spans="1:22" ht="15">
      <c r="A67" s="29" t="s">
        <v>9</v>
      </c>
      <c r="B67" s="8" t="s">
        <v>28</v>
      </c>
      <c r="C67" s="8" t="s">
        <v>24</v>
      </c>
      <c r="D67" s="8" t="s">
        <v>152</v>
      </c>
      <c r="E67" s="8" t="s">
        <v>155</v>
      </c>
      <c r="F67" s="8" t="s">
        <v>25</v>
      </c>
      <c r="G67" s="8" t="s">
        <v>26</v>
      </c>
      <c r="H67" s="15" t="s">
        <v>62</v>
      </c>
      <c r="I67" s="35">
        <v>1523.230984</v>
      </c>
      <c r="J67" s="33">
        <v>65.48199</v>
      </c>
      <c r="K67" s="34">
        <v>1588.712974</v>
      </c>
      <c r="L67" s="33">
        <v>1523.230984</v>
      </c>
      <c r="M67" s="33">
        <v>65.48199</v>
      </c>
      <c r="N67" s="36">
        <v>1588.712974</v>
      </c>
      <c r="O67" s="35">
        <v>0</v>
      </c>
      <c r="P67" s="33">
        <v>0</v>
      </c>
      <c r="Q67" s="34">
        <v>0</v>
      </c>
      <c r="R67" s="33">
        <v>0</v>
      </c>
      <c r="S67" s="33">
        <v>0</v>
      </c>
      <c r="T67" s="36">
        <v>0</v>
      </c>
      <c r="U67" s="25" t="s">
        <v>17</v>
      </c>
      <c r="V67" s="30" t="s">
        <v>17</v>
      </c>
    </row>
    <row r="68" spans="1:22" ht="15">
      <c r="A68" s="29" t="s">
        <v>9</v>
      </c>
      <c r="B68" s="8" t="s">
        <v>28</v>
      </c>
      <c r="C68" s="8" t="s">
        <v>24</v>
      </c>
      <c r="D68" s="8" t="s">
        <v>152</v>
      </c>
      <c r="E68" s="8" t="s">
        <v>163</v>
      </c>
      <c r="F68" s="8" t="s">
        <v>25</v>
      </c>
      <c r="G68" s="8" t="s">
        <v>26</v>
      </c>
      <c r="H68" s="15" t="s">
        <v>62</v>
      </c>
      <c r="I68" s="35">
        <v>0</v>
      </c>
      <c r="J68" s="33">
        <v>0</v>
      </c>
      <c r="K68" s="34">
        <v>0</v>
      </c>
      <c r="L68" s="33">
        <v>0</v>
      </c>
      <c r="M68" s="33">
        <v>0</v>
      </c>
      <c r="N68" s="36">
        <v>0</v>
      </c>
      <c r="O68" s="35">
        <v>1492.565042</v>
      </c>
      <c r="P68" s="33">
        <v>54.733096</v>
      </c>
      <c r="Q68" s="34">
        <v>1547.298138</v>
      </c>
      <c r="R68" s="33">
        <v>1492.565042</v>
      </c>
      <c r="S68" s="33">
        <v>54.733096</v>
      </c>
      <c r="T68" s="36">
        <v>1547.298138</v>
      </c>
      <c r="U68" s="25" t="s">
        <v>17</v>
      </c>
      <c r="V68" s="30" t="s">
        <v>17</v>
      </c>
    </row>
    <row r="69" spans="1:22" ht="15">
      <c r="A69" s="29"/>
      <c r="B69" s="8"/>
      <c r="C69" s="8"/>
      <c r="D69" s="8"/>
      <c r="E69" s="8"/>
      <c r="F69" s="8"/>
      <c r="G69" s="8"/>
      <c r="H69" s="15"/>
      <c r="I69" s="17"/>
      <c r="J69" s="9"/>
      <c r="K69" s="10"/>
      <c r="L69" s="9"/>
      <c r="M69" s="9"/>
      <c r="N69" s="18"/>
      <c r="O69" s="17"/>
      <c r="P69" s="9"/>
      <c r="Q69" s="10"/>
      <c r="R69" s="9"/>
      <c r="S69" s="9"/>
      <c r="T69" s="18"/>
      <c r="U69" s="26"/>
      <c r="V69" s="31"/>
    </row>
    <row r="70" spans="1:24" s="5" customFormat="1" ht="20.25" customHeight="1">
      <c r="A70" s="52" t="s">
        <v>9</v>
      </c>
      <c r="B70" s="53"/>
      <c r="C70" s="53"/>
      <c r="D70" s="53"/>
      <c r="E70" s="53"/>
      <c r="F70" s="53"/>
      <c r="G70" s="53"/>
      <c r="H70" s="54"/>
      <c r="I70" s="19">
        <f>SUM(I6:I68)</f>
        <v>102837.34813600002</v>
      </c>
      <c r="J70" s="11">
        <f>SUM(J6:J68)</f>
        <v>11117.262928999999</v>
      </c>
      <c r="K70" s="11">
        <f>SUM(I70:J70)</f>
        <v>113954.61106500002</v>
      </c>
      <c r="L70" s="11">
        <f>SUM(L6:L68)</f>
        <v>102837.34813600002</v>
      </c>
      <c r="M70" s="11">
        <f>SUM(M6:M68)</f>
        <v>11117.262928999999</v>
      </c>
      <c r="N70" s="11">
        <f>SUM(L70:M70)</f>
        <v>113954.61106500002</v>
      </c>
      <c r="O70" s="19">
        <f>SUM(O6:O68)</f>
        <v>91654.309702</v>
      </c>
      <c r="P70" s="11">
        <f>SUM(P6:P68)</f>
        <v>10697.121716000001</v>
      </c>
      <c r="Q70" s="11">
        <f>SUM(O70:P70)</f>
        <v>102351.431418</v>
      </c>
      <c r="R70" s="11">
        <f>SUM(R6:R68)</f>
        <v>91654.309702</v>
      </c>
      <c r="S70" s="11">
        <f>SUM(S6:S68)</f>
        <v>10697.121716000001</v>
      </c>
      <c r="T70" s="11">
        <f>SUM(R70:S70)</f>
        <v>102351.431418</v>
      </c>
      <c r="U70" s="44">
        <f>+((K70/Q70)-1)*100</f>
        <v>11.336607105779507</v>
      </c>
      <c r="V70" s="32">
        <f>+((N70/T70)-1)*100</f>
        <v>11.336607105779507</v>
      </c>
      <c r="X70" s="1"/>
    </row>
    <row r="71" spans="1:22" ht="15">
      <c r="A71" s="16"/>
      <c r="B71" s="7"/>
      <c r="C71" s="7"/>
      <c r="D71" s="7"/>
      <c r="E71" s="7"/>
      <c r="F71" s="7"/>
      <c r="G71" s="7"/>
      <c r="H71" s="14"/>
      <c r="I71" s="20"/>
      <c r="J71" s="12"/>
      <c r="K71" s="13"/>
      <c r="L71" s="12"/>
      <c r="M71" s="12"/>
      <c r="N71" s="21"/>
      <c r="O71" s="20"/>
      <c r="P71" s="12"/>
      <c r="Q71" s="13"/>
      <c r="R71" s="12"/>
      <c r="S71" s="12"/>
      <c r="T71" s="21"/>
      <c r="U71" s="26"/>
      <c r="V71" s="31"/>
    </row>
    <row r="72" spans="1:22" ht="15">
      <c r="A72" s="29" t="s">
        <v>21</v>
      </c>
      <c r="B72" s="8"/>
      <c r="C72" s="8" t="s">
        <v>24</v>
      </c>
      <c r="D72" s="8" t="s">
        <v>174</v>
      </c>
      <c r="E72" s="8" t="s">
        <v>23</v>
      </c>
      <c r="F72" s="8" t="s">
        <v>20</v>
      </c>
      <c r="G72" s="8" t="s">
        <v>20</v>
      </c>
      <c r="H72" s="15" t="s">
        <v>22</v>
      </c>
      <c r="I72" s="35">
        <v>27299.709633</v>
      </c>
      <c r="J72" s="33">
        <v>0</v>
      </c>
      <c r="K72" s="34">
        <v>27299.709633</v>
      </c>
      <c r="L72" s="33">
        <v>27299.709633</v>
      </c>
      <c r="M72" s="33">
        <v>0</v>
      </c>
      <c r="N72" s="36">
        <v>27299.709633</v>
      </c>
      <c r="O72" s="35">
        <v>28158.574553</v>
      </c>
      <c r="P72" s="33">
        <v>0</v>
      </c>
      <c r="Q72" s="34">
        <v>28158.574553</v>
      </c>
      <c r="R72" s="33">
        <v>28158.574553</v>
      </c>
      <c r="S72" s="33">
        <v>0</v>
      </c>
      <c r="T72" s="36">
        <v>28158.574553</v>
      </c>
      <c r="U72" s="26">
        <f>+((K72/Q72)-1)*100</f>
        <v>-3.050100843646919</v>
      </c>
      <c r="V72" s="31">
        <f>+((N72/T72)-1)*100</f>
        <v>-3.050100843646919</v>
      </c>
    </row>
    <row r="73" spans="1:22" ht="15">
      <c r="A73" s="16"/>
      <c r="B73" s="7"/>
      <c r="C73" s="7"/>
      <c r="D73" s="7"/>
      <c r="E73" s="7"/>
      <c r="F73" s="7"/>
      <c r="G73" s="7"/>
      <c r="H73" s="14"/>
      <c r="I73" s="20"/>
      <c r="J73" s="12"/>
      <c r="K73" s="13"/>
      <c r="L73" s="12"/>
      <c r="M73" s="12"/>
      <c r="N73" s="21"/>
      <c r="O73" s="20"/>
      <c r="P73" s="12"/>
      <c r="Q73" s="13"/>
      <c r="R73" s="12"/>
      <c r="S73" s="12"/>
      <c r="T73" s="21"/>
      <c r="U73" s="26"/>
      <c r="V73" s="31"/>
    </row>
    <row r="74" spans="1:22" ht="21" thickBot="1">
      <c r="A74" s="45" t="s">
        <v>18</v>
      </c>
      <c r="B74" s="46"/>
      <c r="C74" s="46"/>
      <c r="D74" s="46"/>
      <c r="E74" s="46"/>
      <c r="F74" s="46"/>
      <c r="G74" s="46"/>
      <c r="H74" s="47"/>
      <c r="I74" s="22">
        <f>SUM(I72:I72)</f>
        <v>27299.709633</v>
      </c>
      <c r="J74" s="23">
        <f>SUM(J72:J72)</f>
        <v>0</v>
      </c>
      <c r="K74" s="23">
        <f>SUM(K72:K72)</f>
        <v>27299.709633</v>
      </c>
      <c r="L74" s="23">
        <f>SUM(L72:L72)</f>
        <v>27299.709633</v>
      </c>
      <c r="M74" s="23">
        <f>SUM(M72:M72)</f>
        <v>0</v>
      </c>
      <c r="N74" s="24">
        <f>SUM(N72:N72)</f>
        <v>27299.709633</v>
      </c>
      <c r="O74" s="22">
        <f>SUM(O72:O72)</f>
        <v>28158.574553</v>
      </c>
      <c r="P74" s="23">
        <f>SUM(P72:P72)</f>
        <v>0</v>
      </c>
      <c r="Q74" s="23">
        <f>SUM(Q72:Q72)</f>
        <v>28158.574553</v>
      </c>
      <c r="R74" s="23">
        <f>SUM(R72:R72)</f>
        <v>28158.574553</v>
      </c>
      <c r="S74" s="23">
        <f>SUM(S72:S72)</f>
        <v>0</v>
      </c>
      <c r="T74" s="24">
        <f>SUM(T72:T72)</f>
        <v>28158.574553</v>
      </c>
      <c r="U74" s="41">
        <f>+((K74/Q74)-1)*100</f>
        <v>-3.050100843646919</v>
      </c>
      <c r="V74" s="42">
        <f>+((N74/T74)-1)*100</f>
        <v>-3.050100843646919</v>
      </c>
    </row>
    <row r="75" spans="9:22" ht="1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6" t="s">
        <v>19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43" t="s">
        <v>27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9:22" ht="12" customHeight="1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9:22" ht="12" customHeight="1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2" customHeight="1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2" customHeight="1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2" customHeight="1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2" customHeight="1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2" customHeight="1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2" customHeight="1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2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ht="12" customHeight="1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" customHeight="1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" customHeight="1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" customHeight="1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" customHeight="1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" customHeight="1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</sheetData>
  <sheetProtection/>
  <mergeCells count="5">
    <mergeCell ref="A74:H74"/>
    <mergeCell ref="A1:F1"/>
    <mergeCell ref="I3:N3"/>
    <mergeCell ref="O3:T3"/>
    <mergeCell ref="A70:H70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2017-02-24T13:33:47Z</dcterms:modified>
  <cp:category/>
  <cp:version/>
  <cp:contentType/>
  <cp:contentStatus/>
</cp:coreProperties>
</file>