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<sst xmlns="http://schemas.openxmlformats.org/spreadsheetml/2006/main" count="1258" uniqueCount="372">
  <si>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</si>
  <si>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</si>
  <si>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</si>
  <si>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</si>
  <si>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</si>
  <si>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</si>
  <si>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</si>
  <si>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</si>
  <si>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</si>
  <si>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</si>
  <si>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</si>
  <si>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</si>
  <si>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</si>
  <si>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</si>
  <si>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</si>
  <si>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</si>
  <si>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</si>
  <si>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</si>
  <si>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</si>
  <si>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</si>
  <si>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</si>
  <si>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</si>
  <si>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</si>
  <si>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</si>
  <si>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</si>
  <si>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</si>
  <si>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</si>
  <si>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</si>
  <si>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</si>
  <si>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</si>
  <si>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</si>
  <si>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</si>
  <si>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</si>
  <si>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</si>
  <si>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</si>
  <si>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</si>
  <si>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</si>
  <si>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</si>
  <si>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</si>
  <si>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</si>
  <si>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</si>
  <si>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</si>
  <si>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</si>
  <si>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</si>
  <si>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</si>
  <si>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</si>
  <si>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</si>
  <si>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</si>
  <si>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</si>
  <si>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</si>
  <si>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</si>
  <si>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</si>
  <si>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</si>
  <si>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</si>
  <si>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</si>
  <si>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</si>
  <si>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</si>
  <si>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</si>
  <si>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</si>
  <si>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</si>
  <si>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</si>
  <si>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</si>
  <si>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</si>
  <si>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</si>
  <si>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</si>
  <si>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</si>
  <si>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</si>
  <si>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</si>
  <si>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</si>
  <si>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</si>
  <si>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</si>
  <si>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</si>
  <si>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</si>
  <si>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</si>
  <si>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</si>
  <si>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</si>
  <si>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</si>
  <si>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</si>
  <si>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</si>
  <si>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</si>
  <si>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</si>
  <si>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</si>
  <si>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</si>
  <si>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</si>
  <si>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</si>
  <si>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</si>
  <si>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</si>
  <si>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</si>
  <si>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</si>
  <si>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</si>
  <si>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</si>
  <si>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</si>
  <si>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</si>
  <si>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</si>
  <si>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</si>
  <si>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</si>
  <si>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</si>
  <si>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</si>
  <si>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</si>
  <si>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</si>
  <si>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</si>
  <si>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</si>
  <si>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</si>
  <si>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</si>
  <si>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</si>
  <si>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</si>
  <si>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</si>
  <si>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</si>
  <si>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</si>
  <si>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</si>
  <si>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</si>
  <si>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</si>
  <si>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</si>
  <si>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</si>
  <si>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</si>
  <si>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</si>
  <si>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</si>
  <si>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</si>
  <si>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</si>
  <si>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</si>
  <si>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</si>
  <si>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</si>
  <si>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</si>
  <si>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</si>
  <si>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</si>
  <si>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</si>
  <si>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</si>
  <si>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</si>
  <si>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</si>
  <si>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</si>
  <si>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</si>
  <si>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</si>
  <si>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</si>
  <si>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</si>
  <si>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</si>
  <si>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</si>
  <si>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</si>
  <si>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</si>
  <si>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</si>
  <si>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</si>
  <si>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</si>
  <si>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SUYUBAMBA</t>
  </si>
  <si>
    <t>PIAS</t>
  </si>
  <si>
    <t>COCHORCO</t>
  </si>
  <si>
    <t>MARICUCHA</t>
  </si>
  <si>
    <t>GALAXIA SEGUNDA</t>
  </si>
  <si>
    <t>DEFENSA Nº 15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</si>
  <si>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</si>
  <si>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</si>
  <si>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</si>
  <si>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</si>
  <si>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</si>
  <si>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</si>
  <si>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</si>
  <si>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</si>
  <si>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</si>
  <si>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</si>
  <si>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</si>
  <si>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</si>
  <si>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</si>
  <si>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</si>
  <si>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</si>
  <si>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</si>
  <si>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</si>
  <si>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</si>
  <si>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</si>
  <si>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</si>
  <si>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</si>
  <si>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</si>
  <si>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</si>
  <si>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</si>
  <si>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</si>
  <si>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</si>
  <si>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</si>
  <si>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</si>
  <si>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</si>
  <si>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</si>
  <si>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</si>
  <si>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</si>
  <si>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</si>
  <si>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</si>
  <si>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</si>
  <si>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</si>
  <si>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</si>
  <si>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</si>
  <si>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</si>
  <si>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</si>
  <si>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</si>
  <si>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</si>
  <si>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</si>
  <si>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</si>
  <si>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</si>
  <si>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</si>
  <si>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</si>
  <si>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</si>
  <si>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</si>
  <si>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</si>
  <si>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</si>
  <si>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</si>
  <si>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</si>
  <si>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</si>
  <si>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</si>
  <si>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</si>
  <si>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</si>
  <si>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</si>
  <si>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</si>
  <si>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</si>
  <si>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</si>
  <si>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</si>
  <si>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</si>
  <si>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</si>
  <si>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</si>
  <si>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</si>
  <si>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</si>
  <si>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</si>
  <si>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</si>
  <si>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</si>
  <si>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</si>
  <si>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</si>
  <si>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</si>
  <si>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</si>
  <si>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</si>
  <si>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</si>
  <si>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</si>
  <si>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</si>
  <si>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</si>
  <si>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</si>
  <si>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</si>
  <si>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</si>
  <si>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</si>
  <si>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</si>
  <si>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</si>
  <si>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</si>
  <si>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</si>
  <si>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</si>
  <si>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</si>
  <si>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</si>
  <si>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</si>
  <si>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</si>
  <si>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</si>
  <si>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</si>
  <si>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</si>
  <si>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</si>
  <si>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</si>
  <si>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</si>
  <si>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</si>
  <si>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</si>
  <si>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</si>
  <si>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</si>
  <si>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</si>
  <si>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</si>
  <si>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</si>
  <si>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</si>
  <si>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</si>
  <si>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</si>
  <si>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</si>
  <si>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</si>
  <si>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</si>
  <si>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</si>
  <si>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</si>
  <si>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</si>
  <si>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</si>
  <si>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</si>
  <si>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</si>
  <si>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</si>
  <si>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</si>
  <si>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</si>
  <si>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</si>
  <si>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</si>
  <si>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</si>
  <si>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</si>
  <si>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</si>
  <si>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</si>
  <si>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</si>
  <si>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</si>
  <si>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</si>
  <si>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</si>
  <si>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</si>
  <si>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</si>
  <si>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</si>
  <si>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</si>
  <si>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</si>
  <si>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</si>
  <si>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</si>
  <si>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</si>
  <si>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LAS AGUILAS</t>
  </si>
  <si>
    <t>APURIMAC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</si>
  <si>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</si>
  <si>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</si>
  <si>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</si>
  <si>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</si>
  <si>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</si>
  <si>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</si>
  <si>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</si>
  <si>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MILPO ANDINA PERU S.A.C.</t>
  </si>
  <si>
    <t>ACUMULACION TOQUEPALA</t>
  </si>
  <si>
    <t>HUANCAYO</t>
  </si>
  <si>
    <t>CHONGOS ALTO</t>
  </si>
  <si>
    <t>EL SANTO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</si>
  <si>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</si>
  <si>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</si>
  <si>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</si>
  <si>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</si>
  <si>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</si>
  <si>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</si>
  <si>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</si>
  <si>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</si>
  <si>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</si>
  <si>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</si>
  <si>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</si>
  <si>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</si>
  <si>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</si>
  <si>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</si>
  <si>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</si>
  <si>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</si>
  <si>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</si>
  <si>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</si>
  <si>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</si>
  <si>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</si>
  <si>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</si>
  <si>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</si>
  <si>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</si>
  <si>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</si>
  <si>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</si>
  <si>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</si>
  <si>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</si>
  <si>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</si>
  <si>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</si>
  <si>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</si>
  <si>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</si>
  <si>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</si>
  <si>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</si>
  <si>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</si>
  <si>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</si>
  <si>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</si>
  <si>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</si>
  <si>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</si>
  <si>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</si>
  <si>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</si>
  <si>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</si>
  <si>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</si>
  <si>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</si>
  <si>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</si>
  <si>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</si>
  <si>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</si>
  <si>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</si>
  <si>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</si>
  <si>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</si>
  <si>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</si>
  <si>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</si>
  <si>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</si>
  <si>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</si>
  <si>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</si>
  <si>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</si>
  <si>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</si>
  <si>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</si>
  <si>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</si>
  <si>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</si>
  <si>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</si>
  <si>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</si>
  <si>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</si>
  <si>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</si>
  <si>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</si>
  <si>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</si>
  <si>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</si>
  <si>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TOTAL - ENERO</t>
  </si>
  <si>
    <t>TOTAL ACUMULADO ENERO -ENERO</t>
  </si>
  <si>
    <t>TOTAL COMPARADO ACUMULADO - ENERO - ENERO</t>
  </si>
  <si>
    <t>Var. % 2017/2016 - ENERO</t>
  </si>
  <si>
    <t>Var. % 2017/2016 - ENERO - ENERO</t>
  </si>
  <si>
    <t>PRODUCCIÓN MINERA METÁLICA DE PLATA (Kg.f) - 2017/2016</t>
  </si>
  <si>
    <t>ACUMULACION YAULIYACU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</si>
</sst>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370</v>
      </c>
    </row>
    <row r="2" ht="13.5" thickBot="1">
      <c r="A2" s="53"/>
    </row>
    <row r="3" spans="1:22" ht="13.5" thickBot="1">
      <c r="A3" s="47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365</v>
      </c>
      <c r="L4" s="20" t="s">
        <v>12</v>
      </c>
      <c r="M4" s="20" t="s">
        <v>8</v>
      </c>
      <c r="N4" s="49" t="s">
        <v>366</v>
      </c>
      <c r="O4" s="48" t="s">
        <v>13</v>
      </c>
      <c r="P4" s="20" t="s">
        <v>14</v>
      </c>
      <c r="Q4" s="20" t="s">
        <v>365</v>
      </c>
      <c r="R4" s="20" t="s">
        <v>15</v>
      </c>
      <c r="S4" s="20" t="s">
        <v>16</v>
      </c>
      <c r="T4" s="49" t="s">
        <v>367</v>
      </c>
      <c r="U4" s="50" t="s">
        <v>368</v>
      </c>
      <c r="V4" s="49" t="s">
        <v>369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35</v>
      </c>
      <c r="E6" s="39" t="s">
        <v>36</v>
      </c>
      <c r="F6" s="10" t="s">
        <v>37</v>
      </c>
      <c r="G6" s="39" t="s">
        <v>38</v>
      </c>
      <c r="H6" s="42" t="s">
        <v>39</v>
      </c>
      <c r="I6" s="43">
        <v>0</v>
      </c>
      <c r="J6" s="40">
        <v>558.328369</v>
      </c>
      <c r="K6" s="41">
        <v>558.328369</v>
      </c>
      <c r="L6" s="40">
        <v>0</v>
      </c>
      <c r="M6" s="40">
        <v>558.328369</v>
      </c>
      <c r="N6" s="44">
        <v>558.328369</v>
      </c>
      <c r="O6" s="43">
        <v>0</v>
      </c>
      <c r="P6" s="40">
        <v>706.82632</v>
      </c>
      <c r="Q6" s="41">
        <v>706.82632</v>
      </c>
      <c r="R6" s="40">
        <v>0</v>
      </c>
      <c r="S6" s="40">
        <v>706.82632</v>
      </c>
      <c r="T6" s="44">
        <v>706.82632</v>
      </c>
      <c r="U6" s="35">
        <f>+((K6/Q6)-1)*100</f>
        <v>-21.009114516278913</v>
      </c>
      <c r="V6" s="11">
        <f>+((N6/T6)-1)*100</f>
        <v>-21.009114516278913</v>
      </c>
    </row>
    <row r="7" spans="1:22" ht="15">
      <c r="A7" s="38" t="s">
        <v>9</v>
      </c>
      <c r="B7" s="39" t="s">
        <v>40</v>
      </c>
      <c r="C7" s="39" t="s">
        <v>29</v>
      </c>
      <c r="D7" s="39" t="s">
        <v>41</v>
      </c>
      <c r="E7" s="39" t="s">
        <v>300</v>
      </c>
      <c r="F7" s="10" t="s">
        <v>286</v>
      </c>
      <c r="G7" s="39" t="s">
        <v>301</v>
      </c>
      <c r="H7" s="42" t="s">
        <v>302</v>
      </c>
      <c r="I7" s="43">
        <v>0</v>
      </c>
      <c r="J7" s="40">
        <v>69.635487</v>
      </c>
      <c r="K7" s="41">
        <v>69.635487</v>
      </c>
      <c r="L7" s="40">
        <v>0</v>
      </c>
      <c r="M7" s="40">
        <v>69.635487</v>
      </c>
      <c r="N7" s="44">
        <v>69.635487</v>
      </c>
      <c r="O7" s="43">
        <v>0</v>
      </c>
      <c r="P7" s="40">
        <v>36.812887</v>
      </c>
      <c r="Q7" s="41">
        <v>36.812887</v>
      </c>
      <c r="R7" s="40">
        <v>0</v>
      </c>
      <c r="S7" s="40">
        <v>36.812887</v>
      </c>
      <c r="T7" s="44">
        <v>36.812887</v>
      </c>
      <c r="U7" s="35">
        <f>+((K7/Q7)-1)*100</f>
        <v>89.16062464755885</v>
      </c>
      <c r="V7" s="11">
        <f>+((N7/T7)-1)*100</f>
        <v>89.16062464755885</v>
      </c>
    </row>
    <row r="8" spans="1:22" ht="15">
      <c r="A8" s="38" t="s">
        <v>9</v>
      </c>
      <c r="B8" s="39" t="s">
        <v>40</v>
      </c>
      <c r="C8" s="39" t="s">
        <v>34</v>
      </c>
      <c r="D8" s="39" t="s">
        <v>43</v>
      </c>
      <c r="E8" s="39" t="s">
        <v>44</v>
      </c>
      <c r="F8" s="10" t="s">
        <v>45</v>
      </c>
      <c r="G8" s="39" t="s">
        <v>46</v>
      </c>
      <c r="H8" s="42" t="s">
        <v>47</v>
      </c>
      <c r="I8" s="43">
        <v>0</v>
      </c>
      <c r="J8" s="40">
        <v>312.803872</v>
      </c>
      <c r="K8" s="41">
        <v>312.803872</v>
      </c>
      <c r="L8" s="40">
        <v>0</v>
      </c>
      <c r="M8" s="40">
        <v>312.803872</v>
      </c>
      <c r="N8" s="44">
        <v>312.803872</v>
      </c>
      <c r="O8" s="43">
        <v>0</v>
      </c>
      <c r="P8" s="40">
        <v>317.052118</v>
      </c>
      <c r="Q8" s="41">
        <v>317.052118</v>
      </c>
      <c r="R8" s="40">
        <v>0</v>
      </c>
      <c r="S8" s="40">
        <v>317.052118</v>
      </c>
      <c r="T8" s="44">
        <v>317.052118</v>
      </c>
      <c r="U8" s="35">
        <f>+((K8/Q8)-1)*100</f>
        <v>-1.3399203975669405</v>
      </c>
      <c r="V8" s="11">
        <f>+((N8/T8)-1)*100</f>
        <v>-1.3399203975669405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48</v>
      </c>
      <c r="E9" s="39" t="s">
        <v>286</v>
      </c>
      <c r="F9" s="10" t="s">
        <v>49</v>
      </c>
      <c r="G9" s="39" t="s">
        <v>50</v>
      </c>
      <c r="H9" s="42" t="s">
        <v>51</v>
      </c>
      <c r="I9" s="43">
        <v>0</v>
      </c>
      <c r="J9" s="40">
        <v>726.759004</v>
      </c>
      <c r="K9" s="41">
        <v>726.759004</v>
      </c>
      <c r="L9" s="40">
        <v>0</v>
      </c>
      <c r="M9" s="40">
        <v>726.759004</v>
      </c>
      <c r="N9" s="44">
        <v>726.759004</v>
      </c>
      <c r="O9" s="43">
        <v>0</v>
      </c>
      <c r="P9" s="40">
        <v>2861.580525</v>
      </c>
      <c r="Q9" s="41">
        <v>2861.580525</v>
      </c>
      <c r="R9" s="40">
        <v>0</v>
      </c>
      <c r="S9" s="40">
        <v>2861.580525</v>
      </c>
      <c r="T9" s="44">
        <v>2861.580525</v>
      </c>
      <c r="U9" s="35">
        <f>+((K9/Q9)-1)*100</f>
        <v>-74.602881252136</v>
      </c>
      <c r="V9" s="11">
        <f>+((N9/T9)-1)*100</f>
        <v>-74.602881252136</v>
      </c>
    </row>
    <row r="10" spans="1:22" ht="15">
      <c r="A10" s="38" t="s">
        <v>9</v>
      </c>
      <c r="B10" s="39" t="s">
        <v>40</v>
      </c>
      <c r="C10" s="39" t="s">
        <v>29</v>
      </c>
      <c r="D10" s="39" t="s">
        <v>56</v>
      </c>
      <c r="E10" s="46" t="s">
        <v>57</v>
      </c>
      <c r="F10" s="10" t="s">
        <v>20</v>
      </c>
      <c r="G10" s="39" t="s">
        <v>58</v>
      </c>
      <c r="H10" s="42" t="s">
        <v>59</v>
      </c>
      <c r="I10" s="43">
        <v>0</v>
      </c>
      <c r="J10" s="40">
        <v>1241.919862</v>
      </c>
      <c r="K10" s="41">
        <v>1241.919862</v>
      </c>
      <c r="L10" s="40">
        <v>0</v>
      </c>
      <c r="M10" s="40">
        <v>1241.919862</v>
      </c>
      <c r="N10" s="44">
        <v>1241.919862</v>
      </c>
      <c r="O10" s="43">
        <v>0</v>
      </c>
      <c r="P10" s="40">
        <v>1525.884918</v>
      </c>
      <c r="Q10" s="41">
        <v>1525.884918</v>
      </c>
      <c r="R10" s="40">
        <v>0</v>
      </c>
      <c r="S10" s="40">
        <v>1525.884918</v>
      </c>
      <c r="T10" s="44">
        <v>1525.884918</v>
      </c>
      <c r="U10" s="35">
        <f aca="true" t="shared" si="0" ref="U10:U17">+((K10/Q10)-1)*100</f>
        <v>-18.60986058976173</v>
      </c>
      <c r="V10" s="11">
        <f aca="true" t="shared" si="1" ref="V10:V17">+((N10/T10)-1)*100</f>
        <v>-18.60986058976173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56</v>
      </c>
      <c r="E11" s="39" t="s">
        <v>52</v>
      </c>
      <c r="F11" s="10" t="s">
        <v>53</v>
      </c>
      <c r="G11" s="39" t="s">
        <v>54</v>
      </c>
      <c r="H11" s="42" t="s">
        <v>55</v>
      </c>
      <c r="I11" s="43">
        <v>0</v>
      </c>
      <c r="J11" s="40">
        <v>27.53762</v>
      </c>
      <c r="K11" s="41">
        <v>27.53762</v>
      </c>
      <c r="L11" s="40">
        <v>0</v>
      </c>
      <c r="M11" s="40">
        <v>27.53762</v>
      </c>
      <c r="N11" s="44">
        <v>27.53762</v>
      </c>
      <c r="O11" s="43">
        <v>0</v>
      </c>
      <c r="P11" s="40">
        <v>17.178349</v>
      </c>
      <c r="Q11" s="41">
        <v>17.178349</v>
      </c>
      <c r="R11" s="40">
        <v>0</v>
      </c>
      <c r="S11" s="40">
        <v>17.178349</v>
      </c>
      <c r="T11" s="44">
        <v>17.178349</v>
      </c>
      <c r="U11" s="35">
        <f t="shared" si="0"/>
        <v>60.30422946931628</v>
      </c>
      <c r="V11" s="11">
        <f t="shared" si="1"/>
        <v>60.30422946931628</v>
      </c>
    </row>
    <row r="12" spans="1:22" ht="15">
      <c r="A12" s="38" t="s">
        <v>9</v>
      </c>
      <c r="B12" s="39" t="s">
        <v>40</v>
      </c>
      <c r="C12" s="39" t="s">
        <v>34</v>
      </c>
      <c r="D12" s="39" t="s">
        <v>359</v>
      </c>
      <c r="E12" s="46" t="s">
        <v>101</v>
      </c>
      <c r="F12" s="10" t="s">
        <v>73</v>
      </c>
      <c r="G12" s="39" t="s">
        <v>73</v>
      </c>
      <c r="H12" s="42" t="s">
        <v>102</v>
      </c>
      <c r="I12" s="43">
        <v>780.72754</v>
      </c>
      <c r="J12" s="40">
        <v>0</v>
      </c>
      <c r="K12" s="41">
        <v>780.72754</v>
      </c>
      <c r="L12" s="40">
        <v>780.72754</v>
      </c>
      <c r="M12" s="40">
        <v>0</v>
      </c>
      <c r="N12" s="44">
        <v>780.72754</v>
      </c>
      <c r="O12" s="43">
        <v>638.902007</v>
      </c>
      <c r="P12" s="40">
        <v>0</v>
      </c>
      <c r="Q12" s="41">
        <v>638.902007</v>
      </c>
      <c r="R12" s="40">
        <v>638.902007</v>
      </c>
      <c r="S12" s="40">
        <v>0</v>
      </c>
      <c r="T12" s="44">
        <v>638.902007</v>
      </c>
      <c r="U12" s="35">
        <f t="shared" si="0"/>
        <v>22.198323286844833</v>
      </c>
      <c r="V12" s="11">
        <f t="shared" si="1"/>
        <v>22.198323286844833</v>
      </c>
    </row>
    <row r="13" spans="1:22" ht="15">
      <c r="A13" s="38" t="s">
        <v>9</v>
      </c>
      <c r="B13" s="39" t="s">
        <v>33</v>
      </c>
      <c r="C13" s="39" t="s">
        <v>29</v>
      </c>
      <c r="D13" s="39" t="s">
        <v>60</v>
      </c>
      <c r="E13" s="46" t="s">
        <v>298</v>
      </c>
      <c r="F13" s="10" t="s">
        <v>45</v>
      </c>
      <c r="G13" s="39" t="s">
        <v>63</v>
      </c>
      <c r="H13" s="42" t="s">
        <v>63</v>
      </c>
      <c r="I13" s="43">
        <v>0</v>
      </c>
      <c r="J13" s="40">
        <v>377.182458</v>
      </c>
      <c r="K13" s="41">
        <v>377.182458</v>
      </c>
      <c r="L13" s="40">
        <v>0</v>
      </c>
      <c r="M13" s="40">
        <v>377.182458</v>
      </c>
      <c r="N13" s="44">
        <v>377.182458</v>
      </c>
      <c r="O13" s="43">
        <v>0</v>
      </c>
      <c r="P13" s="40">
        <v>389.391671</v>
      </c>
      <c r="Q13" s="41">
        <v>389.391671</v>
      </c>
      <c r="R13" s="40">
        <v>0</v>
      </c>
      <c r="S13" s="40">
        <v>389.391671</v>
      </c>
      <c r="T13" s="44">
        <v>389.391671</v>
      </c>
      <c r="U13" s="35">
        <f t="shared" si="0"/>
        <v>-3.1354581798438086</v>
      </c>
      <c r="V13" s="11">
        <f t="shared" si="1"/>
        <v>-3.1354581798438086</v>
      </c>
    </row>
    <row r="14" spans="1:22" ht="15">
      <c r="A14" s="38" t="s">
        <v>9</v>
      </c>
      <c r="B14" s="39" t="s">
        <v>33</v>
      </c>
      <c r="C14" s="39" t="s">
        <v>29</v>
      </c>
      <c r="D14" s="39" t="s">
        <v>60</v>
      </c>
      <c r="E14" s="39" t="s">
        <v>62</v>
      </c>
      <c r="F14" s="10" t="s">
        <v>42</v>
      </c>
      <c r="G14" s="39" t="s">
        <v>61</v>
      </c>
      <c r="H14" s="42" t="s">
        <v>62</v>
      </c>
      <c r="I14" s="43">
        <v>0</v>
      </c>
      <c r="J14" s="40">
        <v>36.866417</v>
      </c>
      <c r="K14" s="41">
        <v>36.866417</v>
      </c>
      <c r="L14" s="40">
        <v>0</v>
      </c>
      <c r="M14" s="40">
        <v>36.866417</v>
      </c>
      <c r="N14" s="44">
        <v>36.866417</v>
      </c>
      <c r="O14" s="43">
        <v>0</v>
      </c>
      <c r="P14" s="40">
        <v>0</v>
      </c>
      <c r="Q14" s="41">
        <v>0</v>
      </c>
      <c r="R14" s="40">
        <v>0</v>
      </c>
      <c r="S14" s="40">
        <v>0</v>
      </c>
      <c r="T14" s="44">
        <v>0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346</v>
      </c>
      <c r="E15" s="39" t="s">
        <v>347</v>
      </c>
      <c r="F15" s="10" t="s">
        <v>30</v>
      </c>
      <c r="G15" s="39" t="s">
        <v>348</v>
      </c>
      <c r="H15" s="42" t="s">
        <v>349</v>
      </c>
      <c r="I15" s="43">
        <v>0</v>
      </c>
      <c r="J15" s="40">
        <v>107.315671</v>
      </c>
      <c r="K15" s="41">
        <v>107.315671</v>
      </c>
      <c r="L15" s="40">
        <v>0</v>
      </c>
      <c r="M15" s="40">
        <v>107.315671</v>
      </c>
      <c r="N15" s="44">
        <v>107.315671</v>
      </c>
      <c r="O15" s="43">
        <v>0</v>
      </c>
      <c r="P15" s="40">
        <v>0</v>
      </c>
      <c r="Q15" s="41">
        <v>0</v>
      </c>
      <c r="R15" s="40">
        <v>0</v>
      </c>
      <c r="S15" s="40">
        <v>0</v>
      </c>
      <c r="T15" s="44">
        <v>0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66</v>
      </c>
      <c r="E16" s="39" t="s">
        <v>67</v>
      </c>
      <c r="F16" s="10" t="s">
        <v>49</v>
      </c>
      <c r="G16" s="39" t="s">
        <v>68</v>
      </c>
      <c r="H16" s="42" t="s">
        <v>69</v>
      </c>
      <c r="I16" s="43">
        <v>0</v>
      </c>
      <c r="J16" s="40">
        <v>1530.395172</v>
      </c>
      <c r="K16" s="41">
        <v>1530.395172</v>
      </c>
      <c r="L16" s="40">
        <v>0</v>
      </c>
      <c r="M16" s="40">
        <v>1530.395172</v>
      </c>
      <c r="N16" s="44">
        <v>1530.395172</v>
      </c>
      <c r="O16" s="43">
        <v>0</v>
      </c>
      <c r="P16" s="40">
        <v>3100.223635</v>
      </c>
      <c r="Q16" s="41">
        <v>3100.223635</v>
      </c>
      <c r="R16" s="40">
        <v>0</v>
      </c>
      <c r="S16" s="40">
        <v>3100.223635</v>
      </c>
      <c r="T16" s="44">
        <v>3100.223635</v>
      </c>
      <c r="U16" s="35">
        <f t="shared" si="0"/>
        <v>-50.63597494314309</v>
      </c>
      <c r="V16" s="11">
        <f t="shared" si="1"/>
        <v>-50.63597494314309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310</v>
      </c>
      <c r="E17" s="39" t="s">
        <v>72</v>
      </c>
      <c r="F17" s="10" t="s">
        <v>21</v>
      </c>
      <c r="G17" s="39" t="s">
        <v>78</v>
      </c>
      <c r="H17" s="42" t="s">
        <v>78</v>
      </c>
      <c r="I17" s="43">
        <v>42940.487376</v>
      </c>
      <c r="J17" s="40">
        <v>1172.084604</v>
      </c>
      <c r="K17" s="41">
        <v>44112.57198</v>
      </c>
      <c r="L17" s="40">
        <v>42940.487376</v>
      </c>
      <c r="M17" s="40">
        <v>1172.084604</v>
      </c>
      <c r="N17" s="44">
        <v>44112.57198</v>
      </c>
      <c r="O17" s="43">
        <v>40839.020841</v>
      </c>
      <c r="P17" s="40">
        <v>1616.700105</v>
      </c>
      <c r="Q17" s="41">
        <v>42455.720945</v>
      </c>
      <c r="R17" s="40">
        <v>40839.020841</v>
      </c>
      <c r="S17" s="40">
        <v>1616.700105</v>
      </c>
      <c r="T17" s="44">
        <v>42455.720945</v>
      </c>
      <c r="U17" s="35">
        <f t="shared" si="0"/>
        <v>3.9025389231910568</v>
      </c>
      <c r="V17" s="11">
        <f t="shared" si="1"/>
        <v>3.9025389231910568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310</v>
      </c>
      <c r="E18" s="39" t="s">
        <v>74</v>
      </c>
      <c r="F18" s="10" t="s">
        <v>64</v>
      </c>
      <c r="G18" s="39" t="s">
        <v>75</v>
      </c>
      <c r="H18" s="42" t="s">
        <v>76</v>
      </c>
      <c r="I18" s="43">
        <v>0</v>
      </c>
      <c r="J18" s="40">
        <v>6446.507012</v>
      </c>
      <c r="K18" s="41">
        <v>6446.507012</v>
      </c>
      <c r="L18" s="40">
        <v>0</v>
      </c>
      <c r="M18" s="40">
        <v>6446.507012</v>
      </c>
      <c r="N18" s="44">
        <v>6446.507012</v>
      </c>
      <c r="O18" s="43">
        <v>0</v>
      </c>
      <c r="P18" s="40">
        <v>8492.258041</v>
      </c>
      <c r="Q18" s="41">
        <v>8492.258041</v>
      </c>
      <c r="R18" s="40">
        <v>0</v>
      </c>
      <c r="S18" s="40">
        <v>8492.258041</v>
      </c>
      <c r="T18" s="44">
        <v>8492.258041</v>
      </c>
      <c r="U18" s="35">
        <f aca="true" t="shared" si="2" ref="U18:U23">+((K18/Q18)-1)*100</f>
        <v>-24.089600423388724</v>
      </c>
      <c r="V18" s="11">
        <f aca="true" t="shared" si="3" ref="V18:V23">+((N18/T18)-1)*100</f>
        <v>-24.089600423388724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310</v>
      </c>
      <c r="E19" s="39" t="s">
        <v>77</v>
      </c>
      <c r="F19" s="10" t="s">
        <v>21</v>
      </c>
      <c r="G19" s="39" t="s">
        <v>78</v>
      </c>
      <c r="H19" s="42" t="s">
        <v>78</v>
      </c>
      <c r="I19" s="43">
        <v>0</v>
      </c>
      <c r="J19" s="40">
        <v>3987.564162</v>
      </c>
      <c r="K19" s="41">
        <v>3987.564162</v>
      </c>
      <c r="L19" s="40">
        <v>0</v>
      </c>
      <c r="M19" s="40">
        <v>3987.564162</v>
      </c>
      <c r="N19" s="44">
        <v>3987.564162</v>
      </c>
      <c r="O19" s="43">
        <v>0</v>
      </c>
      <c r="P19" s="40">
        <v>3824.215672</v>
      </c>
      <c r="Q19" s="41">
        <v>3824.215672</v>
      </c>
      <c r="R19" s="40">
        <v>0</v>
      </c>
      <c r="S19" s="40">
        <v>3824.215672</v>
      </c>
      <c r="T19" s="44">
        <v>3824.215672</v>
      </c>
      <c r="U19" s="35">
        <f t="shared" si="2"/>
        <v>4.271424626911058</v>
      </c>
      <c r="V19" s="11">
        <f t="shared" si="3"/>
        <v>4.271424626911058</v>
      </c>
    </row>
    <row r="20" spans="1:22" ht="15">
      <c r="A20" s="38" t="s">
        <v>9</v>
      </c>
      <c r="B20" s="39" t="s">
        <v>40</v>
      </c>
      <c r="C20" s="39" t="s">
        <v>29</v>
      </c>
      <c r="D20" s="39" t="s">
        <v>310</v>
      </c>
      <c r="E20" s="39" t="s">
        <v>72</v>
      </c>
      <c r="F20" s="10" t="s">
        <v>21</v>
      </c>
      <c r="G20" s="39" t="s">
        <v>78</v>
      </c>
      <c r="H20" s="42" t="s">
        <v>78</v>
      </c>
      <c r="I20" s="43">
        <v>2341.873631</v>
      </c>
      <c r="J20" s="40">
        <v>0</v>
      </c>
      <c r="K20" s="41">
        <v>2341.873631</v>
      </c>
      <c r="L20" s="40">
        <v>2341.873631</v>
      </c>
      <c r="M20" s="40">
        <v>0</v>
      </c>
      <c r="N20" s="44">
        <v>2341.873631</v>
      </c>
      <c r="O20" s="43">
        <v>2093.669784</v>
      </c>
      <c r="P20" s="40">
        <v>0</v>
      </c>
      <c r="Q20" s="41">
        <v>2093.669784</v>
      </c>
      <c r="R20" s="40">
        <v>2093.669784</v>
      </c>
      <c r="S20" s="40">
        <v>0</v>
      </c>
      <c r="T20" s="44">
        <v>2093.669784</v>
      </c>
      <c r="U20" s="35">
        <f t="shared" si="2"/>
        <v>11.854966284406188</v>
      </c>
      <c r="V20" s="11">
        <f t="shared" si="3"/>
        <v>11.854966284406188</v>
      </c>
    </row>
    <row r="21" spans="1:22" ht="15">
      <c r="A21" s="38" t="s">
        <v>9</v>
      </c>
      <c r="B21" s="39" t="s">
        <v>40</v>
      </c>
      <c r="C21" s="39" t="s">
        <v>29</v>
      </c>
      <c r="D21" s="39" t="s">
        <v>310</v>
      </c>
      <c r="E21" s="39" t="s">
        <v>80</v>
      </c>
      <c r="F21" s="10" t="s">
        <v>45</v>
      </c>
      <c r="G21" s="39" t="s">
        <v>70</v>
      </c>
      <c r="H21" s="42" t="s">
        <v>80</v>
      </c>
      <c r="I21" s="43">
        <v>0</v>
      </c>
      <c r="J21" s="40">
        <v>1193.802618</v>
      </c>
      <c r="K21" s="41">
        <v>1193.802618</v>
      </c>
      <c r="L21" s="40">
        <v>0</v>
      </c>
      <c r="M21" s="40">
        <v>1193.802618</v>
      </c>
      <c r="N21" s="44">
        <v>1193.802618</v>
      </c>
      <c r="O21" s="43">
        <v>0</v>
      </c>
      <c r="P21" s="40">
        <v>1492.939991</v>
      </c>
      <c r="Q21" s="41">
        <v>1492.939991</v>
      </c>
      <c r="R21" s="40">
        <v>0</v>
      </c>
      <c r="S21" s="40">
        <v>1492.939991</v>
      </c>
      <c r="T21" s="44">
        <v>1492.939991</v>
      </c>
      <c r="U21" s="35">
        <f t="shared" si="2"/>
        <v>-20.036798183671944</v>
      </c>
      <c r="V21" s="11">
        <f t="shared" si="3"/>
        <v>-20.036798183671944</v>
      </c>
    </row>
    <row r="22" spans="1:22" ht="15">
      <c r="A22" s="38" t="s">
        <v>9</v>
      </c>
      <c r="B22" s="39" t="s">
        <v>33</v>
      </c>
      <c r="C22" s="39" t="s">
        <v>29</v>
      </c>
      <c r="D22" s="39" t="s">
        <v>84</v>
      </c>
      <c r="E22" s="46" t="s">
        <v>85</v>
      </c>
      <c r="F22" s="10" t="s">
        <v>37</v>
      </c>
      <c r="G22" s="39" t="s">
        <v>86</v>
      </c>
      <c r="H22" s="42" t="s">
        <v>87</v>
      </c>
      <c r="I22" s="43">
        <v>0</v>
      </c>
      <c r="J22" s="40">
        <v>49467.931674</v>
      </c>
      <c r="K22" s="41">
        <v>49467.931674</v>
      </c>
      <c r="L22" s="40">
        <v>0</v>
      </c>
      <c r="M22" s="40">
        <v>49467.931674</v>
      </c>
      <c r="N22" s="44">
        <v>49467.931674</v>
      </c>
      <c r="O22" s="43">
        <v>0</v>
      </c>
      <c r="P22" s="40">
        <v>42070.282757</v>
      </c>
      <c r="Q22" s="41">
        <v>42070.282757</v>
      </c>
      <c r="R22" s="40">
        <v>0</v>
      </c>
      <c r="S22" s="40">
        <v>42070.282757</v>
      </c>
      <c r="T22" s="44">
        <v>42070.282757</v>
      </c>
      <c r="U22" s="35">
        <f t="shared" si="2"/>
        <v>17.584024713428192</v>
      </c>
      <c r="V22" s="11">
        <f t="shared" si="3"/>
        <v>17.584024713428192</v>
      </c>
    </row>
    <row r="23" spans="1:22" ht="15">
      <c r="A23" s="38" t="s">
        <v>9</v>
      </c>
      <c r="B23" s="39" t="s">
        <v>33</v>
      </c>
      <c r="C23" s="39" t="s">
        <v>29</v>
      </c>
      <c r="D23" s="39" t="s">
        <v>88</v>
      </c>
      <c r="E23" s="46" t="s">
        <v>89</v>
      </c>
      <c r="F23" s="10" t="s">
        <v>42</v>
      </c>
      <c r="G23" s="39" t="s">
        <v>61</v>
      </c>
      <c r="H23" s="42" t="s">
        <v>61</v>
      </c>
      <c r="I23" s="43">
        <v>0</v>
      </c>
      <c r="J23" s="40">
        <v>3034.001054</v>
      </c>
      <c r="K23" s="41">
        <v>3034.001054</v>
      </c>
      <c r="L23" s="40">
        <v>0</v>
      </c>
      <c r="M23" s="40">
        <v>3034.001054</v>
      </c>
      <c r="N23" s="44">
        <v>3034.001054</v>
      </c>
      <c r="O23" s="43">
        <v>0</v>
      </c>
      <c r="P23" s="40">
        <v>2859.623083</v>
      </c>
      <c r="Q23" s="41">
        <v>2859.623083</v>
      </c>
      <c r="R23" s="40">
        <v>0</v>
      </c>
      <c r="S23" s="40">
        <v>2859.623083</v>
      </c>
      <c r="T23" s="44">
        <v>2859.623083</v>
      </c>
      <c r="U23" s="35">
        <f t="shared" si="2"/>
        <v>6.09793549494857</v>
      </c>
      <c r="V23" s="11">
        <f t="shared" si="3"/>
        <v>6.09793549494857</v>
      </c>
    </row>
    <row r="24" spans="1:22" ht="15">
      <c r="A24" s="38" t="s">
        <v>9</v>
      </c>
      <c r="B24" s="39" t="s">
        <v>90</v>
      </c>
      <c r="C24" s="39" t="s">
        <v>29</v>
      </c>
      <c r="D24" s="39" t="s">
        <v>88</v>
      </c>
      <c r="E24" s="46" t="s">
        <v>89</v>
      </c>
      <c r="F24" s="10" t="s">
        <v>42</v>
      </c>
      <c r="G24" s="39" t="s">
        <v>61</v>
      </c>
      <c r="H24" s="42" t="s">
        <v>61</v>
      </c>
      <c r="I24" s="43">
        <v>0</v>
      </c>
      <c r="J24" s="40">
        <v>2.160269</v>
      </c>
      <c r="K24" s="41">
        <v>2.160269</v>
      </c>
      <c r="L24" s="40">
        <v>0</v>
      </c>
      <c r="M24" s="40">
        <v>2.160269</v>
      </c>
      <c r="N24" s="44">
        <v>2.160269</v>
      </c>
      <c r="O24" s="43">
        <v>0</v>
      </c>
      <c r="P24" s="40">
        <v>0</v>
      </c>
      <c r="Q24" s="41">
        <v>0</v>
      </c>
      <c r="R24" s="40">
        <v>0</v>
      </c>
      <c r="S24" s="40">
        <v>0</v>
      </c>
      <c r="T24" s="44">
        <v>0</v>
      </c>
      <c r="U24" s="34" t="s">
        <v>19</v>
      </c>
      <c r="V24" s="7" t="s">
        <v>19</v>
      </c>
    </row>
    <row r="25" spans="1:22" ht="15">
      <c r="A25" s="38" t="s">
        <v>9</v>
      </c>
      <c r="B25" s="39" t="s">
        <v>40</v>
      </c>
      <c r="C25" s="39" t="s">
        <v>29</v>
      </c>
      <c r="D25" s="39" t="s">
        <v>91</v>
      </c>
      <c r="E25" s="46" t="s">
        <v>319</v>
      </c>
      <c r="F25" s="10" t="s">
        <v>49</v>
      </c>
      <c r="G25" s="39" t="s">
        <v>320</v>
      </c>
      <c r="H25" s="42" t="s">
        <v>321</v>
      </c>
      <c r="I25" s="43">
        <v>0</v>
      </c>
      <c r="J25" s="40">
        <v>18303.24796</v>
      </c>
      <c r="K25" s="41">
        <v>18303.24796</v>
      </c>
      <c r="L25" s="40">
        <v>0</v>
      </c>
      <c r="M25" s="40">
        <v>18303.24796</v>
      </c>
      <c r="N25" s="44">
        <v>18303.24796</v>
      </c>
      <c r="O25" s="43">
        <v>0</v>
      </c>
      <c r="P25" s="40">
        <v>9044.032854</v>
      </c>
      <c r="Q25" s="41">
        <v>9044.032854</v>
      </c>
      <c r="R25" s="40">
        <v>0</v>
      </c>
      <c r="S25" s="40">
        <v>9044.032854</v>
      </c>
      <c r="T25" s="44">
        <v>9044.032854</v>
      </c>
      <c r="U25" s="34" t="s">
        <v>19</v>
      </c>
      <c r="V25" s="7" t="s">
        <v>19</v>
      </c>
    </row>
    <row r="26" spans="1:22" ht="15">
      <c r="A26" s="38" t="s">
        <v>9</v>
      </c>
      <c r="B26" s="39" t="s">
        <v>33</v>
      </c>
      <c r="C26" s="39" t="s">
        <v>29</v>
      </c>
      <c r="D26" s="39" t="s">
        <v>91</v>
      </c>
      <c r="E26" s="46" t="s">
        <v>364</v>
      </c>
      <c r="F26" s="10" t="s">
        <v>45</v>
      </c>
      <c r="G26" s="39" t="s">
        <v>81</v>
      </c>
      <c r="H26" s="42" t="s">
        <v>93</v>
      </c>
      <c r="I26" s="43">
        <v>13981.288533</v>
      </c>
      <c r="J26" s="40">
        <v>0</v>
      </c>
      <c r="K26" s="41">
        <v>13981.288533</v>
      </c>
      <c r="L26" s="40">
        <v>13981.288533</v>
      </c>
      <c r="M26" s="40">
        <v>0</v>
      </c>
      <c r="N26" s="44">
        <v>13981.288533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91</v>
      </c>
      <c r="E27" s="46" t="s">
        <v>92</v>
      </c>
      <c r="F27" s="10" t="s">
        <v>45</v>
      </c>
      <c r="G27" s="39" t="s">
        <v>81</v>
      </c>
      <c r="H27" s="42" t="s">
        <v>93</v>
      </c>
      <c r="I27" s="43">
        <v>0</v>
      </c>
      <c r="J27" s="40">
        <v>0</v>
      </c>
      <c r="K27" s="41">
        <v>0</v>
      </c>
      <c r="L27" s="40">
        <v>0</v>
      </c>
      <c r="M27" s="40">
        <v>0</v>
      </c>
      <c r="N27" s="44">
        <v>0</v>
      </c>
      <c r="O27" s="43">
        <v>12304.165581</v>
      </c>
      <c r="P27" s="40">
        <v>0</v>
      </c>
      <c r="Q27" s="41">
        <v>12304.165581</v>
      </c>
      <c r="R27" s="40">
        <v>12304.165581</v>
      </c>
      <c r="S27" s="40">
        <v>0</v>
      </c>
      <c r="T27" s="44">
        <v>12304.165581</v>
      </c>
      <c r="U27" s="34" t="s">
        <v>19</v>
      </c>
      <c r="V27" s="7" t="s">
        <v>19</v>
      </c>
    </row>
    <row r="28" spans="1:22" ht="15">
      <c r="A28" s="38" t="s">
        <v>9</v>
      </c>
      <c r="B28" s="39" t="s">
        <v>33</v>
      </c>
      <c r="C28" s="39" t="s">
        <v>29</v>
      </c>
      <c r="D28" s="39" t="s">
        <v>91</v>
      </c>
      <c r="E28" s="46" t="s">
        <v>234</v>
      </c>
      <c r="F28" s="10" t="s">
        <v>49</v>
      </c>
      <c r="G28" s="39" t="s">
        <v>79</v>
      </c>
      <c r="H28" s="42" t="s">
        <v>235</v>
      </c>
      <c r="I28" s="43">
        <v>0</v>
      </c>
      <c r="J28" s="40">
        <v>0</v>
      </c>
      <c r="K28" s="41">
        <v>0</v>
      </c>
      <c r="L28" s="40">
        <v>0</v>
      </c>
      <c r="M28" s="40">
        <v>0</v>
      </c>
      <c r="N28" s="44">
        <v>0</v>
      </c>
      <c r="O28" s="43">
        <v>6017.667334</v>
      </c>
      <c r="P28" s="40">
        <v>0</v>
      </c>
      <c r="Q28" s="41">
        <v>6017.667334</v>
      </c>
      <c r="R28" s="40">
        <v>6017.667334</v>
      </c>
      <c r="S28" s="40">
        <v>0</v>
      </c>
      <c r="T28" s="44">
        <v>6017.667334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94</v>
      </c>
      <c r="E29" s="39" t="s">
        <v>95</v>
      </c>
      <c r="F29" s="10" t="s">
        <v>30</v>
      </c>
      <c r="G29" s="39" t="s">
        <v>31</v>
      </c>
      <c r="H29" s="42" t="s">
        <v>31</v>
      </c>
      <c r="I29" s="43">
        <v>0</v>
      </c>
      <c r="J29" s="40">
        <v>3529.063443</v>
      </c>
      <c r="K29" s="41">
        <v>3529.063443</v>
      </c>
      <c r="L29" s="40">
        <v>0</v>
      </c>
      <c r="M29" s="40">
        <v>3529.063443</v>
      </c>
      <c r="N29" s="44">
        <v>3529.063443</v>
      </c>
      <c r="O29" s="43">
        <v>0</v>
      </c>
      <c r="P29" s="40">
        <v>3327.304829</v>
      </c>
      <c r="Q29" s="41">
        <v>3327.304829</v>
      </c>
      <c r="R29" s="40">
        <v>0</v>
      </c>
      <c r="S29" s="40">
        <v>3327.304829</v>
      </c>
      <c r="T29" s="44">
        <v>3327.304829</v>
      </c>
      <c r="U29" s="35">
        <f>+((K29/Q29)-1)*100</f>
        <v>6.063724977691232</v>
      </c>
      <c r="V29" s="11">
        <f>+((N29/T29)-1)*100</f>
        <v>6.063724977691232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94</v>
      </c>
      <c r="E30" s="51" t="s">
        <v>96</v>
      </c>
      <c r="F30" s="10" t="s">
        <v>30</v>
      </c>
      <c r="G30" s="39" t="s">
        <v>31</v>
      </c>
      <c r="H30" s="42" t="s">
        <v>96</v>
      </c>
      <c r="I30" s="43">
        <v>0</v>
      </c>
      <c r="J30" s="40">
        <v>2793.047099</v>
      </c>
      <c r="K30" s="41">
        <v>2793.047099</v>
      </c>
      <c r="L30" s="40">
        <v>0</v>
      </c>
      <c r="M30" s="40">
        <v>2793.047099</v>
      </c>
      <c r="N30" s="44">
        <v>2793.047099</v>
      </c>
      <c r="O30" s="43">
        <v>0</v>
      </c>
      <c r="P30" s="40">
        <v>2470.73846</v>
      </c>
      <c r="Q30" s="41">
        <v>2470.73846</v>
      </c>
      <c r="R30" s="40">
        <v>0</v>
      </c>
      <c r="S30" s="40">
        <v>2470.73846</v>
      </c>
      <c r="T30" s="44">
        <v>2470.73846</v>
      </c>
      <c r="U30" s="35">
        <f>+((K30/Q30)-1)*100</f>
        <v>13.045032657968992</v>
      </c>
      <c r="V30" s="11">
        <f>+((N30/T30)-1)*100</f>
        <v>13.045032657968992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94</v>
      </c>
      <c r="E31" s="51" t="s">
        <v>97</v>
      </c>
      <c r="F31" s="10" t="s">
        <v>30</v>
      </c>
      <c r="G31" s="39" t="s">
        <v>31</v>
      </c>
      <c r="H31" s="42" t="s">
        <v>31</v>
      </c>
      <c r="I31" s="43">
        <v>0</v>
      </c>
      <c r="J31" s="40">
        <v>2762.596943</v>
      </c>
      <c r="K31" s="41">
        <v>2762.596943</v>
      </c>
      <c r="L31" s="40">
        <v>0</v>
      </c>
      <c r="M31" s="40">
        <v>2762.596943</v>
      </c>
      <c r="N31" s="44">
        <v>2762.596943</v>
      </c>
      <c r="O31" s="43">
        <v>0</v>
      </c>
      <c r="P31" s="40">
        <v>2545.751442</v>
      </c>
      <c r="Q31" s="41">
        <v>2545.751442</v>
      </c>
      <c r="R31" s="40">
        <v>0</v>
      </c>
      <c r="S31" s="40">
        <v>2545.751442</v>
      </c>
      <c r="T31" s="44">
        <v>2545.751442</v>
      </c>
      <c r="U31" s="35">
        <f>+((K31/Q31)-1)*100</f>
        <v>8.517936881914956</v>
      </c>
      <c r="V31" s="11">
        <f>+((N31/T31)-1)*100</f>
        <v>8.517936881914956</v>
      </c>
    </row>
    <row r="32" spans="1:22" ht="15">
      <c r="A32" s="38" t="s">
        <v>9</v>
      </c>
      <c r="B32" s="39" t="s">
        <v>33</v>
      </c>
      <c r="C32" s="39" t="s">
        <v>29</v>
      </c>
      <c r="D32" s="39" t="s">
        <v>98</v>
      </c>
      <c r="E32" s="51" t="s">
        <v>99</v>
      </c>
      <c r="F32" s="10" t="s">
        <v>73</v>
      </c>
      <c r="G32" s="39" t="s">
        <v>73</v>
      </c>
      <c r="H32" s="42" t="s">
        <v>100</v>
      </c>
      <c r="I32" s="43">
        <v>0</v>
      </c>
      <c r="J32" s="40">
        <v>4525.646373</v>
      </c>
      <c r="K32" s="41">
        <v>4525.646373</v>
      </c>
      <c r="L32" s="40">
        <v>0</v>
      </c>
      <c r="M32" s="40">
        <v>4525.646373</v>
      </c>
      <c r="N32" s="44">
        <v>4525.646373</v>
      </c>
      <c r="O32" s="43">
        <v>0</v>
      </c>
      <c r="P32" s="40">
        <v>5945.163376</v>
      </c>
      <c r="Q32" s="41">
        <v>5945.163376</v>
      </c>
      <c r="R32" s="40">
        <v>0</v>
      </c>
      <c r="S32" s="40">
        <v>5945.163376</v>
      </c>
      <c r="T32" s="44">
        <v>5945.163376</v>
      </c>
      <c r="U32" s="35">
        <f>+((K32/Q32)-1)*100</f>
        <v>-23.876837577423725</v>
      </c>
      <c r="V32" s="11">
        <f>+((N32/T32)-1)*100</f>
        <v>-23.876837577423725</v>
      </c>
    </row>
    <row r="33" spans="1:22" ht="15">
      <c r="A33" s="38" t="s">
        <v>9</v>
      </c>
      <c r="B33" s="39" t="s">
        <v>40</v>
      </c>
      <c r="C33" s="39" t="s">
        <v>29</v>
      </c>
      <c r="D33" s="39" t="s">
        <v>103</v>
      </c>
      <c r="E33" s="46" t="s">
        <v>104</v>
      </c>
      <c r="F33" s="10" t="s">
        <v>105</v>
      </c>
      <c r="G33" s="39" t="s">
        <v>106</v>
      </c>
      <c r="H33" s="42" t="s">
        <v>107</v>
      </c>
      <c r="I33" s="43">
        <v>0</v>
      </c>
      <c r="J33" s="40">
        <v>22.386073</v>
      </c>
      <c r="K33" s="41">
        <v>22.386073</v>
      </c>
      <c r="L33" s="40">
        <v>0</v>
      </c>
      <c r="M33" s="40">
        <v>22.386073</v>
      </c>
      <c r="N33" s="44">
        <v>22.386073</v>
      </c>
      <c r="O33" s="43">
        <v>0</v>
      </c>
      <c r="P33" s="40">
        <v>9.714744</v>
      </c>
      <c r="Q33" s="41">
        <v>9.714744</v>
      </c>
      <c r="R33" s="40">
        <v>0</v>
      </c>
      <c r="S33" s="40">
        <v>9.714744</v>
      </c>
      <c r="T33" s="44">
        <v>9.714744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40</v>
      </c>
      <c r="C34" s="39" t="s">
        <v>29</v>
      </c>
      <c r="D34" s="39" t="s">
        <v>103</v>
      </c>
      <c r="E34" s="39" t="s">
        <v>287</v>
      </c>
      <c r="F34" s="10" t="s">
        <v>105</v>
      </c>
      <c r="G34" s="39" t="s">
        <v>106</v>
      </c>
      <c r="H34" s="42" t="s">
        <v>107</v>
      </c>
      <c r="I34" s="43">
        <v>0</v>
      </c>
      <c r="J34" s="40">
        <v>0</v>
      </c>
      <c r="K34" s="41">
        <v>0</v>
      </c>
      <c r="L34" s="40">
        <v>0</v>
      </c>
      <c r="M34" s="40">
        <v>0</v>
      </c>
      <c r="N34" s="44">
        <v>0</v>
      </c>
      <c r="O34" s="43">
        <v>0</v>
      </c>
      <c r="P34" s="40">
        <v>90.55815</v>
      </c>
      <c r="Q34" s="41">
        <v>90.55815</v>
      </c>
      <c r="R34" s="40">
        <v>0</v>
      </c>
      <c r="S34" s="40">
        <v>90.55815</v>
      </c>
      <c r="T34" s="44">
        <v>90.55815</v>
      </c>
      <c r="U34" s="34" t="s">
        <v>19</v>
      </c>
      <c r="V34" s="7" t="s">
        <v>19</v>
      </c>
    </row>
    <row r="35" spans="1:22" ht="15">
      <c r="A35" s="38" t="s">
        <v>9</v>
      </c>
      <c r="B35" s="39" t="s">
        <v>40</v>
      </c>
      <c r="C35" s="39" t="s">
        <v>29</v>
      </c>
      <c r="D35" s="39" t="s">
        <v>108</v>
      </c>
      <c r="E35" s="46" t="s">
        <v>109</v>
      </c>
      <c r="F35" s="10" t="s">
        <v>45</v>
      </c>
      <c r="G35" s="39" t="s">
        <v>46</v>
      </c>
      <c r="H35" s="42" t="s">
        <v>110</v>
      </c>
      <c r="I35" s="43">
        <v>0</v>
      </c>
      <c r="J35" s="40">
        <v>32.2767</v>
      </c>
      <c r="K35" s="41">
        <v>32.2767</v>
      </c>
      <c r="L35" s="40">
        <v>0</v>
      </c>
      <c r="M35" s="40">
        <v>32.2767</v>
      </c>
      <c r="N35" s="44">
        <v>32.2767</v>
      </c>
      <c r="O35" s="43">
        <v>0</v>
      </c>
      <c r="P35" s="40">
        <v>32.113883</v>
      </c>
      <c r="Q35" s="41">
        <v>32.113883</v>
      </c>
      <c r="R35" s="40">
        <v>0</v>
      </c>
      <c r="S35" s="40">
        <v>32.113883</v>
      </c>
      <c r="T35" s="44">
        <v>32.113883</v>
      </c>
      <c r="U35" s="35">
        <f>+((K35/Q35)-1)*100</f>
        <v>0.5069987955053534</v>
      </c>
      <c r="V35" s="11">
        <f>+((N35/T35)-1)*100</f>
        <v>0.5069987955053534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108</v>
      </c>
      <c r="E36" s="39" t="s">
        <v>111</v>
      </c>
      <c r="F36" s="10" t="s">
        <v>45</v>
      </c>
      <c r="G36" s="39" t="s">
        <v>46</v>
      </c>
      <c r="H36" s="42" t="s">
        <v>112</v>
      </c>
      <c r="I36" s="43">
        <v>0</v>
      </c>
      <c r="J36" s="40">
        <v>8.77174</v>
      </c>
      <c r="K36" s="41">
        <v>8.77174</v>
      </c>
      <c r="L36" s="40">
        <v>0</v>
      </c>
      <c r="M36" s="40">
        <v>8.77174</v>
      </c>
      <c r="N36" s="44">
        <v>8.77174</v>
      </c>
      <c r="O36" s="43">
        <v>0</v>
      </c>
      <c r="P36" s="40">
        <v>10.944932</v>
      </c>
      <c r="Q36" s="41">
        <v>10.944932</v>
      </c>
      <c r="R36" s="40">
        <v>0</v>
      </c>
      <c r="S36" s="40">
        <v>10.944932</v>
      </c>
      <c r="T36" s="44">
        <v>10.944932</v>
      </c>
      <c r="U36" s="35">
        <f>+((K36/Q36)-1)*100</f>
        <v>-19.855692113939128</v>
      </c>
      <c r="V36" s="11">
        <f>+((N36/T36)-1)*100</f>
        <v>-19.855692113939128</v>
      </c>
    </row>
    <row r="37" spans="1:22" ht="15">
      <c r="A37" s="38" t="s">
        <v>9</v>
      </c>
      <c r="B37" s="39" t="s">
        <v>33</v>
      </c>
      <c r="C37" s="39" t="s">
        <v>29</v>
      </c>
      <c r="D37" s="39" t="s">
        <v>113</v>
      </c>
      <c r="E37" s="39" t="s">
        <v>114</v>
      </c>
      <c r="F37" s="10" t="s">
        <v>30</v>
      </c>
      <c r="G37" s="39" t="s">
        <v>31</v>
      </c>
      <c r="H37" s="42" t="s">
        <v>31</v>
      </c>
      <c r="I37" s="43">
        <v>0</v>
      </c>
      <c r="J37" s="40">
        <v>3034.931881</v>
      </c>
      <c r="K37" s="41">
        <v>3034.931881</v>
      </c>
      <c r="L37" s="40">
        <v>0</v>
      </c>
      <c r="M37" s="40">
        <v>3034.931881</v>
      </c>
      <c r="N37" s="44">
        <v>3034.931881</v>
      </c>
      <c r="O37" s="43">
        <v>0</v>
      </c>
      <c r="P37" s="40">
        <v>4051.532809</v>
      </c>
      <c r="Q37" s="41">
        <v>4051.532809</v>
      </c>
      <c r="R37" s="40">
        <v>0</v>
      </c>
      <c r="S37" s="40">
        <v>4051.532809</v>
      </c>
      <c r="T37" s="44">
        <v>4051.532809</v>
      </c>
      <c r="U37" s="35">
        <f>+((K37/Q37)-1)*100</f>
        <v>-25.09176096863245</v>
      </c>
      <c r="V37" s="11">
        <f>+((N37/T37)-1)*100</f>
        <v>-25.09176096863245</v>
      </c>
    </row>
    <row r="38" spans="1:22" ht="15">
      <c r="A38" s="38" t="s">
        <v>9</v>
      </c>
      <c r="B38" s="39" t="s">
        <v>33</v>
      </c>
      <c r="C38" s="39" t="s">
        <v>29</v>
      </c>
      <c r="D38" s="39" t="s">
        <v>322</v>
      </c>
      <c r="E38" s="46" t="s">
        <v>82</v>
      </c>
      <c r="F38" s="10" t="s">
        <v>30</v>
      </c>
      <c r="G38" s="39" t="s">
        <v>31</v>
      </c>
      <c r="H38" s="42" t="s">
        <v>83</v>
      </c>
      <c r="I38" s="43">
        <v>0</v>
      </c>
      <c r="J38" s="40">
        <v>5234.475065</v>
      </c>
      <c r="K38" s="41">
        <v>5234.475065</v>
      </c>
      <c r="L38" s="40">
        <v>0</v>
      </c>
      <c r="M38" s="40">
        <v>5234.475065</v>
      </c>
      <c r="N38" s="44">
        <v>5234.475065</v>
      </c>
      <c r="O38" s="43">
        <v>0</v>
      </c>
      <c r="P38" s="40">
        <v>4822.384452</v>
      </c>
      <c r="Q38" s="41">
        <v>4822.384452</v>
      </c>
      <c r="R38" s="40">
        <v>0</v>
      </c>
      <c r="S38" s="40">
        <v>4822.384452</v>
      </c>
      <c r="T38" s="44">
        <v>4822.384452</v>
      </c>
      <c r="U38" s="35">
        <f>+((K38/Q38)-1)*100</f>
        <v>8.545370388897378</v>
      </c>
      <c r="V38" s="11">
        <f>+((N38/T38)-1)*100</f>
        <v>8.545370388897378</v>
      </c>
    </row>
    <row r="39" spans="1:22" ht="15">
      <c r="A39" s="38" t="s">
        <v>9</v>
      </c>
      <c r="B39" s="39" t="s">
        <v>33</v>
      </c>
      <c r="C39" s="39" t="s">
        <v>29</v>
      </c>
      <c r="D39" s="39" t="s">
        <v>322</v>
      </c>
      <c r="E39" s="46" t="s">
        <v>187</v>
      </c>
      <c r="F39" s="10" t="s">
        <v>73</v>
      </c>
      <c r="G39" s="39" t="s">
        <v>73</v>
      </c>
      <c r="H39" s="42" t="s">
        <v>188</v>
      </c>
      <c r="I39" s="43">
        <v>0</v>
      </c>
      <c r="J39" s="40">
        <v>4837.269946</v>
      </c>
      <c r="K39" s="41">
        <v>4837.269946</v>
      </c>
      <c r="L39" s="40">
        <v>0</v>
      </c>
      <c r="M39" s="40">
        <v>4837.269946</v>
      </c>
      <c r="N39" s="44">
        <v>4837.269946</v>
      </c>
      <c r="O39" s="43">
        <v>0</v>
      </c>
      <c r="P39" s="40">
        <v>0</v>
      </c>
      <c r="Q39" s="41">
        <v>0</v>
      </c>
      <c r="R39" s="40">
        <v>0</v>
      </c>
      <c r="S39" s="40">
        <v>0</v>
      </c>
      <c r="T39" s="44">
        <v>0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33</v>
      </c>
      <c r="C40" s="39" t="s">
        <v>29</v>
      </c>
      <c r="D40" s="39" t="s">
        <v>322</v>
      </c>
      <c r="E40" s="39" t="s">
        <v>317</v>
      </c>
      <c r="F40" s="10" t="s">
        <v>73</v>
      </c>
      <c r="G40" s="39" t="s">
        <v>73</v>
      </c>
      <c r="H40" s="42" t="s">
        <v>188</v>
      </c>
      <c r="I40" s="43">
        <v>0</v>
      </c>
      <c r="J40" s="40">
        <v>4142.216399</v>
      </c>
      <c r="K40" s="41">
        <v>4142.216399</v>
      </c>
      <c r="L40" s="40">
        <v>0</v>
      </c>
      <c r="M40" s="40">
        <v>4142.216399</v>
      </c>
      <c r="N40" s="44">
        <v>4142.216399</v>
      </c>
      <c r="O40" s="43">
        <v>0</v>
      </c>
      <c r="P40" s="40">
        <v>0</v>
      </c>
      <c r="Q40" s="41">
        <v>0</v>
      </c>
      <c r="R40" s="40">
        <v>0</v>
      </c>
      <c r="S40" s="40">
        <v>0</v>
      </c>
      <c r="T40" s="44">
        <v>0</v>
      </c>
      <c r="U40" s="34" t="s">
        <v>19</v>
      </c>
      <c r="V40" s="7" t="s">
        <v>19</v>
      </c>
    </row>
    <row r="41" spans="1:22" ht="15">
      <c r="A41" s="38" t="s">
        <v>9</v>
      </c>
      <c r="B41" s="39" t="s">
        <v>40</v>
      </c>
      <c r="C41" s="39" t="s">
        <v>29</v>
      </c>
      <c r="D41" s="39" t="s">
        <v>117</v>
      </c>
      <c r="E41" s="46" t="s">
        <v>118</v>
      </c>
      <c r="F41" s="10" t="s">
        <v>119</v>
      </c>
      <c r="G41" s="39" t="s">
        <v>120</v>
      </c>
      <c r="H41" s="42" t="s">
        <v>121</v>
      </c>
      <c r="I41" s="43">
        <v>0</v>
      </c>
      <c r="J41" s="40">
        <v>1289.92822</v>
      </c>
      <c r="K41" s="41">
        <v>1289.92822</v>
      </c>
      <c r="L41" s="40">
        <v>0</v>
      </c>
      <c r="M41" s="40">
        <v>1289.92822</v>
      </c>
      <c r="N41" s="44">
        <v>1289.92822</v>
      </c>
      <c r="O41" s="43">
        <v>0</v>
      </c>
      <c r="P41" s="40">
        <v>2822.31585</v>
      </c>
      <c r="Q41" s="41">
        <v>2822.31585</v>
      </c>
      <c r="R41" s="40">
        <v>0</v>
      </c>
      <c r="S41" s="40">
        <v>2822.31585</v>
      </c>
      <c r="T41" s="44">
        <v>2822.31585</v>
      </c>
      <c r="U41" s="35">
        <f>+((K41/Q41)-1)*100</f>
        <v>-54.295398227664705</v>
      </c>
      <c r="V41" s="11">
        <f>+((N41/T41)-1)*100</f>
        <v>-54.295398227664705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122</v>
      </c>
      <c r="E42" s="46" t="s">
        <v>123</v>
      </c>
      <c r="F42" s="10" t="s">
        <v>21</v>
      </c>
      <c r="G42" s="39" t="s">
        <v>124</v>
      </c>
      <c r="H42" s="42" t="s">
        <v>125</v>
      </c>
      <c r="I42" s="43">
        <v>0</v>
      </c>
      <c r="J42" s="40">
        <v>766.781272</v>
      </c>
      <c r="K42" s="41">
        <v>766.781272</v>
      </c>
      <c r="L42" s="40">
        <v>0</v>
      </c>
      <c r="M42" s="40">
        <v>766.781272</v>
      </c>
      <c r="N42" s="44">
        <v>766.781272</v>
      </c>
      <c r="O42" s="43">
        <v>0</v>
      </c>
      <c r="P42" s="40">
        <v>745.7946</v>
      </c>
      <c r="Q42" s="41">
        <v>745.7946</v>
      </c>
      <c r="R42" s="40">
        <v>0</v>
      </c>
      <c r="S42" s="40">
        <v>745.7946</v>
      </c>
      <c r="T42" s="44">
        <v>745.7946</v>
      </c>
      <c r="U42" s="35">
        <f>+((K42/Q42)-1)*100</f>
        <v>2.8140016031223514</v>
      </c>
      <c r="V42" s="11">
        <f>+((N42/T42)-1)*100</f>
        <v>2.8140016031223514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314</v>
      </c>
      <c r="E43" s="39" t="s">
        <v>115</v>
      </c>
      <c r="F43" s="10" t="s">
        <v>64</v>
      </c>
      <c r="G43" s="39" t="s">
        <v>64</v>
      </c>
      <c r="H43" s="42" t="s">
        <v>116</v>
      </c>
      <c r="I43" s="43">
        <v>0</v>
      </c>
      <c r="J43" s="40">
        <v>1910.95776</v>
      </c>
      <c r="K43" s="41">
        <v>1910.95776</v>
      </c>
      <c r="L43" s="40">
        <v>0</v>
      </c>
      <c r="M43" s="40">
        <v>1910.95776</v>
      </c>
      <c r="N43" s="44">
        <v>1910.95776</v>
      </c>
      <c r="O43" s="43">
        <v>0</v>
      </c>
      <c r="P43" s="40">
        <v>1799.854456</v>
      </c>
      <c r="Q43" s="41">
        <v>1799.854456</v>
      </c>
      <c r="R43" s="40">
        <v>0</v>
      </c>
      <c r="S43" s="40">
        <v>1799.854456</v>
      </c>
      <c r="T43" s="44">
        <v>1799.854456</v>
      </c>
      <c r="U43" s="35">
        <f>+((K43/Q43)-1)*100</f>
        <v>6.172904905150833</v>
      </c>
      <c r="V43" s="11">
        <f>+((N43/T43)-1)*100</f>
        <v>6.172904905150833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361</v>
      </c>
      <c r="E44" s="39" t="s">
        <v>362</v>
      </c>
      <c r="F44" s="10"/>
      <c r="G44" s="39"/>
      <c r="H44" s="42"/>
      <c r="I44" s="43">
        <v>0</v>
      </c>
      <c r="J44" s="40">
        <v>4774.632788</v>
      </c>
      <c r="K44" s="41">
        <v>4774.632788</v>
      </c>
      <c r="L44" s="40">
        <v>0</v>
      </c>
      <c r="M44" s="40">
        <v>4774.632788</v>
      </c>
      <c r="N44" s="44">
        <v>4774.632788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33</v>
      </c>
      <c r="C45" s="39" t="s">
        <v>34</v>
      </c>
      <c r="D45" s="39" t="s">
        <v>333</v>
      </c>
      <c r="E45" s="46" t="s">
        <v>334</v>
      </c>
      <c r="F45" s="10" t="s">
        <v>30</v>
      </c>
      <c r="G45" s="39" t="s">
        <v>31</v>
      </c>
      <c r="H45" s="42" t="s">
        <v>31</v>
      </c>
      <c r="I45" s="43">
        <v>0</v>
      </c>
      <c r="J45" s="40">
        <v>3736.985752</v>
      </c>
      <c r="K45" s="41">
        <v>3736.985752</v>
      </c>
      <c r="L45" s="40">
        <v>0</v>
      </c>
      <c r="M45" s="40">
        <v>3736.985752</v>
      </c>
      <c r="N45" s="44">
        <v>3736.985752</v>
      </c>
      <c r="O45" s="43">
        <v>0</v>
      </c>
      <c r="P45" s="40">
        <v>0</v>
      </c>
      <c r="Q45" s="41">
        <v>0</v>
      </c>
      <c r="R45" s="40">
        <v>0</v>
      </c>
      <c r="S45" s="40">
        <v>0</v>
      </c>
      <c r="T45" s="44">
        <v>0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40</v>
      </c>
      <c r="C46" s="39" t="s">
        <v>34</v>
      </c>
      <c r="D46" s="39" t="s">
        <v>355</v>
      </c>
      <c r="E46" s="39" t="s">
        <v>180</v>
      </c>
      <c r="F46" s="10" t="s">
        <v>105</v>
      </c>
      <c r="G46" s="39" t="s">
        <v>132</v>
      </c>
      <c r="H46" s="42" t="s">
        <v>181</v>
      </c>
      <c r="I46" s="43">
        <v>0</v>
      </c>
      <c r="J46" s="40">
        <v>36.120781</v>
      </c>
      <c r="K46" s="41">
        <v>36.120781</v>
      </c>
      <c r="L46" s="40">
        <v>0</v>
      </c>
      <c r="M46" s="40">
        <v>36.120781</v>
      </c>
      <c r="N46" s="44">
        <v>36.120781</v>
      </c>
      <c r="O46" s="43">
        <v>0</v>
      </c>
      <c r="P46" s="40">
        <v>0</v>
      </c>
      <c r="Q46" s="41">
        <v>0</v>
      </c>
      <c r="R46" s="40">
        <v>0</v>
      </c>
      <c r="S46" s="40">
        <v>0</v>
      </c>
      <c r="T46" s="44">
        <v>0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33</v>
      </c>
      <c r="C47" s="39" t="s">
        <v>34</v>
      </c>
      <c r="D47" s="39" t="s">
        <v>312</v>
      </c>
      <c r="E47" s="46" t="s">
        <v>360</v>
      </c>
      <c r="F47" s="10" t="s">
        <v>45</v>
      </c>
      <c r="G47" s="39" t="s">
        <v>63</v>
      </c>
      <c r="H47" s="42" t="s">
        <v>63</v>
      </c>
      <c r="I47" s="43">
        <v>0</v>
      </c>
      <c r="J47" s="40">
        <v>333.770082</v>
      </c>
      <c r="K47" s="41">
        <v>333.770082</v>
      </c>
      <c r="L47" s="40">
        <v>0</v>
      </c>
      <c r="M47" s="40">
        <v>333.770082</v>
      </c>
      <c r="N47" s="44">
        <v>333.770082</v>
      </c>
      <c r="O47" s="43">
        <v>0</v>
      </c>
      <c r="P47" s="40">
        <v>0</v>
      </c>
      <c r="Q47" s="41">
        <v>0</v>
      </c>
      <c r="R47" s="40">
        <v>0</v>
      </c>
      <c r="S47" s="40">
        <v>0</v>
      </c>
      <c r="T47" s="44">
        <v>0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33</v>
      </c>
      <c r="C48" s="39" t="s">
        <v>34</v>
      </c>
      <c r="D48" s="39" t="s">
        <v>312</v>
      </c>
      <c r="E48" s="46" t="s">
        <v>313</v>
      </c>
      <c r="F48" s="10" t="s">
        <v>45</v>
      </c>
      <c r="G48" s="39" t="s">
        <v>63</v>
      </c>
      <c r="H48" s="42" t="s">
        <v>63</v>
      </c>
      <c r="I48" s="43">
        <v>0</v>
      </c>
      <c r="J48" s="40">
        <v>0</v>
      </c>
      <c r="K48" s="41">
        <v>0</v>
      </c>
      <c r="L48" s="40">
        <v>0</v>
      </c>
      <c r="M48" s="40">
        <v>0</v>
      </c>
      <c r="N48" s="44">
        <v>0</v>
      </c>
      <c r="O48" s="43">
        <v>0</v>
      </c>
      <c r="P48" s="40">
        <v>432.67041</v>
      </c>
      <c r="Q48" s="41">
        <v>432.67041</v>
      </c>
      <c r="R48" s="40">
        <v>0</v>
      </c>
      <c r="S48" s="40">
        <v>432.67041</v>
      </c>
      <c r="T48" s="44">
        <v>432.67041</v>
      </c>
      <c r="U48" s="34" t="s">
        <v>19</v>
      </c>
      <c r="V48" s="7" t="s">
        <v>19</v>
      </c>
    </row>
    <row r="49" spans="1:22" ht="15">
      <c r="A49" s="38" t="s">
        <v>9</v>
      </c>
      <c r="B49" s="39" t="s">
        <v>33</v>
      </c>
      <c r="C49" s="39" t="s">
        <v>29</v>
      </c>
      <c r="D49" s="39" t="s">
        <v>307</v>
      </c>
      <c r="E49" s="39" t="s">
        <v>126</v>
      </c>
      <c r="F49" s="10" t="s">
        <v>127</v>
      </c>
      <c r="G49" s="39" t="s">
        <v>128</v>
      </c>
      <c r="H49" s="42" t="s">
        <v>129</v>
      </c>
      <c r="I49" s="43">
        <v>0</v>
      </c>
      <c r="J49" s="40">
        <v>11375.661579</v>
      </c>
      <c r="K49" s="41">
        <v>11375.661579</v>
      </c>
      <c r="L49" s="40">
        <v>0</v>
      </c>
      <c r="M49" s="40">
        <v>11375.661579</v>
      </c>
      <c r="N49" s="44">
        <v>11375.661579</v>
      </c>
      <c r="O49" s="43">
        <v>0</v>
      </c>
      <c r="P49" s="40">
        <v>9949.688899</v>
      </c>
      <c r="Q49" s="41">
        <v>9949.688899</v>
      </c>
      <c r="R49" s="40">
        <v>0</v>
      </c>
      <c r="S49" s="40">
        <v>9949.688899</v>
      </c>
      <c r="T49" s="44">
        <v>9949.688899</v>
      </c>
      <c r="U49" s="35">
        <f>+((K49/Q49)-1)*100</f>
        <v>14.331831823840414</v>
      </c>
      <c r="V49" s="11">
        <f>+((N49/T49)-1)*100</f>
        <v>14.331831823840414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133</v>
      </c>
      <c r="E50" s="39" t="s">
        <v>137</v>
      </c>
      <c r="F50" s="10" t="s">
        <v>105</v>
      </c>
      <c r="G50" s="39" t="s">
        <v>135</v>
      </c>
      <c r="H50" s="42" t="s">
        <v>135</v>
      </c>
      <c r="I50" s="43">
        <v>0</v>
      </c>
      <c r="J50" s="40">
        <v>298.676156</v>
      </c>
      <c r="K50" s="41">
        <v>298.676156</v>
      </c>
      <c r="L50" s="40">
        <v>0</v>
      </c>
      <c r="M50" s="40">
        <v>298.676156</v>
      </c>
      <c r="N50" s="44">
        <v>298.676156</v>
      </c>
      <c r="O50" s="43">
        <v>0</v>
      </c>
      <c r="P50" s="40">
        <v>233.838295</v>
      </c>
      <c r="Q50" s="41">
        <v>233.838295</v>
      </c>
      <c r="R50" s="40">
        <v>0</v>
      </c>
      <c r="S50" s="40">
        <v>233.838295</v>
      </c>
      <c r="T50" s="44">
        <v>233.838295</v>
      </c>
      <c r="U50" s="35">
        <f>+((K50/Q50)-1)*100</f>
        <v>27.727648715536525</v>
      </c>
      <c r="V50" s="11">
        <f>+((N50/T50)-1)*100</f>
        <v>27.727648715536525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133</v>
      </c>
      <c r="E51" s="39" t="s">
        <v>134</v>
      </c>
      <c r="F51" s="10" t="s">
        <v>105</v>
      </c>
      <c r="G51" s="39" t="s">
        <v>135</v>
      </c>
      <c r="H51" s="42" t="s">
        <v>135</v>
      </c>
      <c r="I51" s="43">
        <v>0</v>
      </c>
      <c r="J51" s="40">
        <v>205.577732</v>
      </c>
      <c r="K51" s="41">
        <v>205.577732</v>
      </c>
      <c r="L51" s="40">
        <v>0</v>
      </c>
      <c r="M51" s="40">
        <v>205.577732</v>
      </c>
      <c r="N51" s="44">
        <v>205.577732</v>
      </c>
      <c r="O51" s="43">
        <v>0</v>
      </c>
      <c r="P51" s="40">
        <v>107.832586</v>
      </c>
      <c r="Q51" s="41">
        <v>107.832586</v>
      </c>
      <c r="R51" s="40">
        <v>0</v>
      </c>
      <c r="S51" s="40">
        <v>107.832586</v>
      </c>
      <c r="T51" s="44">
        <v>107.832586</v>
      </c>
      <c r="U51" s="35">
        <f>+((K51/Q51)-1)*100</f>
        <v>90.64527674408178</v>
      </c>
      <c r="V51" s="11">
        <f>+((N51/T51)-1)*100</f>
        <v>90.64527674408178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133</v>
      </c>
      <c r="E52" s="39" t="s">
        <v>136</v>
      </c>
      <c r="F52" s="10" t="s">
        <v>105</v>
      </c>
      <c r="G52" s="39" t="s">
        <v>135</v>
      </c>
      <c r="H52" s="42" t="s">
        <v>135</v>
      </c>
      <c r="I52" s="43">
        <v>0</v>
      </c>
      <c r="J52" s="40">
        <v>96.190924</v>
      </c>
      <c r="K52" s="41">
        <v>96.190924</v>
      </c>
      <c r="L52" s="40">
        <v>0</v>
      </c>
      <c r="M52" s="40">
        <v>96.190924</v>
      </c>
      <c r="N52" s="44">
        <v>96.190924</v>
      </c>
      <c r="O52" s="43">
        <v>0</v>
      </c>
      <c r="P52" s="40">
        <v>139.091807</v>
      </c>
      <c r="Q52" s="41">
        <v>139.091807</v>
      </c>
      <c r="R52" s="40">
        <v>0</v>
      </c>
      <c r="S52" s="40">
        <v>139.091807</v>
      </c>
      <c r="T52" s="44">
        <v>139.091807</v>
      </c>
      <c r="U52" s="35">
        <f>+((K52/Q52)-1)*100</f>
        <v>-30.843572979104373</v>
      </c>
      <c r="V52" s="11">
        <f>+((N52/T52)-1)*100</f>
        <v>-30.843572979104373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133</v>
      </c>
      <c r="E53" s="39" t="s">
        <v>330</v>
      </c>
      <c r="F53" s="10" t="s">
        <v>105</v>
      </c>
      <c r="G53" s="39" t="s">
        <v>135</v>
      </c>
      <c r="H53" s="42" t="s">
        <v>135</v>
      </c>
      <c r="I53" s="43">
        <v>0</v>
      </c>
      <c r="J53" s="40">
        <v>3.052018</v>
      </c>
      <c r="K53" s="41">
        <v>3.052018</v>
      </c>
      <c r="L53" s="40">
        <v>0</v>
      </c>
      <c r="M53" s="40">
        <v>3.052018</v>
      </c>
      <c r="N53" s="44">
        <v>3.052018</v>
      </c>
      <c r="O53" s="43">
        <v>0</v>
      </c>
      <c r="P53" s="40">
        <v>0</v>
      </c>
      <c r="Q53" s="41">
        <v>0</v>
      </c>
      <c r="R53" s="40">
        <v>0</v>
      </c>
      <c r="S53" s="40">
        <v>0</v>
      </c>
      <c r="T53" s="44">
        <v>0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133</v>
      </c>
      <c r="E54" s="39" t="s">
        <v>141</v>
      </c>
      <c r="F54" s="10" t="s">
        <v>105</v>
      </c>
      <c r="G54" s="39" t="s">
        <v>135</v>
      </c>
      <c r="H54" s="42" t="s">
        <v>142</v>
      </c>
      <c r="I54" s="43">
        <v>0</v>
      </c>
      <c r="J54" s="40">
        <v>1.308008</v>
      </c>
      <c r="K54" s="41">
        <v>1.308008</v>
      </c>
      <c r="L54" s="40">
        <v>0</v>
      </c>
      <c r="M54" s="40">
        <v>1.308008</v>
      </c>
      <c r="N54" s="44">
        <v>1.308008</v>
      </c>
      <c r="O54" s="43">
        <v>0</v>
      </c>
      <c r="P54" s="40">
        <v>0.330779</v>
      </c>
      <c r="Q54" s="41">
        <v>0.330779</v>
      </c>
      <c r="R54" s="40">
        <v>0</v>
      </c>
      <c r="S54" s="40">
        <v>0.330779</v>
      </c>
      <c r="T54" s="44">
        <v>0.330779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133</v>
      </c>
      <c r="E55" s="39" t="s">
        <v>323</v>
      </c>
      <c r="F55" s="10" t="s">
        <v>105</v>
      </c>
      <c r="G55" s="39" t="s">
        <v>135</v>
      </c>
      <c r="H55" s="42" t="s">
        <v>135</v>
      </c>
      <c r="I55" s="43">
        <v>0</v>
      </c>
      <c r="J55" s="40">
        <v>0.436003</v>
      </c>
      <c r="K55" s="41">
        <v>0.436003</v>
      </c>
      <c r="L55" s="40">
        <v>0</v>
      </c>
      <c r="M55" s="40">
        <v>0.436003</v>
      </c>
      <c r="N55" s="44">
        <v>0.436003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133</v>
      </c>
      <c r="E56" s="39" t="s">
        <v>299</v>
      </c>
      <c r="F56" s="10" t="s">
        <v>105</v>
      </c>
      <c r="G56" s="39" t="s">
        <v>132</v>
      </c>
      <c r="H56" s="42" t="s">
        <v>143</v>
      </c>
      <c r="I56" s="43">
        <v>0</v>
      </c>
      <c r="J56" s="40">
        <v>0</v>
      </c>
      <c r="K56" s="41">
        <v>0</v>
      </c>
      <c r="L56" s="40">
        <v>0</v>
      </c>
      <c r="M56" s="40">
        <v>0</v>
      </c>
      <c r="N56" s="44">
        <v>0</v>
      </c>
      <c r="O56" s="43">
        <v>0</v>
      </c>
      <c r="P56" s="40">
        <v>4.702302</v>
      </c>
      <c r="Q56" s="41">
        <v>4.702302</v>
      </c>
      <c r="R56" s="40">
        <v>0</v>
      </c>
      <c r="S56" s="40">
        <v>4.702302</v>
      </c>
      <c r="T56" s="44">
        <v>4.702302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133</v>
      </c>
      <c r="E57" s="39" t="s">
        <v>303</v>
      </c>
      <c r="F57" s="10" t="s">
        <v>105</v>
      </c>
      <c r="G57" s="39" t="s">
        <v>135</v>
      </c>
      <c r="H57" s="42" t="s">
        <v>135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3.002743</v>
      </c>
      <c r="Q57" s="41">
        <v>3.002743</v>
      </c>
      <c r="R57" s="40">
        <v>0</v>
      </c>
      <c r="S57" s="40">
        <v>3.002743</v>
      </c>
      <c r="T57" s="44">
        <v>3.002743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133</v>
      </c>
      <c r="E58" s="46" t="s">
        <v>146</v>
      </c>
      <c r="F58" s="10" t="s">
        <v>105</v>
      </c>
      <c r="G58" s="39" t="s">
        <v>132</v>
      </c>
      <c r="H58" s="42" t="s">
        <v>143</v>
      </c>
      <c r="I58" s="43">
        <v>0</v>
      </c>
      <c r="J58" s="40">
        <v>0</v>
      </c>
      <c r="K58" s="41">
        <v>0</v>
      </c>
      <c r="L58" s="40">
        <v>0</v>
      </c>
      <c r="M58" s="40">
        <v>0</v>
      </c>
      <c r="N58" s="44">
        <v>0</v>
      </c>
      <c r="O58" s="43">
        <v>0</v>
      </c>
      <c r="P58" s="40">
        <v>18.599105</v>
      </c>
      <c r="Q58" s="41">
        <v>18.599105</v>
      </c>
      <c r="R58" s="40">
        <v>0</v>
      </c>
      <c r="S58" s="40">
        <v>18.599105</v>
      </c>
      <c r="T58" s="44">
        <v>18.599105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133</v>
      </c>
      <c r="E59" s="46" t="s">
        <v>147</v>
      </c>
      <c r="F59" s="10" t="s">
        <v>105</v>
      </c>
      <c r="G59" s="39" t="s">
        <v>135</v>
      </c>
      <c r="H59" s="42" t="s">
        <v>142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1.914937</v>
      </c>
      <c r="Q59" s="41">
        <v>1.914937</v>
      </c>
      <c r="R59" s="40">
        <v>0</v>
      </c>
      <c r="S59" s="40">
        <v>1.914937</v>
      </c>
      <c r="T59" s="44">
        <v>1.914937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133</v>
      </c>
      <c r="E60" s="46" t="s">
        <v>305</v>
      </c>
      <c r="F60" s="10" t="s">
        <v>105</v>
      </c>
      <c r="G60" s="39" t="s">
        <v>135</v>
      </c>
      <c r="H60" s="42" t="s">
        <v>135</v>
      </c>
      <c r="I60" s="43">
        <v>0</v>
      </c>
      <c r="J60" s="40">
        <v>0</v>
      </c>
      <c r="K60" s="41">
        <v>0</v>
      </c>
      <c r="L60" s="40">
        <v>0</v>
      </c>
      <c r="M60" s="40">
        <v>0</v>
      </c>
      <c r="N60" s="44">
        <v>0</v>
      </c>
      <c r="O60" s="43">
        <v>0</v>
      </c>
      <c r="P60" s="40">
        <v>0.212793</v>
      </c>
      <c r="Q60" s="41">
        <v>0.212793</v>
      </c>
      <c r="R60" s="40">
        <v>0</v>
      </c>
      <c r="S60" s="40">
        <v>0.212793</v>
      </c>
      <c r="T60" s="44">
        <v>0.212793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133</v>
      </c>
      <c r="E61" s="46" t="s">
        <v>145</v>
      </c>
      <c r="F61" s="10" t="s">
        <v>105</v>
      </c>
      <c r="G61" s="39" t="s">
        <v>135</v>
      </c>
      <c r="H61" s="42" t="s">
        <v>142</v>
      </c>
      <c r="I61" s="43">
        <v>0</v>
      </c>
      <c r="J61" s="40">
        <v>0</v>
      </c>
      <c r="K61" s="41">
        <v>0</v>
      </c>
      <c r="L61" s="40">
        <v>0</v>
      </c>
      <c r="M61" s="40">
        <v>0</v>
      </c>
      <c r="N61" s="44">
        <v>0</v>
      </c>
      <c r="O61" s="43">
        <v>0</v>
      </c>
      <c r="P61" s="40">
        <v>12.149948</v>
      </c>
      <c r="Q61" s="41">
        <v>12.149948</v>
      </c>
      <c r="R61" s="40">
        <v>0</v>
      </c>
      <c r="S61" s="40">
        <v>12.149948</v>
      </c>
      <c r="T61" s="44">
        <v>12.149948</v>
      </c>
      <c r="U61" s="34" t="s">
        <v>19</v>
      </c>
      <c r="V61" s="7" t="s">
        <v>19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133</v>
      </c>
      <c r="E62" s="39" t="s">
        <v>144</v>
      </c>
      <c r="F62" s="10" t="s">
        <v>105</v>
      </c>
      <c r="G62" s="39" t="s">
        <v>135</v>
      </c>
      <c r="H62" s="42" t="s">
        <v>135</v>
      </c>
      <c r="I62" s="43">
        <v>0</v>
      </c>
      <c r="J62" s="40">
        <v>0</v>
      </c>
      <c r="K62" s="41">
        <v>0</v>
      </c>
      <c r="L62" s="40">
        <v>0</v>
      </c>
      <c r="M62" s="40">
        <v>0</v>
      </c>
      <c r="N62" s="44">
        <v>0</v>
      </c>
      <c r="O62" s="43">
        <v>0</v>
      </c>
      <c r="P62" s="40">
        <v>0.462226</v>
      </c>
      <c r="Q62" s="41">
        <v>0.462226</v>
      </c>
      <c r="R62" s="40">
        <v>0</v>
      </c>
      <c r="S62" s="40">
        <v>0.462226</v>
      </c>
      <c r="T62" s="44">
        <v>0.462226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133</v>
      </c>
      <c r="E63" s="46" t="s">
        <v>149</v>
      </c>
      <c r="F63" s="10" t="s">
        <v>105</v>
      </c>
      <c r="G63" s="39" t="s">
        <v>135</v>
      </c>
      <c r="H63" s="42" t="s">
        <v>142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1.40869</v>
      </c>
      <c r="Q63" s="41">
        <v>1.40869</v>
      </c>
      <c r="R63" s="40">
        <v>0</v>
      </c>
      <c r="S63" s="40">
        <v>1.40869</v>
      </c>
      <c r="T63" s="44">
        <v>1.40869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133</v>
      </c>
      <c r="E64" s="39" t="s">
        <v>292</v>
      </c>
      <c r="F64" s="10" t="s">
        <v>105</v>
      </c>
      <c r="G64" s="39" t="s">
        <v>135</v>
      </c>
      <c r="H64" s="42" t="s">
        <v>135</v>
      </c>
      <c r="I64" s="43">
        <v>0</v>
      </c>
      <c r="J64" s="40">
        <v>0</v>
      </c>
      <c r="K64" s="41">
        <v>0</v>
      </c>
      <c r="L64" s="40">
        <v>0</v>
      </c>
      <c r="M64" s="40">
        <v>0</v>
      </c>
      <c r="N64" s="44">
        <v>0</v>
      </c>
      <c r="O64" s="43">
        <v>0</v>
      </c>
      <c r="P64" s="40">
        <v>9.37659</v>
      </c>
      <c r="Q64" s="41">
        <v>9.37659</v>
      </c>
      <c r="R64" s="40">
        <v>0</v>
      </c>
      <c r="S64" s="40">
        <v>9.37659</v>
      </c>
      <c r="T64" s="44">
        <v>9.37659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133</v>
      </c>
      <c r="E65" s="39" t="s">
        <v>148</v>
      </c>
      <c r="F65" s="10" t="s">
        <v>105</v>
      </c>
      <c r="G65" s="39" t="s">
        <v>135</v>
      </c>
      <c r="H65" s="42" t="s">
        <v>135</v>
      </c>
      <c r="I65" s="43">
        <v>0</v>
      </c>
      <c r="J65" s="40">
        <v>0</v>
      </c>
      <c r="K65" s="41">
        <v>0</v>
      </c>
      <c r="L65" s="40">
        <v>0</v>
      </c>
      <c r="M65" s="40">
        <v>0</v>
      </c>
      <c r="N65" s="44">
        <v>0</v>
      </c>
      <c r="O65" s="43">
        <v>0</v>
      </c>
      <c r="P65" s="40">
        <v>1.584776</v>
      </c>
      <c r="Q65" s="41">
        <v>1.584776</v>
      </c>
      <c r="R65" s="40">
        <v>0</v>
      </c>
      <c r="S65" s="40">
        <v>1.584776</v>
      </c>
      <c r="T65" s="44">
        <v>1.584776</v>
      </c>
      <c r="U65" s="34" t="s">
        <v>19</v>
      </c>
      <c r="V65" s="7" t="s">
        <v>19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133</v>
      </c>
      <c r="E66" s="39" t="s">
        <v>138</v>
      </c>
      <c r="F66" s="10" t="s">
        <v>105</v>
      </c>
      <c r="G66" s="39" t="s">
        <v>135</v>
      </c>
      <c r="H66" s="42" t="s">
        <v>135</v>
      </c>
      <c r="I66" s="43">
        <v>0</v>
      </c>
      <c r="J66" s="40">
        <v>0</v>
      </c>
      <c r="K66" s="41">
        <v>0</v>
      </c>
      <c r="L66" s="40">
        <v>0</v>
      </c>
      <c r="M66" s="40">
        <v>0</v>
      </c>
      <c r="N66" s="44">
        <v>0</v>
      </c>
      <c r="O66" s="43">
        <v>0</v>
      </c>
      <c r="P66" s="40">
        <v>0.472873</v>
      </c>
      <c r="Q66" s="41">
        <v>0.472873</v>
      </c>
      <c r="R66" s="40">
        <v>0</v>
      </c>
      <c r="S66" s="40">
        <v>0.472873</v>
      </c>
      <c r="T66" s="44">
        <v>0.472873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133</v>
      </c>
      <c r="E67" s="46" t="s">
        <v>139</v>
      </c>
      <c r="F67" s="10" t="s">
        <v>105</v>
      </c>
      <c r="G67" s="39" t="s">
        <v>135</v>
      </c>
      <c r="H67" s="42" t="s">
        <v>135</v>
      </c>
      <c r="I67" s="43">
        <v>0</v>
      </c>
      <c r="J67" s="40">
        <v>0</v>
      </c>
      <c r="K67" s="41">
        <v>0</v>
      </c>
      <c r="L67" s="40">
        <v>0</v>
      </c>
      <c r="M67" s="40">
        <v>0</v>
      </c>
      <c r="N67" s="44">
        <v>0</v>
      </c>
      <c r="O67" s="43">
        <v>0</v>
      </c>
      <c r="P67" s="40">
        <v>1.408709</v>
      </c>
      <c r="Q67" s="41">
        <v>1.408709</v>
      </c>
      <c r="R67" s="40">
        <v>0</v>
      </c>
      <c r="S67" s="40">
        <v>1.408709</v>
      </c>
      <c r="T67" s="44">
        <v>1.408709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133</v>
      </c>
      <c r="E68" s="39" t="s">
        <v>140</v>
      </c>
      <c r="F68" s="10" t="s">
        <v>105</v>
      </c>
      <c r="G68" s="39" t="s">
        <v>135</v>
      </c>
      <c r="H68" s="42" t="s">
        <v>135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0</v>
      </c>
      <c r="P68" s="40">
        <v>9.37659</v>
      </c>
      <c r="Q68" s="41">
        <v>9.37659</v>
      </c>
      <c r="R68" s="40">
        <v>0</v>
      </c>
      <c r="S68" s="40">
        <v>9.37659</v>
      </c>
      <c r="T68" s="44">
        <v>9.37659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33</v>
      </c>
      <c r="C69" s="39" t="s">
        <v>29</v>
      </c>
      <c r="D69" s="39" t="s">
        <v>150</v>
      </c>
      <c r="E69" s="39" t="s">
        <v>151</v>
      </c>
      <c r="F69" s="10" t="s">
        <v>105</v>
      </c>
      <c r="G69" s="39" t="s">
        <v>106</v>
      </c>
      <c r="H69" s="42" t="s">
        <v>151</v>
      </c>
      <c r="I69" s="43">
        <v>0</v>
      </c>
      <c r="J69" s="40">
        <v>1436.120507</v>
      </c>
      <c r="K69" s="41">
        <v>1436.120507</v>
      </c>
      <c r="L69" s="40">
        <v>0</v>
      </c>
      <c r="M69" s="40">
        <v>1436.120507</v>
      </c>
      <c r="N69" s="44">
        <v>1436.120507</v>
      </c>
      <c r="O69" s="43">
        <v>0</v>
      </c>
      <c r="P69" s="40">
        <v>1031.04873</v>
      </c>
      <c r="Q69" s="41">
        <v>1031.04873</v>
      </c>
      <c r="R69" s="40">
        <v>0</v>
      </c>
      <c r="S69" s="40">
        <v>1031.04873</v>
      </c>
      <c r="T69" s="44">
        <v>1031.04873</v>
      </c>
      <c r="U69" s="35">
        <f>+((K69/Q69)-1)*100</f>
        <v>39.287355215499865</v>
      </c>
      <c r="V69" s="11">
        <f>+((N69/T69)-1)*100</f>
        <v>39.287355215499865</v>
      </c>
    </row>
    <row r="70" spans="1:22" ht="15">
      <c r="A70" s="38" t="s">
        <v>9</v>
      </c>
      <c r="B70" s="39" t="s">
        <v>33</v>
      </c>
      <c r="C70" s="39" t="s">
        <v>29</v>
      </c>
      <c r="D70" s="39" t="s">
        <v>152</v>
      </c>
      <c r="E70" s="39" t="s">
        <v>153</v>
      </c>
      <c r="F70" s="10" t="s">
        <v>154</v>
      </c>
      <c r="G70" s="39" t="s">
        <v>155</v>
      </c>
      <c r="H70" s="42" t="s">
        <v>156</v>
      </c>
      <c r="I70" s="43">
        <v>0</v>
      </c>
      <c r="J70" s="40">
        <v>5913.091698</v>
      </c>
      <c r="K70" s="41">
        <v>5913.091698</v>
      </c>
      <c r="L70" s="40">
        <v>0</v>
      </c>
      <c r="M70" s="40">
        <v>5913.091698</v>
      </c>
      <c r="N70" s="44">
        <v>5913.091698</v>
      </c>
      <c r="O70" s="43">
        <v>0</v>
      </c>
      <c r="P70" s="40">
        <v>5854.910189</v>
      </c>
      <c r="Q70" s="41">
        <v>5854.910189</v>
      </c>
      <c r="R70" s="40">
        <v>0</v>
      </c>
      <c r="S70" s="40">
        <v>5854.910189</v>
      </c>
      <c r="T70" s="44">
        <v>5854.910189</v>
      </c>
      <c r="U70" s="35">
        <f>+((K70/Q70)-1)*100</f>
        <v>0.9937216305949459</v>
      </c>
      <c r="V70" s="11">
        <f>+((N70/T70)-1)*100</f>
        <v>0.9937216305949459</v>
      </c>
    </row>
    <row r="71" spans="1:22" ht="15">
      <c r="A71" s="38" t="s">
        <v>9</v>
      </c>
      <c r="B71" s="39" t="s">
        <v>33</v>
      </c>
      <c r="C71" s="39" t="s">
        <v>34</v>
      </c>
      <c r="D71" s="39" t="s">
        <v>288</v>
      </c>
      <c r="E71" s="39" t="s">
        <v>289</v>
      </c>
      <c r="F71" s="10" t="s">
        <v>105</v>
      </c>
      <c r="G71" s="39" t="s">
        <v>290</v>
      </c>
      <c r="H71" s="42" t="s">
        <v>291</v>
      </c>
      <c r="I71" s="43">
        <v>356.227186</v>
      </c>
      <c r="J71" s="40">
        <v>0</v>
      </c>
      <c r="K71" s="41">
        <v>356.227186</v>
      </c>
      <c r="L71" s="40">
        <v>356.227186</v>
      </c>
      <c r="M71" s="40">
        <v>0</v>
      </c>
      <c r="N71" s="44">
        <v>356.227186</v>
      </c>
      <c r="O71" s="43">
        <v>115.347352</v>
      </c>
      <c r="P71" s="40">
        <v>0</v>
      </c>
      <c r="Q71" s="41">
        <v>115.347352</v>
      </c>
      <c r="R71" s="40">
        <v>115.347352</v>
      </c>
      <c r="S71" s="40">
        <v>0</v>
      </c>
      <c r="T71" s="44">
        <v>115.347352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33</v>
      </c>
      <c r="C72" s="39" t="s">
        <v>29</v>
      </c>
      <c r="D72" s="39" t="s">
        <v>157</v>
      </c>
      <c r="E72" s="46" t="s">
        <v>158</v>
      </c>
      <c r="F72" s="10" t="s">
        <v>119</v>
      </c>
      <c r="G72" s="39" t="s">
        <v>159</v>
      </c>
      <c r="H72" s="42" t="s">
        <v>159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75.138504</v>
      </c>
      <c r="Q72" s="41">
        <v>75.138504</v>
      </c>
      <c r="R72" s="40">
        <v>0</v>
      </c>
      <c r="S72" s="40">
        <v>75.138504</v>
      </c>
      <c r="T72" s="44">
        <v>75.138504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33</v>
      </c>
      <c r="C73" s="39" t="s">
        <v>29</v>
      </c>
      <c r="D73" s="39" t="s">
        <v>157</v>
      </c>
      <c r="E73" s="46" t="s">
        <v>160</v>
      </c>
      <c r="F73" s="10" t="s">
        <v>119</v>
      </c>
      <c r="G73" s="39" t="s">
        <v>159</v>
      </c>
      <c r="H73" s="42" t="s">
        <v>159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32.202216</v>
      </c>
      <c r="Q73" s="41">
        <v>32.202216</v>
      </c>
      <c r="R73" s="40">
        <v>0</v>
      </c>
      <c r="S73" s="40">
        <v>32.202216</v>
      </c>
      <c r="T73" s="44">
        <v>32.202216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161</v>
      </c>
      <c r="E74" s="46" t="s">
        <v>162</v>
      </c>
      <c r="F74" s="10" t="s">
        <v>105</v>
      </c>
      <c r="G74" s="39" t="s">
        <v>106</v>
      </c>
      <c r="H74" s="42" t="s">
        <v>163</v>
      </c>
      <c r="I74" s="43">
        <v>0</v>
      </c>
      <c r="J74" s="40">
        <v>17.468056</v>
      </c>
      <c r="K74" s="41">
        <v>17.468056</v>
      </c>
      <c r="L74" s="40">
        <v>0</v>
      </c>
      <c r="M74" s="40">
        <v>17.468056</v>
      </c>
      <c r="N74" s="44">
        <v>17.468056</v>
      </c>
      <c r="O74" s="43">
        <v>0</v>
      </c>
      <c r="P74" s="40">
        <v>193.943692</v>
      </c>
      <c r="Q74" s="41">
        <v>193.943692</v>
      </c>
      <c r="R74" s="40">
        <v>0</v>
      </c>
      <c r="S74" s="40">
        <v>193.943692</v>
      </c>
      <c r="T74" s="44">
        <v>193.943692</v>
      </c>
      <c r="U74" s="35">
        <f>+((K74/Q74)-1)*100</f>
        <v>-90.99323323183927</v>
      </c>
      <c r="V74" s="11">
        <f>+((N74/T74)-1)*100</f>
        <v>-90.99323323183927</v>
      </c>
    </row>
    <row r="75" spans="1:22" ht="15">
      <c r="A75" s="38" t="s">
        <v>9</v>
      </c>
      <c r="B75" s="39" t="s">
        <v>33</v>
      </c>
      <c r="C75" s="39" t="s">
        <v>29</v>
      </c>
      <c r="D75" s="39" t="s">
        <v>164</v>
      </c>
      <c r="E75" s="39" t="s">
        <v>315</v>
      </c>
      <c r="F75" s="10" t="s">
        <v>21</v>
      </c>
      <c r="G75" s="39" t="s">
        <v>165</v>
      </c>
      <c r="H75" s="42" t="s">
        <v>166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239.100332</v>
      </c>
      <c r="Q75" s="41">
        <v>239.100332</v>
      </c>
      <c r="R75" s="40">
        <v>0</v>
      </c>
      <c r="S75" s="40">
        <v>239.100332</v>
      </c>
      <c r="T75" s="44">
        <v>239.100332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33</v>
      </c>
      <c r="C76" s="39" t="s">
        <v>29</v>
      </c>
      <c r="D76" s="39" t="s">
        <v>167</v>
      </c>
      <c r="E76" s="39" t="s">
        <v>168</v>
      </c>
      <c r="F76" s="10" t="s">
        <v>37</v>
      </c>
      <c r="G76" s="39" t="s">
        <v>169</v>
      </c>
      <c r="H76" s="42" t="s">
        <v>170</v>
      </c>
      <c r="I76" s="43">
        <v>0</v>
      </c>
      <c r="J76" s="40">
        <v>838.695189</v>
      </c>
      <c r="K76" s="41">
        <v>838.695189</v>
      </c>
      <c r="L76" s="40">
        <v>0</v>
      </c>
      <c r="M76" s="40">
        <v>838.695189</v>
      </c>
      <c r="N76" s="44">
        <v>838.695189</v>
      </c>
      <c r="O76" s="43">
        <v>0</v>
      </c>
      <c r="P76" s="40">
        <v>1188.925193</v>
      </c>
      <c r="Q76" s="41">
        <v>1188.925193</v>
      </c>
      <c r="R76" s="40">
        <v>0</v>
      </c>
      <c r="S76" s="40">
        <v>1188.925193</v>
      </c>
      <c r="T76" s="44">
        <v>1188.925193</v>
      </c>
      <c r="U76" s="35">
        <f>+((K76/Q76)-1)*100</f>
        <v>-29.457698942039322</v>
      </c>
      <c r="V76" s="11">
        <f>+((N76/T76)-1)*100</f>
        <v>-29.457698942039322</v>
      </c>
    </row>
    <row r="77" spans="1:22" ht="15">
      <c r="A77" s="38" t="s">
        <v>9</v>
      </c>
      <c r="B77" s="39" t="s">
        <v>33</v>
      </c>
      <c r="C77" s="39" t="s">
        <v>29</v>
      </c>
      <c r="D77" s="39" t="s">
        <v>167</v>
      </c>
      <c r="E77" s="46" t="s">
        <v>171</v>
      </c>
      <c r="F77" s="10" t="s">
        <v>37</v>
      </c>
      <c r="G77" s="39" t="s">
        <v>169</v>
      </c>
      <c r="H77" s="42" t="s">
        <v>170</v>
      </c>
      <c r="I77" s="43">
        <v>0</v>
      </c>
      <c r="J77" s="40">
        <v>368.115952</v>
      </c>
      <c r="K77" s="41">
        <v>368.115952</v>
      </c>
      <c r="L77" s="40">
        <v>0</v>
      </c>
      <c r="M77" s="40">
        <v>368.115952</v>
      </c>
      <c r="N77" s="44">
        <v>368.115952</v>
      </c>
      <c r="O77" s="43">
        <v>0</v>
      </c>
      <c r="P77" s="40">
        <v>798.059241</v>
      </c>
      <c r="Q77" s="41">
        <v>798.059241</v>
      </c>
      <c r="R77" s="40">
        <v>0</v>
      </c>
      <c r="S77" s="40">
        <v>798.059241</v>
      </c>
      <c r="T77" s="44">
        <v>798.059241</v>
      </c>
      <c r="U77" s="35">
        <f>+((K77/Q77)-1)*100</f>
        <v>-53.873605731482286</v>
      </c>
      <c r="V77" s="11">
        <f>+((N77/T77)-1)*100</f>
        <v>-53.873605731482286</v>
      </c>
    </row>
    <row r="78" spans="1:22" ht="15">
      <c r="A78" s="38" t="s">
        <v>9</v>
      </c>
      <c r="B78" s="39" t="s">
        <v>33</v>
      </c>
      <c r="C78" s="39" t="s">
        <v>29</v>
      </c>
      <c r="D78" s="39" t="s">
        <v>172</v>
      </c>
      <c r="E78" s="39" t="s">
        <v>285</v>
      </c>
      <c r="F78" s="10" t="s">
        <v>53</v>
      </c>
      <c r="G78" s="39" t="s">
        <v>54</v>
      </c>
      <c r="H78" s="42" t="s">
        <v>55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70.176666</v>
      </c>
      <c r="Q78" s="41">
        <v>70.176666</v>
      </c>
      <c r="R78" s="40">
        <v>0</v>
      </c>
      <c r="S78" s="40">
        <v>70.176666</v>
      </c>
      <c r="T78" s="44">
        <v>70.176666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33</v>
      </c>
      <c r="C79" s="39" t="s">
        <v>34</v>
      </c>
      <c r="D79" s="39" t="s">
        <v>343</v>
      </c>
      <c r="E79" s="39" t="s">
        <v>350</v>
      </c>
      <c r="F79" s="10" t="s">
        <v>37</v>
      </c>
      <c r="G79" s="39" t="s">
        <v>344</v>
      </c>
      <c r="H79" s="42" t="s">
        <v>345</v>
      </c>
      <c r="I79" s="43">
        <v>0</v>
      </c>
      <c r="J79" s="40">
        <v>32.818176</v>
      </c>
      <c r="K79" s="41">
        <v>32.818176</v>
      </c>
      <c r="L79" s="40">
        <v>0</v>
      </c>
      <c r="M79" s="40">
        <v>32.818176</v>
      </c>
      <c r="N79" s="44">
        <v>32.818176</v>
      </c>
      <c r="O79" s="43">
        <v>0</v>
      </c>
      <c r="P79" s="40">
        <v>0</v>
      </c>
      <c r="Q79" s="41">
        <v>0</v>
      </c>
      <c r="R79" s="40">
        <v>0</v>
      </c>
      <c r="S79" s="40">
        <v>0</v>
      </c>
      <c r="T79" s="44">
        <v>0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33</v>
      </c>
      <c r="C80" s="39" t="s">
        <v>29</v>
      </c>
      <c r="D80" s="39" t="s">
        <v>173</v>
      </c>
      <c r="E80" s="39" t="s">
        <v>174</v>
      </c>
      <c r="F80" s="10" t="s">
        <v>64</v>
      </c>
      <c r="G80" s="39" t="s">
        <v>65</v>
      </c>
      <c r="H80" s="42" t="s">
        <v>65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1713.55684</v>
      </c>
      <c r="Q80" s="41">
        <v>1713.55684</v>
      </c>
      <c r="R80" s="40">
        <v>0</v>
      </c>
      <c r="S80" s="40">
        <v>1713.55684</v>
      </c>
      <c r="T80" s="44">
        <v>1713.55684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33</v>
      </c>
      <c r="C81" s="39" t="s">
        <v>34</v>
      </c>
      <c r="D81" s="39" t="s">
        <v>175</v>
      </c>
      <c r="E81" s="39" t="s">
        <v>176</v>
      </c>
      <c r="F81" s="10" t="s">
        <v>37</v>
      </c>
      <c r="G81" s="39" t="s">
        <v>177</v>
      </c>
      <c r="H81" s="42" t="s">
        <v>178</v>
      </c>
      <c r="I81" s="43">
        <v>0</v>
      </c>
      <c r="J81" s="40">
        <v>510.410736</v>
      </c>
      <c r="K81" s="41">
        <v>510.410736</v>
      </c>
      <c r="L81" s="40">
        <v>0</v>
      </c>
      <c r="M81" s="40">
        <v>510.410736</v>
      </c>
      <c r="N81" s="44">
        <v>510.410736</v>
      </c>
      <c r="O81" s="43">
        <v>0</v>
      </c>
      <c r="P81" s="40">
        <v>708.950074</v>
      </c>
      <c r="Q81" s="41">
        <v>708.950074</v>
      </c>
      <c r="R81" s="40">
        <v>0</v>
      </c>
      <c r="S81" s="40">
        <v>708.950074</v>
      </c>
      <c r="T81" s="44">
        <v>708.950074</v>
      </c>
      <c r="U81" s="35">
        <f>+((K81/Q81)-1)*100</f>
        <v>-28.004699524158593</v>
      </c>
      <c r="V81" s="11">
        <f>+((N81/T81)-1)*100</f>
        <v>-28.004699524158593</v>
      </c>
    </row>
    <row r="82" spans="1:22" ht="15">
      <c r="A82" s="38" t="s">
        <v>9</v>
      </c>
      <c r="B82" s="39" t="s">
        <v>40</v>
      </c>
      <c r="C82" s="39" t="s">
        <v>34</v>
      </c>
      <c r="D82" s="39" t="s">
        <v>179</v>
      </c>
      <c r="E82" s="39" t="s">
        <v>180</v>
      </c>
      <c r="F82" s="10" t="s">
        <v>105</v>
      </c>
      <c r="G82" s="39" t="s">
        <v>132</v>
      </c>
      <c r="H82" s="42" t="s">
        <v>181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36.266356</v>
      </c>
      <c r="Q82" s="41">
        <v>36.266356</v>
      </c>
      <c r="R82" s="40">
        <v>0</v>
      </c>
      <c r="S82" s="40">
        <v>36.266356</v>
      </c>
      <c r="T82" s="44">
        <v>36.266356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33</v>
      </c>
      <c r="C83" s="39" t="s">
        <v>29</v>
      </c>
      <c r="D83" s="39" t="s">
        <v>293</v>
      </c>
      <c r="E83" s="39" t="s">
        <v>182</v>
      </c>
      <c r="F83" s="10" t="s">
        <v>64</v>
      </c>
      <c r="G83" s="39" t="s">
        <v>183</v>
      </c>
      <c r="H83" s="42" t="s">
        <v>184</v>
      </c>
      <c r="I83" s="43">
        <v>0</v>
      </c>
      <c r="J83" s="40">
        <v>1507.268093</v>
      </c>
      <c r="K83" s="41">
        <v>1507.268093</v>
      </c>
      <c r="L83" s="40">
        <v>0</v>
      </c>
      <c r="M83" s="40">
        <v>1507.268093</v>
      </c>
      <c r="N83" s="44">
        <v>1507.268093</v>
      </c>
      <c r="O83" s="43">
        <v>0</v>
      </c>
      <c r="P83" s="40">
        <v>1812.567511</v>
      </c>
      <c r="Q83" s="41">
        <v>1812.567511</v>
      </c>
      <c r="R83" s="40">
        <v>0</v>
      </c>
      <c r="S83" s="40">
        <v>1812.567511</v>
      </c>
      <c r="T83" s="44">
        <v>1812.567511</v>
      </c>
      <c r="U83" s="35">
        <f aca="true" t="shared" si="4" ref="U83:U140">+((K83/Q83)-1)*100</f>
        <v>-16.843478444097528</v>
      </c>
      <c r="V83" s="11">
        <f aca="true" t="shared" si="5" ref="V83:V140">+((N83/T83)-1)*100</f>
        <v>-16.843478444097528</v>
      </c>
    </row>
    <row r="84" spans="1:22" ht="15">
      <c r="A84" s="38" t="s">
        <v>9</v>
      </c>
      <c r="B84" s="39" t="s">
        <v>33</v>
      </c>
      <c r="C84" s="39" t="s">
        <v>29</v>
      </c>
      <c r="D84" s="39" t="s">
        <v>335</v>
      </c>
      <c r="E84" s="39" t="s">
        <v>336</v>
      </c>
      <c r="F84" s="10" t="s">
        <v>37</v>
      </c>
      <c r="G84" s="39" t="s">
        <v>337</v>
      </c>
      <c r="H84" s="42" t="s">
        <v>338</v>
      </c>
      <c r="I84" s="43">
        <v>0</v>
      </c>
      <c r="J84" s="40">
        <v>46.614184</v>
      </c>
      <c r="K84" s="41">
        <v>46.614184</v>
      </c>
      <c r="L84" s="40">
        <v>0</v>
      </c>
      <c r="M84" s="40">
        <v>46.614184</v>
      </c>
      <c r="N84" s="44">
        <v>46.614184</v>
      </c>
      <c r="O84" s="43">
        <v>0</v>
      </c>
      <c r="P84" s="40">
        <v>0</v>
      </c>
      <c r="Q84" s="41">
        <v>0</v>
      </c>
      <c r="R84" s="40">
        <v>0</v>
      </c>
      <c r="S84" s="40">
        <v>0</v>
      </c>
      <c r="T84" s="44">
        <v>0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40</v>
      </c>
      <c r="C85" s="39" t="s">
        <v>29</v>
      </c>
      <c r="D85" s="39" t="s">
        <v>185</v>
      </c>
      <c r="E85" s="46" t="s">
        <v>306</v>
      </c>
      <c r="F85" s="10" t="s">
        <v>73</v>
      </c>
      <c r="G85" s="39" t="s">
        <v>73</v>
      </c>
      <c r="H85" s="42" t="s">
        <v>102</v>
      </c>
      <c r="I85" s="43">
        <v>10512.940705</v>
      </c>
      <c r="J85" s="40">
        <v>0</v>
      </c>
      <c r="K85" s="41">
        <v>10512.940705</v>
      </c>
      <c r="L85" s="40">
        <v>10512.940705</v>
      </c>
      <c r="M85" s="40">
        <v>0</v>
      </c>
      <c r="N85" s="44">
        <v>10512.940705</v>
      </c>
      <c r="O85" s="43">
        <v>11225.039759</v>
      </c>
      <c r="P85" s="40">
        <v>0</v>
      </c>
      <c r="Q85" s="41">
        <v>11225.039759</v>
      </c>
      <c r="R85" s="40">
        <v>11225.039759</v>
      </c>
      <c r="S85" s="40">
        <v>0</v>
      </c>
      <c r="T85" s="44">
        <v>11225.039759</v>
      </c>
      <c r="U85" s="35">
        <f t="shared" si="4"/>
        <v>-6.3438443808544465</v>
      </c>
      <c r="V85" s="11">
        <f t="shared" si="5"/>
        <v>-6.3438443808544465</v>
      </c>
    </row>
    <row r="86" spans="1:22" ht="15">
      <c r="A86" s="38" t="s">
        <v>9</v>
      </c>
      <c r="B86" s="39" t="s">
        <v>33</v>
      </c>
      <c r="C86" s="39" t="s">
        <v>29</v>
      </c>
      <c r="D86" s="39" t="s">
        <v>185</v>
      </c>
      <c r="E86" s="39" t="s">
        <v>306</v>
      </c>
      <c r="F86" s="10" t="s">
        <v>73</v>
      </c>
      <c r="G86" s="39" t="s">
        <v>73</v>
      </c>
      <c r="H86" s="42" t="s">
        <v>102</v>
      </c>
      <c r="I86" s="43">
        <v>0</v>
      </c>
      <c r="J86" s="40">
        <v>1120.710484</v>
      </c>
      <c r="K86" s="41">
        <v>1120.710484</v>
      </c>
      <c r="L86" s="40">
        <v>0</v>
      </c>
      <c r="M86" s="40">
        <v>1120.710484</v>
      </c>
      <c r="N86" s="44">
        <v>1120.710484</v>
      </c>
      <c r="O86" s="43">
        <v>0</v>
      </c>
      <c r="P86" s="40">
        <v>0</v>
      </c>
      <c r="Q86" s="41">
        <v>0</v>
      </c>
      <c r="R86" s="40">
        <v>0</v>
      </c>
      <c r="S86" s="40">
        <v>0</v>
      </c>
      <c r="T86" s="44">
        <v>0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33</v>
      </c>
      <c r="C87" s="39" t="s">
        <v>29</v>
      </c>
      <c r="D87" s="39" t="s">
        <v>186</v>
      </c>
      <c r="E87" s="39" t="s">
        <v>317</v>
      </c>
      <c r="F87" s="10" t="s">
        <v>73</v>
      </c>
      <c r="G87" s="39" t="s">
        <v>73</v>
      </c>
      <c r="H87" s="42" t="s">
        <v>188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5048.286784</v>
      </c>
      <c r="Q87" s="41">
        <v>5048.286784</v>
      </c>
      <c r="R87" s="40">
        <v>0</v>
      </c>
      <c r="S87" s="40">
        <v>5048.286784</v>
      </c>
      <c r="T87" s="44">
        <v>5048.286784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33</v>
      </c>
      <c r="C88" s="39" t="s">
        <v>29</v>
      </c>
      <c r="D88" s="39" t="s">
        <v>186</v>
      </c>
      <c r="E88" s="39" t="s">
        <v>187</v>
      </c>
      <c r="F88" s="10" t="s">
        <v>73</v>
      </c>
      <c r="G88" s="39" t="s">
        <v>73</v>
      </c>
      <c r="H88" s="42" t="s">
        <v>188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5678.699859</v>
      </c>
      <c r="Q88" s="41">
        <v>5678.699859</v>
      </c>
      <c r="R88" s="40">
        <v>0</v>
      </c>
      <c r="S88" s="40">
        <v>5678.699859</v>
      </c>
      <c r="T88" s="44">
        <v>5678.699859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33</v>
      </c>
      <c r="C89" s="39" t="s">
        <v>29</v>
      </c>
      <c r="D89" s="39" t="s">
        <v>189</v>
      </c>
      <c r="E89" s="39" t="s">
        <v>371</v>
      </c>
      <c r="F89" s="10" t="s">
        <v>21</v>
      </c>
      <c r="G89" s="39" t="s">
        <v>71</v>
      </c>
      <c r="H89" s="42" t="s">
        <v>191</v>
      </c>
      <c r="I89" s="43">
        <v>0</v>
      </c>
      <c r="J89" s="40">
        <v>6005.434688</v>
      </c>
      <c r="K89" s="41">
        <v>6005.434688</v>
      </c>
      <c r="L89" s="40">
        <v>0</v>
      </c>
      <c r="M89" s="40">
        <v>6005.434688</v>
      </c>
      <c r="N89" s="44">
        <v>6005.434688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33</v>
      </c>
      <c r="C90" s="39" t="s">
        <v>29</v>
      </c>
      <c r="D90" s="39" t="s">
        <v>189</v>
      </c>
      <c r="E90" s="39" t="s">
        <v>190</v>
      </c>
      <c r="F90" s="10" t="s">
        <v>21</v>
      </c>
      <c r="G90" s="39" t="s">
        <v>71</v>
      </c>
      <c r="H90" s="42" t="s">
        <v>191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7727.497076</v>
      </c>
      <c r="Q90" s="41">
        <v>7727.497076</v>
      </c>
      <c r="R90" s="40">
        <v>0</v>
      </c>
      <c r="S90" s="40">
        <v>7727.497076</v>
      </c>
      <c r="T90" s="44">
        <v>7727.497076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33</v>
      </c>
      <c r="C91" s="39" t="s">
        <v>29</v>
      </c>
      <c r="D91" s="39" t="s">
        <v>189</v>
      </c>
      <c r="E91" s="39" t="s">
        <v>192</v>
      </c>
      <c r="F91" s="10" t="s">
        <v>21</v>
      </c>
      <c r="G91" s="39" t="s">
        <v>71</v>
      </c>
      <c r="H91" s="42" t="s">
        <v>191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473.755426</v>
      </c>
      <c r="Q91" s="41">
        <v>473.755426</v>
      </c>
      <c r="R91" s="40">
        <v>0</v>
      </c>
      <c r="S91" s="40">
        <v>473.755426</v>
      </c>
      <c r="T91" s="44">
        <v>473.755426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33</v>
      </c>
      <c r="C92" s="39" t="s">
        <v>29</v>
      </c>
      <c r="D92" s="39" t="s">
        <v>351</v>
      </c>
      <c r="E92" s="39" t="s">
        <v>352</v>
      </c>
      <c r="F92" s="10" t="s">
        <v>73</v>
      </c>
      <c r="G92" s="39" t="s">
        <v>353</v>
      </c>
      <c r="H92" s="42" t="s">
        <v>354</v>
      </c>
      <c r="I92" s="43">
        <v>0</v>
      </c>
      <c r="J92" s="40">
        <v>448.470214</v>
      </c>
      <c r="K92" s="41">
        <v>448.470214</v>
      </c>
      <c r="L92" s="40">
        <v>0</v>
      </c>
      <c r="M92" s="40">
        <v>448.470214</v>
      </c>
      <c r="N92" s="44">
        <v>448.470214</v>
      </c>
      <c r="O92" s="43">
        <v>0</v>
      </c>
      <c r="P92" s="40">
        <v>0</v>
      </c>
      <c r="Q92" s="41">
        <v>0</v>
      </c>
      <c r="R92" s="40">
        <v>0</v>
      </c>
      <c r="S92" s="40">
        <v>0</v>
      </c>
      <c r="T92" s="44">
        <v>0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33</v>
      </c>
      <c r="C93" s="39" t="s">
        <v>29</v>
      </c>
      <c r="D93" s="39" t="s">
        <v>356</v>
      </c>
      <c r="E93" s="39" t="s">
        <v>357</v>
      </c>
      <c r="F93" s="10" t="s">
        <v>127</v>
      </c>
      <c r="G93" s="39" t="s">
        <v>304</v>
      </c>
      <c r="H93" s="42" t="s">
        <v>358</v>
      </c>
      <c r="I93" s="43">
        <v>0</v>
      </c>
      <c r="J93" s="40">
        <v>6.63104</v>
      </c>
      <c r="K93" s="41">
        <v>6.63104</v>
      </c>
      <c r="L93" s="40">
        <v>0</v>
      </c>
      <c r="M93" s="40">
        <v>6.63104</v>
      </c>
      <c r="N93" s="44">
        <v>6.63104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40</v>
      </c>
      <c r="C94" s="39" t="s">
        <v>29</v>
      </c>
      <c r="D94" s="39" t="s">
        <v>195</v>
      </c>
      <c r="E94" s="39" t="s">
        <v>196</v>
      </c>
      <c r="F94" s="10" t="s">
        <v>105</v>
      </c>
      <c r="G94" s="39" t="s">
        <v>132</v>
      </c>
      <c r="H94" s="42" t="s">
        <v>181</v>
      </c>
      <c r="I94" s="43">
        <v>0</v>
      </c>
      <c r="J94" s="40">
        <v>76.186805</v>
      </c>
      <c r="K94" s="41">
        <v>76.186805</v>
      </c>
      <c r="L94" s="40">
        <v>0</v>
      </c>
      <c r="M94" s="40">
        <v>76.186805</v>
      </c>
      <c r="N94" s="44">
        <v>76.186805</v>
      </c>
      <c r="O94" s="43">
        <v>0</v>
      </c>
      <c r="P94" s="40">
        <v>44.298212</v>
      </c>
      <c r="Q94" s="41">
        <v>44.298212</v>
      </c>
      <c r="R94" s="40">
        <v>0</v>
      </c>
      <c r="S94" s="40">
        <v>44.298212</v>
      </c>
      <c r="T94" s="44">
        <v>44.298212</v>
      </c>
      <c r="U94" s="35">
        <f t="shared" si="4"/>
        <v>71.986185356646</v>
      </c>
      <c r="V94" s="11">
        <f t="shared" si="5"/>
        <v>71.986185356646</v>
      </c>
    </row>
    <row r="95" spans="1:22" ht="15">
      <c r="A95" s="38" t="s">
        <v>9</v>
      </c>
      <c r="B95" s="39" t="s">
        <v>33</v>
      </c>
      <c r="C95" s="39" t="s">
        <v>29</v>
      </c>
      <c r="D95" s="39" t="s">
        <v>294</v>
      </c>
      <c r="E95" s="39" t="s">
        <v>130</v>
      </c>
      <c r="F95" s="10" t="s">
        <v>73</v>
      </c>
      <c r="G95" s="39" t="s">
        <v>73</v>
      </c>
      <c r="H95" s="42" t="s">
        <v>131</v>
      </c>
      <c r="I95" s="43">
        <v>0</v>
      </c>
      <c r="J95" s="40">
        <v>7874.754435</v>
      </c>
      <c r="K95" s="41">
        <v>7874.754435</v>
      </c>
      <c r="L95" s="40">
        <v>0</v>
      </c>
      <c r="M95" s="40">
        <v>7874.754435</v>
      </c>
      <c r="N95" s="44">
        <v>7874.754435</v>
      </c>
      <c r="O95" s="43">
        <v>0</v>
      </c>
      <c r="P95" s="40">
        <v>9105.759561</v>
      </c>
      <c r="Q95" s="41">
        <v>9105.759561</v>
      </c>
      <c r="R95" s="40">
        <v>0</v>
      </c>
      <c r="S95" s="40">
        <v>9105.759561</v>
      </c>
      <c r="T95" s="44">
        <v>9105.759561</v>
      </c>
      <c r="U95" s="35">
        <f t="shared" si="4"/>
        <v>-13.51897244544431</v>
      </c>
      <c r="V95" s="11">
        <f t="shared" si="5"/>
        <v>-13.51897244544431</v>
      </c>
    </row>
    <row r="96" spans="1:22" ht="15">
      <c r="A96" s="38" t="s">
        <v>9</v>
      </c>
      <c r="B96" s="39" t="s">
        <v>33</v>
      </c>
      <c r="C96" s="39" t="s">
        <v>29</v>
      </c>
      <c r="D96" s="39" t="s">
        <v>198</v>
      </c>
      <c r="E96" s="46" t="s">
        <v>199</v>
      </c>
      <c r="F96" s="10" t="s">
        <v>105</v>
      </c>
      <c r="G96" s="39" t="s">
        <v>135</v>
      </c>
      <c r="H96" s="42" t="s">
        <v>200</v>
      </c>
      <c r="I96" s="43">
        <v>135.138329</v>
      </c>
      <c r="J96" s="40">
        <v>0</v>
      </c>
      <c r="K96" s="41">
        <v>135.138329</v>
      </c>
      <c r="L96" s="40">
        <v>135.138329</v>
      </c>
      <c r="M96" s="40">
        <v>0</v>
      </c>
      <c r="N96" s="44">
        <v>135.138329</v>
      </c>
      <c r="O96" s="43">
        <v>168.210126</v>
      </c>
      <c r="P96" s="40">
        <v>0</v>
      </c>
      <c r="Q96" s="41">
        <v>168.210126</v>
      </c>
      <c r="R96" s="40">
        <v>168.210126</v>
      </c>
      <c r="S96" s="40">
        <v>0</v>
      </c>
      <c r="T96" s="44">
        <v>168.210126</v>
      </c>
      <c r="U96" s="35">
        <f t="shared" si="4"/>
        <v>-19.66100245356216</v>
      </c>
      <c r="V96" s="11">
        <f t="shared" si="5"/>
        <v>-19.66100245356216</v>
      </c>
    </row>
    <row r="97" spans="1:22" ht="15">
      <c r="A97" s="38" t="s">
        <v>9</v>
      </c>
      <c r="B97" s="39" t="s">
        <v>40</v>
      </c>
      <c r="C97" s="39" t="s">
        <v>29</v>
      </c>
      <c r="D97" s="39" t="s">
        <v>201</v>
      </c>
      <c r="E97" s="39" t="s">
        <v>202</v>
      </c>
      <c r="F97" s="10" t="s">
        <v>105</v>
      </c>
      <c r="G97" s="39" t="s">
        <v>203</v>
      </c>
      <c r="H97" s="42" t="s">
        <v>204</v>
      </c>
      <c r="I97" s="43">
        <v>0</v>
      </c>
      <c r="J97" s="40">
        <v>2185.6551</v>
      </c>
      <c r="K97" s="41">
        <v>2185.6551</v>
      </c>
      <c r="L97" s="40">
        <v>0</v>
      </c>
      <c r="M97" s="40">
        <v>2185.6551</v>
      </c>
      <c r="N97" s="44">
        <v>2185.6551</v>
      </c>
      <c r="O97" s="43">
        <v>0</v>
      </c>
      <c r="P97" s="40">
        <v>2991.311558</v>
      </c>
      <c r="Q97" s="41">
        <v>2991.311558</v>
      </c>
      <c r="R97" s="40">
        <v>0</v>
      </c>
      <c r="S97" s="40">
        <v>2991.311558</v>
      </c>
      <c r="T97" s="44">
        <v>2991.311558</v>
      </c>
      <c r="U97" s="35">
        <f t="shared" si="4"/>
        <v>-26.93321783367375</v>
      </c>
      <c r="V97" s="11">
        <f t="shared" si="5"/>
        <v>-26.93321783367375</v>
      </c>
    </row>
    <row r="98" spans="1:22" ht="15">
      <c r="A98" s="38" t="s">
        <v>9</v>
      </c>
      <c r="B98" s="39" t="s">
        <v>40</v>
      </c>
      <c r="C98" s="39" t="s">
        <v>29</v>
      </c>
      <c r="D98" s="39" t="s">
        <v>201</v>
      </c>
      <c r="E98" s="39" t="s">
        <v>205</v>
      </c>
      <c r="F98" s="10" t="s">
        <v>37</v>
      </c>
      <c r="G98" s="39" t="s">
        <v>206</v>
      </c>
      <c r="H98" s="42" t="s">
        <v>207</v>
      </c>
      <c r="I98" s="43">
        <v>0</v>
      </c>
      <c r="J98" s="40">
        <v>1399.509481</v>
      </c>
      <c r="K98" s="41">
        <v>1399.509481</v>
      </c>
      <c r="L98" s="40">
        <v>0</v>
      </c>
      <c r="M98" s="40">
        <v>1399.509481</v>
      </c>
      <c r="N98" s="44">
        <v>1399.509481</v>
      </c>
      <c r="O98" s="43">
        <v>0</v>
      </c>
      <c r="P98" s="40">
        <v>493.261887</v>
      </c>
      <c r="Q98" s="41">
        <v>493.261887</v>
      </c>
      <c r="R98" s="40">
        <v>0</v>
      </c>
      <c r="S98" s="40">
        <v>493.261887</v>
      </c>
      <c r="T98" s="44">
        <v>493.261887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208</v>
      </c>
      <c r="E99" s="39" t="s">
        <v>209</v>
      </c>
      <c r="F99" s="10" t="s">
        <v>45</v>
      </c>
      <c r="G99" s="39" t="s">
        <v>63</v>
      </c>
      <c r="H99" s="42" t="s">
        <v>63</v>
      </c>
      <c r="I99" s="43">
        <v>0</v>
      </c>
      <c r="J99" s="40">
        <v>2861.536671</v>
      </c>
      <c r="K99" s="41">
        <v>2861.536671</v>
      </c>
      <c r="L99" s="40">
        <v>0</v>
      </c>
      <c r="M99" s="40">
        <v>2861.536671</v>
      </c>
      <c r="N99" s="44">
        <v>2861.536671</v>
      </c>
      <c r="O99" s="43">
        <v>0</v>
      </c>
      <c r="P99" s="40">
        <v>3972.306211</v>
      </c>
      <c r="Q99" s="41">
        <v>3972.306211</v>
      </c>
      <c r="R99" s="40">
        <v>0</v>
      </c>
      <c r="S99" s="40">
        <v>3972.306211</v>
      </c>
      <c r="T99" s="44">
        <v>3972.306211</v>
      </c>
      <c r="U99" s="35">
        <f t="shared" si="4"/>
        <v>-27.9628377319978</v>
      </c>
      <c r="V99" s="11">
        <f t="shared" si="5"/>
        <v>-27.9628377319978</v>
      </c>
    </row>
    <row r="100" spans="1:22" ht="15">
      <c r="A100" s="38" t="s">
        <v>9</v>
      </c>
      <c r="B100" s="39" t="s">
        <v>33</v>
      </c>
      <c r="C100" s="39" t="s">
        <v>29</v>
      </c>
      <c r="D100" s="39" t="s">
        <v>210</v>
      </c>
      <c r="E100" s="39" t="s">
        <v>211</v>
      </c>
      <c r="F100" s="10" t="s">
        <v>30</v>
      </c>
      <c r="G100" s="39" t="s">
        <v>31</v>
      </c>
      <c r="H100" s="42" t="s">
        <v>96</v>
      </c>
      <c r="I100" s="43">
        <v>0</v>
      </c>
      <c r="J100" s="40">
        <v>9462.908864</v>
      </c>
      <c r="K100" s="41">
        <v>9462.908864</v>
      </c>
      <c r="L100" s="40">
        <v>0</v>
      </c>
      <c r="M100" s="40">
        <v>9462.908864</v>
      </c>
      <c r="N100" s="44">
        <v>9462.908864</v>
      </c>
      <c r="O100" s="43">
        <v>0</v>
      </c>
      <c r="P100" s="40">
        <v>10150.036434</v>
      </c>
      <c r="Q100" s="41">
        <v>10150.036434</v>
      </c>
      <c r="R100" s="40">
        <v>0</v>
      </c>
      <c r="S100" s="40">
        <v>10150.036434</v>
      </c>
      <c r="T100" s="44">
        <v>10150.036434</v>
      </c>
      <c r="U100" s="35">
        <f t="shared" si="4"/>
        <v>-6.769705453453334</v>
      </c>
      <c r="V100" s="11">
        <f t="shared" si="5"/>
        <v>-6.769705453453334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212</v>
      </c>
      <c r="E101" s="39" t="s">
        <v>213</v>
      </c>
      <c r="F101" s="10" t="s">
        <v>21</v>
      </c>
      <c r="G101" s="39" t="s">
        <v>214</v>
      </c>
      <c r="H101" s="42" t="s">
        <v>214</v>
      </c>
      <c r="I101" s="43">
        <v>0</v>
      </c>
      <c r="J101" s="40">
        <v>3422.470579</v>
      </c>
      <c r="K101" s="41">
        <v>3422.470579</v>
      </c>
      <c r="L101" s="40">
        <v>0</v>
      </c>
      <c r="M101" s="40">
        <v>3422.470579</v>
      </c>
      <c r="N101" s="44">
        <v>3422.470579</v>
      </c>
      <c r="O101" s="43">
        <v>0</v>
      </c>
      <c r="P101" s="40">
        <v>3055.346074</v>
      </c>
      <c r="Q101" s="41">
        <v>3055.346074</v>
      </c>
      <c r="R101" s="40">
        <v>0</v>
      </c>
      <c r="S101" s="40">
        <v>3055.346074</v>
      </c>
      <c r="T101" s="44">
        <v>3055.346074</v>
      </c>
      <c r="U101" s="35">
        <f t="shared" si="4"/>
        <v>12.015807574929394</v>
      </c>
      <c r="V101" s="11">
        <f t="shared" si="5"/>
        <v>12.015807574929394</v>
      </c>
    </row>
    <row r="102" spans="1:22" ht="15">
      <c r="A102" s="38" t="s">
        <v>9</v>
      </c>
      <c r="B102" s="39" t="s">
        <v>40</v>
      </c>
      <c r="C102" s="39" t="s">
        <v>34</v>
      </c>
      <c r="D102" s="39" t="s">
        <v>215</v>
      </c>
      <c r="E102" s="39" t="s">
        <v>216</v>
      </c>
      <c r="F102" s="10" t="s">
        <v>45</v>
      </c>
      <c r="G102" s="39" t="s">
        <v>46</v>
      </c>
      <c r="H102" s="42" t="s">
        <v>217</v>
      </c>
      <c r="I102" s="43">
        <v>0</v>
      </c>
      <c r="J102" s="40">
        <v>80.322819</v>
      </c>
      <c r="K102" s="41">
        <v>80.322819</v>
      </c>
      <c r="L102" s="40">
        <v>0</v>
      </c>
      <c r="M102" s="40">
        <v>80.322819</v>
      </c>
      <c r="N102" s="44">
        <v>80.322819</v>
      </c>
      <c r="O102" s="43">
        <v>0</v>
      </c>
      <c r="P102" s="40">
        <v>98.392728</v>
      </c>
      <c r="Q102" s="41">
        <v>98.392728</v>
      </c>
      <c r="R102" s="40">
        <v>0</v>
      </c>
      <c r="S102" s="40">
        <v>98.392728</v>
      </c>
      <c r="T102" s="44">
        <v>98.392728</v>
      </c>
      <c r="U102" s="35">
        <f t="shared" si="4"/>
        <v>-18.365085883176256</v>
      </c>
      <c r="V102" s="11">
        <f t="shared" si="5"/>
        <v>-18.365085883176256</v>
      </c>
    </row>
    <row r="103" spans="1:22" ht="15">
      <c r="A103" s="38" t="s">
        <v>9</v>
      </c>
      <c r="B103" s="39" t="s">
        <v>33</v>
      </c>
      <c r="C103" s="39" t="s">
        <v>34</v>
      </c>
      <c r="D103" s="39" t="s">
        <v>218</v>
      </c>
      <c r="E103" s="39" t="s">
        <v>219</v>
      </c>
      <c r="F103" s="10" t="s">
        <v>37</v>
      </c>
      <c r="G103" s="39" t="s">
        <v>38</v>
      </c>
      <c r="H103" s="42" t="s">
        <v>39</v>
      </c>
      <c r="I103" s="43">
        <v>0</v>
      </c>
      <c r="J103" s="40">
        <v>830.966058</v>
      </c>
      <c r="K103" s="41">
        <v>830.966058</v>
      </c>
      <c r="L103" s="40">
        <v>0</v>
      </c>
      <c r="M103" s="40">
        <v>830.966058</v>
      </c>
      <c r="N103" s="44">
        <v>830.966058</v>
      </c>
      <c r="O103" s="43">
        <v>0</v>
      </c>
      <c r="P103" s="40">
        <v>829.037819</v>
      </c>
      <c r="Q103" s="41">
        <v>829.037819</v>
      </c>
      <c r="R103" s="40">
        <v>0</v>
      </c>
      <c r="S103" s="40">
        <v>829.037819</v>
      </c>
      <c r="T103" s="44">
        <v>829.037819</v>
      </c>
      <c r="U103" s="35">
        <f t="shared" si="4"/>
        <v>0.23258757994006896</v>
      </c>
      <c r="V103" s="11">
        <f t="shared" si="5"/>
        <v>0.23258757994006896</v>
      </c>
    </row>
    <row r="104" spans="1:22" ht="15">
      <c r="A104" s="38" t="s">
        <v>9</v>
      </c>
      <c r="B104" s="39" t="s">
        <v>40</v>
      </c>
      <c r="C104" s="39" t="s">
        <v>29</v>
      </c>
      <c r="D104" s="39" t="s">
        <v>220</v>
      </c>
      <c r="E104" s="46" t="s">
        <v>221</v>
      </c>
      <c r="F104" s="10" t="s">
        <v>30</v>
      </c>
      <c r="G104" s="39" t="s">
        <v>296</v>
      </c>
      <c r="H104" s="42" t="s">
        <v>297</v>
      </c>
      <c r="I104" s="43">
        <v>0</v>
      </c>
      <c r="J104" s="40">
        <v>19.89665</v>
      </c>
      <c r="K104" s="41">
        <v>19.89665</v>
      </c>
      <c r="L104" s="40">
        <v>0</v>
      </c>
      <c r="M104" s="40">
        <v>19.89665</v>
      </c>
      <c r="N104" s="44">
        <v>19.89665</v>
      </c>
      <c r="O104" s="43">
        <v>0</v>
      </c>
      <c r="P104" s="40">
        <v>12.526065</v>
      </c>
      <c r="Q104" s="41">
        <v>12.526065</v>
      </c>
      <c r="R104" s="40">
        <v>0</v>
      </c>
      <c r="S104" s="40">
        <v>12.526065</v>
      </c>
      <c r="T104" s="44">
        <v>12.526065</v>
      </c>
      <c r="U104" s="35">
        <f t="shared" si="4"/>
        <v>58.841982697678816</v>
      </c>
      <c r="V104" s="11">
        <f t="shared" si="5"/>
        <v>58.841982697678816</v>
      </c>
    </row>
    <row r="105" spans="1:22" ht="15">
      <c r="A105" s="38" t="s">
        <v>9</v>
      </c>
      <c r="B105" s="39" t="s">
        <v>40</v>
      </c>
      <c r="C105" s="39" t="s">
        <v>29</v>
      </c>
      <c r="D105" s="39" t="s">
        <v>222</v>
      </c>
      <c r="E105" s="39" t="s">
        <v>223</v>
      </c>
      <c r="F105" s="10" t="s">
        <v>119</v>
      </c>
      <c r="G105" s="39" t="s">
        <v>120</v>
      </c>
      <c r="H105" s="42" t="s">
        <v>224</v>
      </c>
      <c r="I105" s="43">
        <v>0</v>
      </c>
      <c r="J105" s="40">
        <v>746.436701</v>
      </c>
      <c r="K105" s="41">
        <v>746.436701</v>
      </c>
      <c r="L105" s="40">
        <v>0</v>
      </c>
      <c r="M105" s="40">
        <v>746.436701</v>
      </c>
      <c r="N105" s="44">
        <v>746.436701</v>
      </c>
      <c r="O105" s="43">
        <v>0</v>
      </c>
      <c r="P105" s="40">
        <v>817.615595</v>
      </c>
      <c r="Q105" s="41">
        <v>817.615595</v>
      </c>
      <c r="R105" s="40">
        <v>0</v>
      </c>
      <c r="S105" s="40">
        <v>817.615595</v>
      </c>
      <c r="T105" s="44">
        <v>817.615595</v>
      </c>
      <c r="U105" s="35">
        <f t="shared" si="4"/>
        <v>-8.70566736193431</v>
      </c>
      <c r="V105" s="11">
        <f t="shared" si="5"/>
        <v>-8.70566736193431</v>
      </c>
    </row>
    <row r="106" spans="1:22" ht="15">
      <c r="A106" s="38" t="s">
        <v>9</v>
      </c>
      <c r="B106" s="39" t="s">
        <v>40</v>
      </c>
      <c r="C106" s="39" t="s">
        <v>34</v>
      </c>
      <c r="D106" s="39" t="s">
        <v>225</v>
      </c>
      <c r="E106" s="39" t="s">
        <v>226</v>
      </c>
      <c r="F106" s="10" t="s">
        <v>49</v>
      </c>
      <c r="G106" s="39" t="s">
        <v>50</v>
      </c>
      <c r="H106" s="42" t="s">
        <v>227</v>
      </c>
      <c r="I106" s="43">
        <v>0</v>
      </c>
      <c r="J106" s="40">
        <v>2772.200207</v>
      </c>
      <c r="K106" s="41">
        <v>2772.200207</v>
      </c>
      <c r="L106" s="40">
        <v>0</v>
      </c>
      <c r="M106" s="40">
        <v>2772.200207</v>
      </c>
      <c r="N106" s="44">
        <v>2772.200207</v>
      </c>
      <c r="O106" s="43">
        <v>0</v>
      </c>
      <c r="P106" s="40">
        <v>1537.515544</v>
      </c>
      <c r="Q106" s="41">
        <v>1537.515544</v>
      </c>
      <c r="R106" s="40">
        <v>0</v>
      </c>
      <c r="S106" s="40">
        <v>1537.515544</v>
      </c>
      <c r="T106" s="44">
        <v>1537.515544</v>
      </c>
      <c r="U106" s="35">
        <f t="shared" si="4"/>
        <v>80.30388166274042</v>
      </c>
      <c r="V106" s="11">
        <f t="shared" si="5"/>
        <v>80.30388166274042</v>
      </c>
    </row>
    <row r="107" spans="1:22" ht="15">
      <c r="A107" s="38" t="s">
        <v>9</v>
      </c>
      <c r="B107" s="39" t="s">
        <v>40</v>
      </c>
      <c r="C107" s="39" t="s">
        <v>34</v>
      </c>
      <c r="D107" s="39" t="s">
        <v>228</v>
      </c>
      <c r="E107" s="39" t="s">
        <v>229</v>
      </c>
      <c r="F107" s="10" t="s">
        <v>45</v>
      </c>
      <c r="G107" s="39" t="s">
        <v>46</v>
      </c>
      <c r="H107" s="42" t="s">
        <v>217</v>
      </c>
      <c r="I107" s="43">
        <v>0</v>
      </c>
      <c r="J107" s="40">
        <v>19.468657</v>
      </c>
      <c r="K107" s="41">
        <v>19.468657</v>
      </c>
      <c r="L107" s="40">
        <v>0</v>
      </c>
      <c r="M107" s="40">
        <v>19.468657</v>
      </c>
      <c r="N107" s="44">
        <v>19.468657</v>
      </c>
      <c r="O107" s="43">
        <v>0</v>
      </c>
      <c r="P107" s="40">
        <v>71.042537</v>
      </c>
      <c r="Q107" s="41">
        <v>71.042537</v>
      </c>
      <c r="R107" s="40">
        <v>0</v>
      </c>
      <c r="S107" s="40">
        <v>71.042537</v>
      </c>
      <c r="T107" s="44">
        <v>71.042537</v>
      </c>
      <c r="U107" s="35">
        <f t="shared" si="4"/>
        <v>-72.59577455686865</v>
      </c>
      <c r="V107" s="11">
        <f t="shared" si="5"/>
        <v>-72.59577455686865</v>
      </c>
    </row>
    <row r="108" spans="1:22" ht="15">
      <c r="A108" s="38" t="s">
        <v>9</v>
      </c>
      <c r="B108" s="39" t="s">
        <v>33</v>
      </c>
      <c r="C108" s="39" t="s">
        <v>34</v>
      </c>
      <c r="D108" s="39" t="s">
        <v>311</v>
      </c>
      <c r="E108" s="39" t="s">
        <v>230</v>
      </c>
      <c r="F108" s="10" t="s">
        <v>37</v>
      </c>
      <c r="G108" s="39" t="s">
        <v>177</v>
      </c>
      <c r="H108" s="42" t="s">
        <v>178</v>
      </c>
      <c r="I108" s="43">
        <v>0</v>
      </c>
      <c r="J108" s="40">
        <v>1851.175009</v>
      </c>
      <c r="K108" s="41">
        <v>1851.175009</v>
      </c>
      <c r="L108" s="40">
        <v>0</v>
      </c>
      <c r="M108" s="40">
        <v>1851.175009</v>
      </c>
      <c r="N108" s="44">
        <v>1851.175009</v>
      </c>
      <c r="O108" s="43">
        <v>0</v>
      </c>
      <c r="P108" s="40">
        <v>4631.433648</v>
      </c>
      <c r="Q108" s="41">
        <v>4631.433648</v>
      </c>
      <c r="R108" s="40">
        <v>0</v>
      </c>
      <c r="S108" s="40">
        <v>4631.433648</v>
      </c>
      <c r="T108" s="44">
        <v>4631.433648</v>
      </c>
      <c r="U108" s="35">
        <f t="shared" si="4"/>
        <v>-60.030194758389854</v>
      </c>
      <c r="V108" s="11">
        <f t="shared" si="5"/>
        <v>-60.030194758389854</v>
      </c>
    </row>
    <row r="109" spans="1:22" ht="15">
      <c r="A109" s="38" t="s">
        <v>9</v>
      </c>
      <c r="B109" s="39" t="s">
        <v>33</v>
      </c>
      <c r="C109" s="39" t="s">
        <v>34</v>
      </c>
      <c r="D109" s="39" t="s">
        <v>231</v>
      </c>
      <c r="E109" s="39" t="s">
        <v>232</v>
      </c>
      <c r="F109" s="10" t="s">
        <v>37</v>
      </c>
      <c r="G109" s="39" t="s">
        <v>206</v>
      </c>
      <c r="H109" s="42" t="s">
        <v>233</v>
      </c>
      <c r="I109" s="43">
        <v>0</v>
      </c>
      <c r="J109" s="40">
        <v>790.524696</v>
      </c>
      <c r="K109" s="41">
        <v>790.524696</v>
      </c>
      <c r="L109" s="40">
        <v>0</v>
      </c>
      <c r="M109" s="40">
        <v>790.524696</v>
      </c>
      <c r="N109" s="44">
        <v>790.524696</v>
      </c>
      <c r="O109" s="43">
        <v>0</v>
      </c>
      <c r="P109" s="40">
        <v>721.923103</v>
      </c>
      <c r="Q109" s="41">
        <v>721.923103</v>
      </c>
      <c r="R109" s="40">
        <v>0</v>
      </c>
      <c r="S109" s="40">
        <v>721.923103</v>
      </c>
      <c r="T109" s="44">
        <v>721.923103</v>
      </c>
      <c r="U109" s="35">
        <f t="shared" si="4"/>
        <v>9.502617760107901</v>
      </c>
      <c r="V109" s="11">
        <f t="shared" si="5"/>
        <v>9.502617760107901</v>
      </c>
    </row>
    <row r="110" spans="1:22" ht="15">
      <c r="A110" s="38" t="s">
        <v>9</v>
      </c>
      <c r="B110" s="39" t="s">
        <v>40</v>
      </c>
      <c r="C110" s="39" t="s">
        <v>34</v>
      </c>
      <c r="D110" s="39" t="s">
        <v>318</v>
      </c>
      <c r="E110" s="39" t="s">
        <v>284</v>
      </c>
      <c r="F110" s="10" t="s">
        <v>49</v>
      </c>
      <c r="G110" s="39" t="s">
        <v>50</v>
      </c>
      <c r="H110" s="42" t="s">
        <v>227</v>
      </c>
      <c r="I110" s="43">
        <v>1092.602166</v>
      </c>
      <c r="J110" s="40">
        <v>0</v>
      </c>
      <c r="K110" s="41">
        <v>1092.602166</v>
      </c>
      <c r="L110" s="40">
        <v>1092.602166</v>
      </c>
      <c r="M110" s="40">
        <v>0</v>
      </c>
      <c r="N110" s="44">
        <v>1092.602166</v>
      </c>
      <c r="O110" s="43">
        <v>191.627172</v>
      </c>
      <c r="P110" s="40">
        <v>0</v>
      </c>
      <c r="Q110" s="41">
        <v>191.627172</v>
      </c>
      <c r="R110" s="40">
        <v>191.627172</v>
      </c>
      <c r="S110" s="40">
        <v>0</v>
      </c>
      <c r="T110" s="44">
        <v>191.627172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40</v>
      </c>
      <c r="C111" s="39" t="s">
        <v>29</v>
      </c>
      <c r="D111" s="39" t="s">
        <v>236</v>
      </c>
      <c r="E111" s="39" t="s">
        <v>237</v>
      </c>
      <c r="F111" s="10" t="s">
        <v>45</v>
      </c>
      <c r="G111" s="39" t="s">
        <v>46</v>
      </c>
      <c r="H111" s="42" t="s">
        <v>217</v>
      </c>
      <c r="I111" s="43">
        <v>56.870209</v>
      </c>
      <c r="J111" s="40">
        <v>0</v>
      </c>
      <c r="K111" s="41">
        <v>56.870209</v>
      </c>
      <c r="L111" s="40">
        <v>56.870209</v>
      </c>
      <c r="M111" s="40">
        <v>0</v>
      </c>
      <c r="N111" s="44">
        <v>56.870209</v>
      </c>
      <c r="O111" s="43">
        <v>64.862239</v>
      </c>
      <c r="P111" s="40">
        <v>0</v>
      </c>
      <c r="Q111" s="41">
        <v>64.862239</v>
      </c>
      <c r="R111" s="40">
        <v>64.862239</v>
      </c>
      <c r="S111" s="40">
        <v>0</v>
      </c>
      <c r="T111" s="44">
        <v>64.862239</v>
      </c>
      <c r="U111" s="35">
        <f t="shared" si="4"/>
        <v>-12.321545051813587</v>
      </c>
      <c r="V111" s="11">
        <f t="shared" si="5"/>
        <v>-12.321545051813587</v>
      </c>
    </row>
    <row r="112" spans="1:22" ht="15">
      <c r="A112" s="38" t="s">
        <v>9</v>
      </c>
      <c r="B112" s="39" t="s">
        <v>33</v>
      </c>
      <c r="C112" s="39" t="s">
        <v>29</v>
      </c>
      <c r="D112" s="39" t="s">
        <v>236</v>
      </c>
      <c r="E112" s="39" t="s">
        <v>237</v>
      </c>
      <c r="F112" s="10" t="s">
        <v>45</v>
      </c>
      <c r="G112" s="39" t="s">
        <v>46</v>
      </c>
      <c r="H112" s="42" t="s">
        <v>217</v>
      </c>
      <c r="I112" s="43">
        <v>0</v>
      </c>
      <c r="J112" s="40">
        <v>50.585838</v>
      </c>
      <c r="K112" s="41">
        <v>50.585838</v>
      </c>
      <c r="L112" s="40">
        <v>0</v>
      </c>
      <c r="M112" s="40">
        <v>50.585838</v>
      </c>
      <c r="N112" s="44">
        <v>50.585838</v>
      </c>
      <c r="O112" s="43">
        <v>0</v>
      </c>
      <c r="P112" s="40">
        <v>109.987493</v>
      </c>
      <c r="Q112" s="41">
        <v>109.987493</v>
      </c>
      <c r="R112" s="40">
        <v>0</v>
      </c>
      <c r="S112" s="40">
        <v>109.987493</v>
      </c>
      <c r="T112" s="44">
        <v>109.987493</v>
      </c>
      <c r="U112" s="35">
        <f t="shared" si="4"/>
        <v>-54.00764521471546</v>
      </c>
      <c r="V112" s="11">
        <f t="shared" si="5"/>
        <v>-54.00764521471546</v>
      </c>
    </row>
    <row r="113" spans="1:22" ht="15">
      <c r="A113" s="38" t="s">
        <v>9</v>
      </c>
      <c r="B113" s="39" t="s">
        <v>40</v>
      </c>
      <c r="C113" s="39" t="s">
        <v>29</v>
      </c>
      <c r="D113" s="39" t="s">
        <v>238</v>
      </c>
      <c r="E113" s="46" t="s">
        <v>363</v>
      </c>
      <c r="F113" s="10" t="s">
        <v>45</v>
      </c>
      <c r="G113" s="39" t="s">
        <v>46</v>
      </c>
      <c r="H113" s="42" t="s">
        <v>217</v>
      </c>
      <c r="I113" s="43">
        <v>229.76948</v>
      </c>
      <c r="J113" s="40">
        <v>0</v>
      </c>
      <c r="K113" s="41">
        <v>229.76948</v>
      </c>
      <c r="L113" s="40">
        <v>229.76948</v>
      </c>
      <c r="M113" s="40">
        <v>0</v>
      </c>
      <c r="N113" s="44">
        <v>229.76948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40</v>
      </c>
      <c r="C114" s="39" t="s">
        <v>29</v>
      </c>
      <c r="D114" s="39" t="s">
        <v>238</v>
      </c>
      <c r="E114" s="39" t="s">
        <v>239</v>
      </c>
      <c r="F114" s="10" t="s">
        <v>49</v>
      </c>
      <c r="G114" s="39" t="s">
        <v>50</v>
      </c>
      <c r="H114" s="42" t="s">
        <v>240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219.913702</v>
      </c>
      <c r="P114" s="40">
        <v>0</v>
      </c>
      <c r="Q114" s="41">
        <v>219.913702</v>
      </c>
      <c r="R114" s="40">
        <v>219.913702</v>
      </c>
      <c r="S114" s="40">
        <v>0</v>
      </c>
      <c r="T114" s="44">
        <v>219.913702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40</v>
      </c>
      <c r="C115" s="39" t="s">
        <v>29</v>
      </c>
      <c r="D115" s="39" t="s">
        <v>241</v>
      </c>
      <c r="E115" s="46" t="s">
        <v>242</v>
      </c>
      <c r="F115" s="10" t="s">
        <v>119</v>
      </c>
      <c r="G115" s="39" t="s">
        <v>119</v>
      </c>
      <c r="H115" s="42" t="s">
        <v>119</v>
      </c>
      <c r="I115" s="43">
        <v>0</v>
      </c>
      <c r="J115" s="40">
        <v>604.491748</v>
      </c>
      <c r="K115" s="41">
        <v>604.491748</v>
      </c>
      <c r="L115" s="40">
        <v>0</v>
      </c>
      <c r="M115" s="40">
        <v>604.491748</v>
      </c>
      <c r="N115" s="44">
        <v>604.491748</v>
      </c>
      <c r="O115" s="43">
        <v>0</v>
      </c>
      <c r="P115" s="40">
        <v>502.197434</v>
      </c>
      <c r="Q115" s="41">
        <v>502.197434</v>
      </c>
      <c r="R115" s="40">
        <v>0</v>
      </c>
      <c r="S115" s="40">
        <v>502.197434</v>
      </c>
      <c r="T115" s="44">
        <v>502.197434</v>
      </c>
      <c r="U115" s="35">
        <f t="shared" si="4"/>
        <v>20.369342229653853</v>
      </c>
      <c r="V115" s="11">
        <f t="shared" si="5"/>
        <v>20.369342229653853</v>
      </c>
    </row>
    <row r="116" spans="1:22" ht="15">
      <c r="A116" s="38" t="s">
        <v>9</v>
      </c>
      <c r="B116" s="39" t="s">
        <v>40</v>
      </c>
      <c r="C116" s="39" t="s">
        <v>29</v>
      </c>
      <c r="D116" s="39" t="s">
        <v>241</v>
      </c>
      <c r="E116" s="39" t="s">
        <v>245</v>
      </c>
      <c r="F116" s="10" t="s">
        <v>119</v>
      </c>
      <c r="G116" s="39" t="s">
        <v>119</v>
      </c>
      <c r="H116" s="42" t="s">
        <v>119</v>
      </c>
      <c r="I116" s="43">
        <v>0</v>
      </c>
      <c r="J116" s="40">
        <v>52.439551</v>
      </c>
      <c r="K116" s="41">
        <v>52.439551</v>
      </c>
      <c r="L116" s="40">
        <v>0</v>
      </c>
      <c r="M116" s="40">
        <v>52.439551</v>
      </c>
      <c r="N116" s="44">
        <v>52.439551</v>
      </c>
      <c r="O116" s="43">
        <v>0</v>
      </c>
      <c r="P116" s="40">
        <v>146.715425</v>
      </c>
      <c r="Q116" s="41">
        <v>146.715425</v>
      </c>
      <c r="R116" s="40">
        <v>0</v>
      </c>
      <c r="S116" s="40">
        <v>146.715425</v>
      </c>
      <c r="T116" s="44">
        <v>146.715425</v>
      </c>
      <c r="U116" s="35">
        <f t="shared" si="4"/>
        <v>-64.25764298471003</v>
      </c>
      <c r="V116" s="11">
        <f t="shared" si="5"/>
        <v>-64.25764298471003</v>
      </c>
    </row>
    <row r="117" spans="1:22" ht="15">
      <c r="A117" s="38" t="s">
        <v>9</v>
      </c>
      <c r="B117" s="39" t="s">
        <v>40</v>
      </c>
      <c r="C117" s="39" t="s">
        <v>29</v>
      </c>
      <c r="D117" s="39" t="s">
        <v>241</v>
      </c>
      <c r="E117" s="46" t="s">
        <v>243</v>
      </c>
      <c r="F117" s="10" t="s">
        <v>119</v>
      </c>
      <c r="G117" s="39" t="s">
        <v>119</v>
      </c>
      <c r="H117" s="42" t="s">
        <v>244</v>
      </c>
      <c r="I117" s="43">
        <v>0</v>
      </c>
      <c r="J117" s="40">
        <v>45.146838</v>
      </c>
      <c r="K117" s="41">
        <v>45.146838</v>
      </c>
      <c r="L117" s="40">
        <v>0</v>
      </c>
      <c r="M117" s="40">
        <v>45.146838</v>
      </c>
      <c r="N117" s="44">
        <v>45.146838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40</v>
      </c>
      <c r="C118" s="39" t="s">
        <v>29</v>
      </c>
      <c r="D118" s="39" t="s">
        <v>241</v>
      </c>
      <c r="E118" s="39" t="s">
        <v>246</v>
      </c>
      <c r="F118" s="10" t="s">
        <v>119</v>
      </c>
      <c r="G118" s="39" t="s">
        <v>119</v>
      </c>
      <c r="H118" s="42" t="s">
        <v>244</v>
      </c>
      <c r="I118" s="43">
        <v>0</v>
      </c>
      <c r="J118" s="40">
        <v>21.260113</v>
      </c>
      <c r="K118" s="41">
        <v>21.260113</v>
      </c>
      <c r="L118" s="40">
        <v>0</v>
      </c>
      <c r="M118" s="40">
        <v>21.260113</v>
      </c>
      <c r="N118" s="44">
        <v>21.260113</v>
      </c>
      <c r="O118" s="43">
        <v>0</v>
      </c>
      <c r="P118" s="40">
        <v>15.476</v>
      </c>
      <c r="Q118" s="41">
        <v>15.476</v>
      </c>
      <c r="R118" s="40">
        <v>0</v>
      </c>
      <c r="S118" s="40">
        <v>15.476</v>
      </c>
      <c r="T118" s="44">
        <v>15.476</v>
      </c>
      <c r="U118" s="35">
        <f t="shared" si="4"/>
        <v>37.37472861204445</v>
      </c>
      <c r="V118" s="11">
        <f t="shared" si="5"/>
        <v>37.37472861204445</v>
      </c>
    </row>
    <row r="119" spans="1:22" ht="15">
      <c r="A119" s="38" t="s">
        <v>9</v>
      </c>
      <c r="B119" s="39" t="s">
        <v>40</v>
      </c>
      <c r="C119" s="39" t="s">
        <v>34</v>
      </c>
      <c r="D119" s="39" t="s">
        <v>247</v>
      </c>
      <c r="E119" s="39" t="s">
        <v>248</v>
      </c>
      <c r="F119" s="10" t="s">
        <v>45</v>
      </c>
      <c r="G119" s="39" t="s">
        <v>81</v>
      </c>
      <c r="H119" s="42" t="s">
        <v>197</v>
      </c>
      <c r="I119" s="43">
        <v>0</v>
      </c>
      <c r="J119" s="40">
        <v>30.823499</v>
      </c>
      <c r="K119" s="41">
        <v>30.823499</v>
      </c>
      <c r="L119" s="40">
        <v>0</v>
      </c>
      <c r="M119" s="40">
        <v>30.823499</v>
      </c>
      <c r="N119" s="44">
        <v>30.823499</v>
      </c>
      <c r="O119" s="43">
        <v>0</v>
      </c>
      <c r="P119" s="40">
        <v>17.61882</v>
      </c>
      <c r="Q119" s="41">
        <v>17.61882</v>
      </c>
      <c r="R119" s="40">
        <v>0</v>
      </c>
      <c r="S119" s="40">
        <v>17.61882</v>
      </c>
      <c r="T119" s="44">
        <v>17.61882</v>
      </c>
      <c r="U119" s="35">
        <f t="shared" si="4"/>
        <v>74.94644363243397</v>
      </c>
      <c r="V119" s="11">
        <f t="shared" si="5"/>
        <v>74.94644363243397</v>
      </c>
    </row>
    <row r="120" spans="1:22" ht="15">
      <c r="A120" s="38" t="s">
        <v>9</v>
      </c>
      <c r="B120" s="39" t="s">
        <v>40</v>
      </c>
      <c r="C120" s="39" t="s">
        <v>29</v>
      </c>
      <c r="D120" s="39" t="s">
        <v>249</v>
      </c>
      <c r="E120" s="39" t="s">
        <v>250</v>
      </c>
      <c r="F120" s="10" t="s">
        <v>251</v>
      </c>
      <c r="G120" s="39" t="s">
        <v>251</v>
      </c>
      <c r="H120" s="42" t="s">
        <v>252</v>
      </c>
      <c r="I120" s="43">
        <v>0</v>
      </c>
      <c r="J120" s="40">
        <v>314.518119</v>
      </c>
      <c r="K120" s="41">
        <v>314.518119</v>
      </c>
      <c r="L120" s="40">
        <v>0</v>
      </c>
      <c r="M120" s="40">
        <v>314.518119</v>
      </c>
      <c r="N120" s="44">
        <v>314.518119</v>
      </c>
      <c r="O120" s="43">
        <v>0</v>
      </c>
      <c r="P120" s="40">
        <v>581.526416</v>
      </c>
      <c r="Q120" s="41">
        <v>581.526416</v>
      </c>
      <c r="R120" s="40">
        <v>0</v>
      </c>
      <c r="S120" s="40">
        <v>581.526416</v>
      </c>
      <c r="T120" s="44">
        <v>581.526416</v>
      </c>
      <c r="U120" s="35">
        <f>+((K120/Q120)-1)*100</f>
        <v>-45.91507619492216</v>
      </c>
      <c r="V120" s="11">
        <f>+((N120/T120)-1)*100</f>
        <v>-45.91507619492216</v>
      </c>
    </row>
    <row r="121" spans="1:22" ht="15">
      <c r="A121" s="38" t="s">
        <v>9</v>
      </c>
      <c r="B121" s="39" t="s">
        <v>33</v>
      </c>
      <c r="C121" s="39" t="s">
        <v>29</v>
      </c>
      <c r="D121" s="39" t="s">
        <v>253</v>
      </c>
      <c r="E121" s="39" t="s">
        <v>254</v>
      </c>
      <c r="F121" s="10" t="s">
        <v>37</v>
      </c>
      <c r="G121" s="39" t="s">
        <v>86</v>
      </c>
      <c r="H121" s="42" t="s">
        <v>255</v>
      </c>
      <c r="I121" s="43">
        <v>0</v>
      </c>
      <c r="J121" s="40">
        <v>1263.70124</v>
      </c>
      <c r="K121" s="41">
        <v>1263.70124</v>
      </c>
      <c r="L121" s="40">
        <v>0</v>
      </c>
      <c r="M121" s="40">
        <v>1263.70124</v>
      </c>
      <c r="N121" s="44">
        <v>1263.70124</v>
      </c>
      <c r="O121" s="43">
        <v>0</v>
      </c>
      <c r="P121" s="40">
        <v>1715.921249</v>
      </c>
      <c r="Q121" s="41">
        <v>1715.921249</v>
      </c>
      <c r="R121" s="40">
        <v>0</v>
      </c>
      <c r="S121" s="40">
        <v>1715.921249</v>
      </c>
      <c r="T121" s="44">
        <v>1715.921249</v>
      </c>
      <c r="U121" s="35">
        <f t="shared" si="4"/>
        <v>-26.35435683680376</v>
      </c>
      <c r="V121" s="11">
        <f t="shared" si="5"/>
        <v>-26.35435683680376</v>
      </c>
    </row>
    <row r="122" spans="1:22" ht="15">
      <c r="A122" s="38" t="s">
        <v>9</v>
      </c>
      <c r="B122" s="39" t="s">
        <v>33</v>
      </c>
      <c r="C122" s="39" t="s">
        <v>29</v>
      </c>
      <c r="D122" s="39" t="s">
        <v>258</v>
      </c>
      <c r="E122" s="39" t="s">
        <v>259</v>
      </c>
      <c r="F122" s="10" t="s">
        <v>73</v>
      </c>
      <c r="G122" s="39" t="s">
        <v>73</v>
      </c>
      <c r="H122" s="42" t="s">
        <v>188</v>
      </c>
      <c r="I122" s="43">
        <v>0</v>
      </c>
      <c r="J122" s="40">
        <v>10148.56001</v>
      </c>
      <c r="K122" s="41">
        <v>10148.56001</v>
      </c>
      <c r="L122" s="40">
        <v>0</v>
      </c>
      <c r="M122" s="40">
        <v>10148.56001</v>
      </c>
      <c r="N122" s="44">
        <v>10148.56001</v>
      </c>
      <c r="O122" s="43">
        <v>0</v>
      </c>
      <c r="P122" s="40">
        <v>10739.791037</v>
      </c>
      <c r="Q122" s="41">
        <v>10739.791037</v>
      </c>
      <c r="R122" s="40">
        <v>0</v>
      </c>
      <c r="S122" s="40">
        <v>10739.791037</v>
      </c>
      <c r="T122" s="44">
        <v>10739.791037</v>
      </c>
      <c r="U122" s="35">
        <f t="shared" si="4"/>
        <v>-5.505051494606672</v>
      </c>
      <c r="V122" s="11">
        <f t="shared" si="5"/>
        <v>-5.505051494606672</v>
      </c>
    </row>
    <row r="123" spans="1:22" ht="15">
      <c r="A123" s="38" t="s">
        <v>9</v>
      </c>
      <c r="B123" s="39" t="s">
        <v>33</v>
      </c>
      <c r="C123" s="39" t="s">
        <v>29</v>
      </c>
      <c r="D123" s="39" t="s">
        <v>331</v>
      </c>
      <c r="E123" s="39" t="s">
        <v>332</v>
      </c>
      <c r="F123" s="10" t="s">
        <v>45</v>
      </c>
      <c r="G123" s="39" t="s">
        <v>46</v>
      </c>
      <c r="H123" s="42" t="s">
        <v>110</v>
      </c>
      <c r="I123" s="43">
        <v>0</v>
      </c>
      <c r="J123" s="40">
        <v>11.354777</v>
      </c>
      <c r="K123" s="41">
        <v>11.354777</v>
      </c>
      <c r="L123" s="40">
        <v>0</v>
      </c>
      <c r="M123" s="40">
        <v>11.354777</v>
      </c>
      <c r="N123" s="44">
        <v>11.354777</v>
      </c>
      <c r="O123" s="43">
        <v>0</v>
      </c>
      <c r="P123" s="40">
        <v>0</v>
      </c>
      <c r="Q123" s="41">
        <v>0</v>
      </c>
      <c r="R123" s="40">
        <v>0</v>
      </c>
      <c r="S123" s="40">
        <v>0</v>
      </c>
      <c r="T123" s="44">
        <v>0</v>
      </c>
      <c r="U123" s="34" t="s">
        <v>19</v>
      </c>
      <c r="V123" s="7" t="s">
        <v>19</v>
      </c>
    </row>
    <row r="124" spans="1:22" ht="15">
      <c r="A124" s="38" t="s">
        <v>9</v>
      </c>
      <c r="B124" s="39" t="s">
        <v>40</v>
      </c>
      <c r="C124" s="39" t="s">
        <v>29</v>
      </c>
      <c r="D124" s="39" t="s">
        <v>331</v>
      </c>
      <c r="E124" s="39" t="s">
        <v>332</v>
      </c>
      <c r="F124" s="10" t="s">
        <v>45</v>
      </c>
      <c r="G124" s="39" t="s">
        <v>46</v>
      </c>
      <c r="H124" s="42" t="s">
        <v>110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0.013596</v>
      </c>
      <c r="Q124" s="41">
        <v>0.013596</v>
      </c>
      <c r="R124" s="40">
        <v>0</v>
      </c>
      <c r="S124" s="40">
        <v>0.013596</v>
      </c>
      <c r="T124" s="44">
        <v>0.013596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33</v>
      </c>
      <c r="C125" s="39" t="s">
        <v>34</v>
      </c>
      <c r="D125" s="39" t="s">
        <v>260</v>
      </c>
      <c r="E125" s="39" t="s">
        <v>261</v>
      </c>
      <c r="F125" s="10" t="s">
        <v>64</v>
      </c>
      <c r="G125" s="39" t="s">
        <v>64</v>
      </c>
      <c r="H125" s="42" t="s">
        <v>262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627.268409</v>
      </c>
      <c r="Q125" s="41">
        <v>627.268409</v>
      </c>
      <c r="R125" s="40">
        <v>0</v>
      </c>
      <c r="S125" s="40">
        <v>627.268409</v>
      </c>
      <c r="T125" s="44">
        <v>627.268409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33</v>
      </c>
      <c r="C126" s="39" t="s">
        <v>29</v>
      </c>
      <c r="D126" s="39" t="s">
        <v>263</v>
      </c>
      <c r="E126" s="39" t="s">
        <v>264</v>
      </c>
      <c r="F126" s="10" t="s">
        <v>45</v>
      </c>
      <c r="G126" s="39" t="s">
        <v>46</v>
      </c>
      <c r="H126" s="42" t="s">
        <v>194</v>
      </c>
      <c r="I126" s="43">
        <v>0</v>
      </c>
      <c r="J126" s="40">
        <v>0.384965</v>
      </c>
      <c r="K126" s="41">
        <v>0.384965</v>
      </c>
      <c r="L126" s="40">
        <v>0</v>
      </c>
      <c r="M126" s="40">
        <v>0.384965</v>
      </c>
      <c r="N126" s="44">
        <v>0.384965</v>
      </c>
      <c r="O126" s="43">
        <v>0</v>
      </c>
      <c r="P126" s="40">
        <v>0.200465</v>
      </c>
      <c r="Q126" s="41">
        <v>0.200465</v>
      </c>
      <c r="R126" s="40">
        <v>0</v>
      </c>
      <c r="S126" s="40">
        <v>0.200465</v>
      </c>
      <c r="T126" s="44">
        <v>0.200465</v>
      </c>
      <c r="U126" s="35">
        <f t="shared" si="4"/>
        <v>92.0360162621904</v>
      </c>
      <c r="V126" s="11">
        <f t="shared" si="5"/>
        <v>92.0360162621904</v>
      </c>
    </row>
    <row r="127" spans="1:22" ht="15">
      <c r="A127" s="38" t="s">
        <v>9</v>
      </c>
      <c r="B127" s="39" t="s">
        <v>33</v>
      </c>
      <c r="C127" s="39" t="s">
        <v>29</v>
      </c>
      <c r="D127" s="39" t="s">
        <v>339</v>
      </c>
      <c r="E127" s="39" t="s">
        <v>340</v>
      </c>
      <c r="F127" s="10" t="s">
        <v>37</v>
      </c>
      <c r="G127" s="39" t="s">
        <v>341</v>
      </c>
      <c r="H127" s="42" t="s">
        <v>342</v>
      </c>
      <c r="I127" s="43">
        <v>0</v>
      </c>
      <c r="J127" s="40">
        <v>23.039711</v>
      </c>
      <c r="K127" s="41">
        <v>23.039711</v>
      </c>
      <c r="L127" s="40">
        <v>0</v>
      </c>
      <c r="M127" s="40">
        <v>23.039711</v>
      </c>
      <c r="N127" s="44">
        <v>23.039711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40</v>
      </c>
      <c r="C128" s="39" t="s">
        <v>29</v>
      </c>
      <c r="D128" s="39" t="s">
        <v>324</v>
      </c>
      <c r="E128" s="39" t="s">
        <v>325</v>
      </c>
      <c r="F128" s="10" t="s">
        <v>119</v>
      </c>
      <c r="G128" s="39" t="s">
        <v>326</v>
      </c>
      <c r="H128" s="42" t="s">
        <v>327</v>
      </c>
      <c r="I128" s="43">
        <v>0</v>
      </c>
      <c r="J128" s="40">
        <v>304.328189</v>
      </c>
      <c r="K128" s="41">
        <v>304.328189</v>
      </c>
      <c r="L128" s="40">
        <v>0</v>
      </c>
      <c r="M128" s="40">
        <v>304.328189</v>
      </c>
      <c r="N128" s="44">
        <v>304.328189</v>
      </c>
      <c r="O128" s="43">
        <v>0</v>
      </c>
      <c r="P128" s="40">
        <v>41.467944</v>
      </c>
      <c r="Q128" s="41">
        <v>41.467944</v>
      </c>
      <c r="R128" s="40">
        <v>0</v>
      </c>
      <c r="S128" s="40">
        <v>41.467944</v>
      </c>
      <c r="T128" s="44">
        <v>41.467944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33</v>
      </c>
      <c r="C129" s="39" t="s">
        <v>29</v>
      </c>
      <c r="D129" s="39" t="s">
        <v>265</v>
      </c>
      <c r="E129" s="39" t="s">
        <v>266</v>
      </c>
      <c r="F129" s="10" t="s">
        <v>30</v>
      </c>
      <c r="G129" s="39" t="s">
        <v>31</v>
      </c>
      <c r="H129" s="42" t="s">
        <v>96</v>
      </c>
      <c r="I129" s="43">
        <v>0</v>
      </c>
      <c r="J129" s="40">
        <v>2959.751775</v>
      </c>
      <c r="K129" s="41">
        <v>2959.751775</v>
      </c>
      <c r="L129" s="40">
        <v>0</v>
      </c>
      <c r="M129" s="40">
        <v>2959.751775</v>
      </c>
      <c r="N129" s="44">
        <v>2959.751775</v>
      </c>
      <c r="O129" s="43">
        <v>0</v>
      </c>
      <c r="P129" s="40">
        <v>2673.969211</v>
      </c>
      <c r="Q129" s="41">
        <v>2673.969211</v>
      </c>
      <c r="R129" s="40">
        <v>0</v>
      </c>
      <c r="S129" s="40">
        <v>2673.969211</v>
      </c>
      <c r="T129" s="44">
        <v>2673.969211</v>
      </c>
      <c r="U129" s="35">
        <f t="shared" si="4"/>
        <v>10.687578706006274</v>
      </c>
      <c r="V129" s="11">
        <f t="shared" si="5"/>
        <v>10.687578706006274</v>
      </c>
    </row>
    <row r="130" spans="1:22" ht="15">
      <c r="A130" s="38" t="s">
        <v>9</v>
      </c>
      <c r="B130" s="39" t="s">
        <v>33</v>
      </c>
      <c r="C130" s="39" t="s">
        <v>29</v>
      </c>
      <c r="D130" s="39" t="s">
        <v>267</v>
      </c>
      <c r="E130" s="39" t="s">
        <v>268</v>
      </c>
      <c r="F130" s="10" t="s">
        <v>21</v>
      </c>
      <c r="G130" s="39" t="s">
        <v>165</v>
      </c>
      <c r="H130" s="42" t="s">
        <v>166</v>
      </c>
      <c r="I130" s="43">
        <v>0</v>
      </c>
      <c r="J130" s="40">
        <v>5573.591795</v>
      </c>
      <c r="K130" s="41">
        <v>5573.591795</v>
      </c>
      <c r="L130" s="40">
        <v>0</v>
      </c>
      <c r="M130" s="40">
        <v>5573.591795</v>
      </c>
      <c r="N130" s="44">
        <v>5573.591795</v>
      </c>
      <c r="O130" s="43">
        <v>0</v>
      </c>
      <c r="P130" s="40">
        <v>2997.08791</v>
      </c>
      <c r="Q130" s="41">
        <v>2997.08791</v>
      </c>
      <c r="R130" s="40">
        <v>0</v>
      </c>
      <c r="S130" s="40">
        <v>2997.08791</v>
      </c>
      <c r="T130" s="44">
        <v>2997.08791</v>
      </c>
      <c r="U130" s="35">
        <f t="shared" si="4"/>
        <v>85.96691062692253</v>
      </c>
      <c r="V130" s="11">
        <f t="shared" si="5"/>
        <v>85.96691062692253</v>
      </c>
    </row>
    <row r="131" spans="1:22" ht="15">
      <c r="A131" s="38" t="s">
        <v>9</v>
      </c>
      <c r="B131" s="39" t="s">
        <v>33</v>
      </c>
      <c r="C131" s="39" t="s">
        <v>34</v>
      </c>
      <c r="D131" s="39" t="s">
        <v>328</v>
      </c>
      <c r="E131" s="39" t="s">
        <v>193</v>
      </c>
      <c r="F131" s="10" t="s">
        <v>37</v>
      </c>
      <c r="G131" s="39" t="s">
        <v>169</v>
      </c>
      <c r="H131" s="42" t="s">
        <v>193</v>
      </c>
      <c r="I131" s="43">
        <v>0</v>
      </c>
      <c r="J131" s="40">
        <v>369.423935</v>
      </c>
      <c r="K131" s="41">
        <v>369.423935</v>
      </c>
      <c r="L131" s="40">
        <v>0</v>
      </c>
      <c r="M131" s="40">
        <v>369.423935</v>
      </c>
      <c r="N131" s="44">
        <v>369.423935</v>
      </c>
      <c r="O131" s="43">
        <v>0</v>
      </c>
      <c r="P131" s="40">
        <v>0</v>
      </c>
      <c r="Q131" s="41">
        <v>0</v>
      </c>
      <c r="R131" s="40">
        <v>0</v>
      </c>
      <c r="S131" s="40">
        <v>0</v>
      </c>
      <c r="T131" s="44">
        <v>0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33</v>
      </c>
      <c r="C132" s="39" t="s">
        <v>29</v>
      </c>
      <c r="D132" s="39" t="s">
        <v>269</v>
      </c>
      <c r="E132" s="39" t="s">
        <v>271</v>
      </c>
      <c r="F132" s="10" t="s">
        <v>73</v>
      </c>
      <c r="G132" s="39" t="s">
        <v>73</v>
      </c>
      <c r="H132" s="42" t="s">
        <v>272</v>
      </c>
      <c r="I132" s="43">
        <v>0</v>
      </c>
      <c r="J132" s="40">
        <v>8098.667503</v>
      </c>
      <c r="K132" s="41">
        <v>8098.667503</v>
      </c>
      <c r="L132" s="40">
        <v>0</v>
      </c>
      <c r="M132" s="40">
        <v>8098.667503</v>
      </c>
      <c r="N132" s="44">
        <v>8098.667503</v>
      </c>
      <c r="O132" s="43">
        <v>0</v>
      </c>
      <c r="P132" s="40">
        <v>4059.122886</v>
      </c>
      <c r="Q132" s="41">
        <v>4059.122886</v>
      </c>
      <c r="R132" s="40">
        <v>0</v>
      </c>
      <c r="S132" s="40">
        <v>4059.122886</v>
      </c>
      <c r="T132" s="44">
        <v>4059.122886</v>
      </c>
      <c r="U132" s="35">
        <f t="shared" si="4"/>
        <v>99.51767242456427</v>
      </c>
      <c r="V132" s="11">
        <f t="shared" si="5"/>
        <v>99.51767242456427</v>
      </c>
    </row>
    <row r="133" spans="1:22" ht="15">
      <c r="A133" s="38" t="s">
        <v>9</v>
      </c>
      <c r="B133" s="39" t="s">
        <v>33</v>
      </c>
      <c r="C133" s="39" t="s">
        <v>29</v>
      </c>
      <c r="D133" s="39" t="s">
        <v>269</v>
      </c>
      <c r="E133" s="39" t="s">
        <v>270</v>
      </c>
      <c r="F133" s="10" t="s">
        <v>73</v>
      </c>
      <c r="G133" s="39" t="s">
        <v>73</v>
      </c>
      <c r="H133" s="42" t="s">
        <v>102</v>
      </c>
      <c r="I133" s="43">
        <v>0</v>
      </c>
      <c r="J133" s="40">
        <v>2595.550283</v>
      </c>
      <c r="K133" s="41">
        <v>2595.550283</v>
      </c>
      <c r="L133" s="40">
        <v>0</v>
      </c>
      <c r="M133" s="40">
        <v>2595.550283</v>
      </c>
      <c r="N133" s="44">
        <v>2595.550283</v>
      </c>
      <c r="O133" s="43">
        <v>0</v>
      </c>
      <c r="P133" s="40">
        <v>1713.763635</v>
      </c>
      <c r="Q133" s="41">
        <v>1713.763635</v>
      </c>
      <c r="R133" s="40">
        <v>0</v>
      </c>
      <c r="S133" s="40">
        <v>1713.763635</v>
      </c>
      <c r="T133" s="44">
        <v>1713.763635</v>
      </c>
      <c r="U133" s="35">
        <f t="shared" si="4"/>
        <v>51.45322435319384</v>
      </c>
      <c r="V133" s="11">
        <f t="shared" si="5"/>
        <v>51.45322435319384</v>
      </c>
    </row>
    <row r="134" spans="1:22" ht="15">
      <c r="A134" s="38" t="s">
        <v>9</v>
      </c>
      <c r="B134" s="39" t="s">
        <v>33</v>
      </c>
      <c r="C134" s="39" t="s">
        <v>29</v>
      </c>
      <c r="D134" s="39" t="s">
        <v>28</v>
      </c>
      <c r="E134" s="39" t="s">
        <v>273</v>
      </c>
      <c r="F134" s="10" t="s">
        <v>20</v>
      </c>
      <c r="G134" s="39" t="s">
        <v>58</v>
      </c>
      <c r="H134" s="42" t="s">
        <v>274</v>
      </c>
      <c r="I134" s="43">
        <v>0</v>
      </c>
      <c r="J134" s="40">
        <v>5834.488392</v>
      </c>
      <c r="K134" s="41">
        <v>5834.488392</v>
      </c>
      <c r="L134" s="40">
        <v>0</v>
      </c>
      <c r="M134" s="40">
        <v>5834.488392</v>
      </c>
      <c r="N134" s="44">
        <v>5834.488392</v>
      </c>
      <c r="O134" s="43">
        <v>0</v>
      </c>
      <c r="P134" s="40">
        <v>6150.616224</v>
      </c>
      <c r="Q134" s="41">
        <v>6150.616224</v>
      </c>
      <c r="R134" s="40">
        <v>0</v>
      </c>
      <c r="S134" s="40">
        <v>6150.616224</v>
      </c>
      <c r="T134" s="44">
        <v>6150.616224</v>
      </c>
      <c r="U134" s="35">
        <f t="shared" si="4"/>
        <v>-5.13977495078386</v>
      </c>
      <c r="V134" s="11">
        <f t="shared" si="5"/>
        <v>-5.13977495078386</v>
      </c>
    </row>
    <row r="135" spans="1:22" ht="15">
      <c r="A135" s="38" t="s">
        <v>9</v>
      </c>
      <c r="B135" s="39" t="s">
        <v>33</v>
      </c>
      <c r="C135" s="39" t="s">
        <v>29</v>
      </c>
      <c r="D135" s="39" t="s">
        <v>28</v>
      </c>
      <c r="E135" s="39" t="s">
        <v>295</v>
      </c>
      <c r="F135" s="10" t="s">
        <v>251</v>
      </c>
      <c r="G135" s="39" t="s">
        <v>275</v>
      </c>
      <c r="H135" s="42" t="s">
        <v>276</v>
      </c>
      <c r="I135" s="43">
        <v>0</v>
      </c>
      <c r="J135" s="40">
        <v>4080.043643</v>
      </c>
      <c r="K135" s="41">
        <v>4080.043643</v>
      </c>
      <c r="L135" s="40">
        <v>0</v>
      </c>
      <c r="M135" s="40">
        <v>4080.043643</v>
      </c>
      <c r="N135" s="44">
        <v>4080.043643</v>
      </c>
      <c r="O135" s="43">
        <v>0</v>
      </c>
      <c r="P135" s="40">
        <v>4358.540917</v>
      </c>
      <c r="Q135" s="41">
        <v>4358.540917</v>
      </c>
      <c r="R135" s="40">
        <v>0</v>
      </c>
      <c r="S135" s="40">
        <v>4358.540917</v>
      </c>
      <c r="T135" s="44">
        <v>4358.540917</v>
      </c>
      <c r="U135" s="35">
        <f t="shared" si="4"/>
        <v>-6.389690479071863</v>
      </c>
      <c r="V135" s="11">
        <f t="shared" si="5"/>
        <v>-6.389690479071863</v>
      </c>
    </row>
    <row r="136" spans="1:22" ht="15">
      <c r="A136" s="38" t="s">
        <v>9</v>
      </c>
      <c r="B136" s="39" t="s">
        <v>33</v>
      </c>
      <c r="C136" s="39" t="s">
        <v>29</v>
      </c>
      <c r="D136" s="39" t="s">
        <v>277</v>
      </c>
      <c r="E136" s="39" t="s">
        <v>278</v>
      </c>
      <c r="F136" s="10" t="s">
        <v>21</v>
      </c>
      <c r="G136" s="39" t="s">
        <v>214</v>
      </c>
      <c r="H136" s="42" t="s">
        <v>279</v>
      </c>
      <c r="I136" s="43">
        <v>0</v>
      </c>
      <c r="J136" s="40">
        <v>2078.143378</v>
      </c>
      <c r="K136" s="41">
        <v>2078.143378</v>
      </c>
      <c r="L136" s="40">
        <v>0</v>
      </c>
      <c r="M136" s="40">
        <v>2078.143378</v>
      </c>
      <c r="N136" s="44">
        <v>2078.143378</v>
      </c>
      <c r="O136" s="43">
        <v>0</v>
      </c>
      <c r="P136" s="40">
        <v>2711.081953</v>
      </c>
      <c r="Q136" s="41">
        <v>2711.081953</v>
      </c>
      <c r="R136" s="40">
        <v>0</v>
      </c>
      <c r="S136" s="40">
        <v>2711.081953</v>
      </c>
      <c r="T136" s="44">
        <v>2711.081953</v>
      </c>
      <c r="U136" s="35">
        <f t="shared" si="4"/>
        <v>-23.346346070416992</v>
      </c>
      <c r="V136" s="11">
        <f t="shared" si="5"/>
        <v>-23.346346070416992</v>
      </c>
    </row>
    <row r="137" spans="1:22" ht="15">
      <c r="A137" s="38" t="s">
        <v>9</v>
      </c>
      <c r="B137" s="39" t="s">
        <v>40</v>
      </c>
      <c r="C137" s="39" t="s">
        <v>34</v>
      </c>
      <c r="D137" s="39" t="s">
        <v>316</v>
      </c>
      <c r="E137" s="39" t="s">
        <v>256</v>
      </c>
      <c r="F137" s="10" t="s">
        <v>127</v>
      </c>
      <c r="G137" s="39" t="s">
        <v>304</v>
      </c>
      <c r="H137" s="42" t="s">
        <v>257</v>
      </c>
      <c r="I137" s="43">
        <v>0</v>
      </c>
      <c r="J137" s="40">
        <v>27.660243</v>
      </c>
      <c r="K137" s="41">
        <v>27.660243</v>
      </c>
      <c r="L137" s="40">
        <v>0</v>
      </c>
      <c r="M137" s="40">
        <v>27.660243</v>
      </c>
      <c r="N137" s="44">
        <v>27.660243</v>
      </c>
      <c r="O137" s="43">
        <v>0</v>
      </c>
      <c r="P137" s="40">
        <v>19.249308</v>
      </c>
      <c r="Q137" s="41">
        <v>19.249308</v>
      </c>
      <c r="R137" s="40">
        <v>0</v>
      </c>
      <c r="S137" s="40">
        <v>19.249308</v>
      </c>
      <c r="T137" s="44">
        <v>19.249308</v>
      </c>
      <c r="U137" s="35">
        <f t="shared" si="4"/>
        <v>43.694739571936836</v>
      </c>
      <c r="V137" s="11">
        <f t="shared" si="5"/>
        <v>43.694739571936836</v>
      </c>
    </row>
    <row r="138" spans="1:22" ht="15">
      <c r="A138" s="38" t="s">
        <v>9</v>
      </c>
      <c r="B138" s="39" t="s">
        <v>33</v>
      </c>
      <c r="C138" s="39" t="s">
        <v>29</v>
      </c>
      <c r="D138" s="39" t="s">
        <v>280</v>
      </c>
      <c r="E138" s="39" t="s">
        <v>308</v>
      </c>
      <c r="F138" s="10" t="s">
        <v>30</v>
      </c>
      <c r="G138" s="39" t="s">
        <v>31</v>
      </c>
      <c r="H138" s="42" t="s">
        <v>281</v>
      </c>
      <c r="I138" s="43">
        <v>0</v>
      </c>
      <c r="J138" s="40">
        <v>5949.986116</v>
      </c>
      <c r="K138" s="41">
        <v>5949.986116</v>
      </c>
      <c r="L138" s="40">
        <v>0</v>
      </c>
      <c r="M138" s="40">
        <v>5949.986116</v>
      </c>
      <c r="N138" s="44">
        <v>5949.986116</v>
      </c>
      <c r="O138" s="43">
        <v>0</v>
      </c>
      <c r="P138" s="40">
        <v>12419.904372</v>
      </c>
      <c r="Q138" s="41">
        <v>12419.904372</v>
      </c>
      <c r="R138" s="40">
        <v>0</v>
      </c>
      <c r="S138" s="40">
        <v>12419.904372</v>
      </c>
      <c r="T138" s="44">
        <v>12419.904372</v>
      </c>
      <c r="U138" s="35">
        <f t="shared" si="4"/>
        <v>-52.09314067333787</v>
      </c>
      <c r="V138" s="11">
        <f t="shared" si="5"/>
        <v>-52.09314067333787</v>
      </c>
    </row>
    <row r="139" spans="1:22" ht="15">
      <c r="A139" s="38" t="s">
        <v>9</v>
      </c>
      <c r="B139" s="39" t="s">
        <v>33</v>
      </c>
      <c r="C139" s="39" t="s">
        <v>29</v>
      </c>
      <c r="D139" s="39" t="s">
        <v>280</v>
      </c>
      <c r="E139" s="39" t="s">
        <v>209</v>
      </c>
      <c r="F139" s="10" t="s">
        <v>30</v>
      </c>
      <c r="G139" s="39" t="s">
        <v>31</v>
      </c>
      <c r="H139" s="42" t="s">
        <v>31</v>
      </c>
      <c r="I139" s="43">
        <v>0</v>
      </c>
      <c r="J139" s="40">
        <v>5298.949836</v>
      </c>
      <c r="K139" s="41">
        <v>5298.949836</v>
      </c>
      <c r="L139" s="40">
        <v>0</v>
      </c>
      <c r="M139" s="40">
        <v>5298.949836</v>
      </c>
      <c r="N139" s="44">
        <v>5298.949836</v>
      </c>
      <c r="O139" s="43">
        <v>0</v>
      </c>
      <c r="P139" s="40">
        <v>10323.560892</v>
      </c>
      <c r="Q139" s="41">
        <v>10323.560892</v>
      </c>
      <c r="R139" s="40">
        <v>0</v>
      </c>
      <c r="S139" s="40">
        <v>10323.560892</v>
      </c>
      <c r="T139" s="44">
        <v>10323.560892</v>
      </c>
      <c r="U139" s="35">
        <f t="shared" si="4"/>
        <v>-48.67129770982127</v>
      </c>
      <c r="V139" s="11">
        <f t="shared" si="5"/>
        <v>-48.67129770982127</v>
      </c>
    </row>
    <row r="140" spans="1:22" ht="15">
      <c r="A140" s="38" t="s">
        <v>9</v>
      </c>
      <c r="B140" s="39" t="s">
        <v>33</v>
      </c>
      <c r="C140" s="39" t="s">
        <v>29</v>
      </c>
      <c r="D140" s="39" t="s">
        <v>280</v>
      </c>
      <c r="E140" s="39" t="s">
        <v>282</v>
      </c>
      <c r="F140" s="10" t="s">
        <v>30</v>
      </c>
      <c r="G140" s="39" t="s">
        <v>31</v>
      </c>
      <c r="H140" s="42" t="s">
        <v>31</v>
      </c>
      <c r="I140" s="43">
        <v>0</v>
      </c>
      <c r="J140" s="40">
        <v>4144.691353</v>
      </c>
      <c r="K140" s="41">
        <v>4144.691353</v>
      </c>
      <c r="L140" s="40">
        <v>0</v>
      </c>
      <c r="M140" s="40">
        <v>4144.691353</v>
      </c>
      <c r="N140" s="44">
        <v>4144.691353</v>
      </c>
      <c r="O140" s="43">
        <v>0</v>
      </c>
      <c r="P140" s="40">
        <v>7368.25019</v>
      </c>
      <c r="Q140" s="41">
        <v>7368.25019</v>
      </c>
      <c r="R140" s="40">
        <v>0</v>
      </c>
      <c r="S140" s="40">
        <v>7368.25019</v>
      </c>
      <c r="T140" s="44">
        <v>7368.25019</v>
      </c>
      <c r="U140" s="35">
        <f t="shared" si="4"/>
        <v>-43.749312983086966</v>
      </c>
      <c r="V140" s="11">
        <f t="shared" si="5"/>
        <v>-43.749312983086966</v>
      </c>
    </row>
    <row r="141" spans="1:22" ht="15">
      <c r="A141" s="38" t="s">
        <v>9</v>
      </c>
      <c r="B141" s="39" t="s">
        <v>33</v>
      </c>
      <c r="C141" s="39" t="s">
        <v>29</v>
      </c>
      <c r="D141" s="39" t="s">
        <v>280</v>
      </c>
      <c r="E141" s="39" t="s">
        <v>283</v>
      </c>
      <c r="F141" s="10" t="s">
        <v>30</v>
      </c>
      <c r="G141" s="39" t="s">
        <v>31</v>
      </c>
      <c r="H141" s="42" t="s">
        <v>96</v>
      </c>
      <c r="I141" s="43">
        <v>0</v>
      </c>
      <c r="J141" s="40">
        <v>1981.775324</v>
      </c>
      <c r="K141" s="41">
        <v>1981.775324</v>
      </c>
      <c r="L141" s="40">
        <v>0</v>
      </c>
      <c r="M141" s="40">
        <v>1981.775324</v>
      </c>
      <c r="N141" s="44">
        <v>1981.775324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33</v>
      </c>
      <c r="C142" s="39" t="s">
        <v>29</v>
      </c>
      <c r="D142" s="39" t="s">
        <v>280</v>
      </c>
      <c r="E142" s="39" t="s">
        <v>309</v>
      </c>
      <c r="F142" s="10" t="s">
        <v>30</v>
      </c>
      <c r="G142" s="39" t="s">
        <v>31</v>
      </c>
      <c r="H142" s="42" t="s">
        <v>96</v>
      </c>
      <c r="I142" s="43">
        <v>0</v>
      </c>
      <c r="J142" s="40">
        <v>0</v>
      </c>
      <c r="K142" s="41">
        <v>0</v>
      </c>
      <c r="L142" s="40">
        <v>0</v>
      </c>
      <c r="M142" s="40">
        <v>0</v>
      </c>
      <c r="N142" s="44">
        <v>0</v>
      </c>
      <c r="O142" s="43">
        <v>0</v>
      </c>
      <c r="P142" s="40">
        <v>1661.328744</v>
      </c>
      <c r="Q142" s="41">
        <v>1661.328744</v>
      </c>
      <c r="R142" s="40">
        <v>0</v>
      </c>
      <c r="S142" s="40">
        <v>1661.328744</v>
      </c>
      <c r="T142" s="44">
        <v>1661.328744</v>
      </c>
      <c r="U142" s="34" t="s">
        <v>19</v>
      </c>
      <c r="V142" s="7" t="s">
        <v>19</v>
      </c>
    </row>
    <row r="143" spans="1:22" ht="15">
      <c r="A143" s="21"/>
      <c r="B143" s="8"/>
      <c r="C143" s="8"/>
      <c r="D143" s="8"/>
      <c r="E143" s="8"/>
      <c r="F143" s="24"/>
      <c r="G143" s="8"/>
      <c r="H143" s="23"/>
      <c r="I143" s="26"/>
      <c r="J143" s="12"/>
      <c r="K143" s="13"/>
      <c r="L143" s="12"/>
      <c r="M143" s="12"/>
      <c r="N143" s="27"/>
      <c r="O143" s="26"/>
      <c r="P143" s="12"/>
      <c r="Q143" s="13"/>
      <c r="R143" s="12"/>
      <c r="S143" s="12"/>
      <c r="T143" s="27"/>
      <c r="U143" s="25"/>
      <c r="V143" s="9"/>
    </row>
    <row r="144" spans="1:22" ht="20.25">
      <c r="A144" s="57" t="s">
        <v>9</v>
      </c>
      <c r="B144" s="58"/>
      <c r="C144" s="58"/>
      <c r="D144" s="58"/>
      <c r="E144" s="58"/>
      <c r="F144" s="58"/>
      <c r="G144" s="58"/>
      <c r="H144" s="59"/>
      <c r="I144" s="28">
        <f>SUM(I6:I142)</f>
        <v>72427.92515499999</v>
      </c>
      <c r="J144" s="14">
        <f>SUM(J6:J142)</f>
        <v>258858.0239449999</v>
      </c>
      <c r="K144" s="14">
        <f>SUM(K6:K142)</f>
        <v>331285.9491000001</v>
      </c>
      <c r="L144" s="14">
        <f>SUM(L6:L142)</f>
        <v>72427.92515499999</v>
      </c>
      <c r="M144" s="14">
        <f>SUM(M6:M142)</f>
        <v>258858.0239449999</v>
      </c>
      <c r="N144" s="29">
        <f>SUM(N6:N142)</f>
        <v>331285.9491000001</v>
      </c>
      <c r="O144" s="28">
        <f>SUM(O6:O142)</f>
        <v>73878.42589699998</v>
      </c>
      <c r="P144" s="14">
        <f>SUM(P6:P142)</f>
        <v>260126.852162</v>
      </c>
      <c r="Q144" s="14">
        <f>SUM(Q6:Q142)</f>
        <v>334005.278058</v>
      </c>
      <c r="R144" s="14">
        <f>SUM(R6:R142)</f>
        <v>73878.42589699998</v>
      </c>
      <c r="S144" s="14">
        <f>SUM(S6:S142)</f>
        <v>260126.852162</v>
      </c>
      <c r="T144" s="29">
        <f>SUM(T6:T142)</f>
        <v>334005.278058</v>
      </c>
      <c r="U144" s="36">
        <f>+((K144/Q144)-1)*100</f>
        <v>-0.8141574809269136</v>
      </c>
      <c r="V144" s="15">
        <f>+((N144/T144)-1)*100</f>
        <v>-0.8141574809269136</v>
      </c>
    </row>
    <row r="145" spans="1:22" ht="15">
      <c r="A145" s="21"/>
      <c r="B145" s="8"/>
      <c r="C145" s="8"/>
      <c r="D145" s="8"/>
      <c r="E145" s="8"/>
      <c r="F145" s="8"/>
      <c r="G145" s="8"/>
      <c r="H145" s="23"/>
      <c r="I145" s="30"/>
      <c r="J145" s="16"/>
      <c r="K145" s="17"/>
      <c r="L145" s="16"/>
      <c r="M145" s="16"/>
      <c r="N145" s="31"/>
      <c r="O145" s="30"/>
      <c r="P145" s="16"/>
      <c r="Q145" s="17"/>
      <c r="R145" s="16"/>
      <c r="S145" s="16"/>
      <c r="T145" s="31"/>
      <c r="U145" s="10"/>
      <c r="V145" s="9"/>
    </row>
    <row r="146" spans="1:22" ht="15">
      <c r="A146" s="38" t="s">
        <v>22</v>
      </c>
      <c r="B146" s="39"/>
      <c r="C146" s="39" t="s">
        <v>29</v>
      </c>
      <c r="D146" s="39" t="s">
        <v>329</v>
      </c>
      <c r="E146" s="39" t="s">
        <v>26</v>
      </c>
      <c r="F146" s="39" t="s">
        <v>21</v>
      </c>
      <c r="G146" s="39" t="s">
        <v>21</v>
      </c>
      <c r="H146" s="42" t="s">
        <v>23</v>
      </c>
      <c r="I146" s="43">
        <v>6670.226688</v>
      </c>
      <c r="J146" s="40">
        <v>0</v>
      </c>
      <c r="K146" s="41">
        <v>6670.226688</v>
      </c>
      <c r="L146" s="40">
        <v>6670.226688</v>
      </c>
      <c r="M146" s="40">
        <v>0</v>
      </c>
      <c r="N146" s="44">
        <v>6670.226688</v>
      </c>
      <c r="O146" s="43">
        <v>8500.556174</v>
      </c>
      <c r="P146" s="40">
        <v>0</v>
      </c>
      <c r="Q146" s="41">
        <v>8500.556174</v>
      </c>
      <c r="R146" s="40">
        <v>8500.556174</v>
      </c>
      <c r="S146" s="40">
        <v>0</v>
      </c>
      <c r="T146" s="44">
        <v>8500.556174</v>
      </c>
      <c r="U146" s="35">
        <f>+((K146/Q146)-1)*100</f>
        <v>-21.53187919160264</v>
      </c>
      <c r="V146" s="11">
        <f>+((N146/T146)-1)*100</f>
        <v>-21.53187919160264</v>
      </c>
    </row>
    <row r="147" spans="1:22" ht="15">
      <c r="A147" s="38" t="s">
        <v>22</v>
      </c>
      <c r="B147" s="39"/>
      <c r="C147" s="39" t="s">
        <v>29</v>
      </c>
      <c r="D147" s="39" t="s">
        <v>28</v>
      </c>
      <c r="E147" s="39" t="s">
        <v>27</v>
      </c>
      <c r="F147" s="39" t="s">
        <v>20</v>
      </c>
      <c r="G147" s="39" t="s">
        <v>24</v>
      </c>
      <c r="H147" s="42" t="s">
        <v>25</v>
      </c>
      <c r="I147" s="43">
        <v>6499.73041</v>
      </c>
      <c r="J147" s="40">
        <v>0</v>
      </c>
      <c r="K147" s="41">
        <v>6499.73041</v>
      </c>
      <c r="L147" s="40">
        <v>6499.73041</v>
      </c>
      <c r="M147" s="40">
        <v>0</v>
      </c>
      <c r="N147" s="44">
        <v>6499.73041</v>
      </c>
      <c r="O147" s="43">
        <v>7399.545169</v>
      </c>
      <c r="P147" s="40">
        <v>0</v>
      </c>
      <c r="Q147" s="41">
        <v>7399.545169</v>
      </c>
      <c r="R147" s="40">
        <v>7399.545169</v>
      </c>
      <c r="S147" s="40">
        <v>0</v>
      </c>
      <c r="T147" s="44">
        <v>7399.545169</v>
      </c>
      <c r="U147" s="35">
        <f>+((K147/Q147)-1)*100</f>
        <v>-12.160406328347396</v>
      </c>
      <c r="V147" s="11">
        <f>+((N147/T147)-1)*100</f>
        <v>-12.160406328347396</v>
      </c>
    </row>
    <row r="148" spans="1:22" ht="15">
      <c r="A148" s="21"/>
      <c r="B148" s="8"/>
      <c r="C148" s="8"/>
      <c r="D148" s="8"/>
      <c r="E148" s="8"/>
      <c r="F148" s="8"/>
      <c r="G148" s="8"/>
      <c r="H148" s="23"/>
      <c r="I148" s="26"/>
      <c r="J148" s="12"/>
      <c r="K148" s="13"/>
      <c r="L148" s="12"/>
      <c r="M148" s="12"/>
      <c r="N148" s="27"/>
      <c r="O148" s="26"/>
      <c r="P148" s="12"/>
      <c r="Q148" s="13"/>
      <c r="R148" s="12"/>
      <c r="S148" s="12"/>
      <c r="T148" s="27"/>
      <c r="U148" s="25"/>
      <c r="V148" s="9"/>
    </row>
    <row r="149" spans="1:22" ht="21" thickBot="1">
      <c r="A149" s="60" t="s">
        <v>17</v>
      </c>
      <c r="B149" s="61"/>
      <c r="C149" s="61"/>
      <c r="D149" s="61"/>
      <c r="E149" s="61"/>
      <c r="F149" s="61"/>
      <c r="G149" s="61"/>
      <c r="H149" s="62"/>
      <c r="I149" s="32">
        <f aca="true" t="shared" si="6" ref="I149:T149">SUM(I146:I147)</f>
        <v>13169.957097999999</v>
      </c>
      <c r="J149" s="18">
        <f t="shared" si="6"/>
        <v>0</v>
      </c>
      <c r="K149" s="18">
        <f t="shared" si="6"/>
        <v>13169.957097999999</v>
      </c>
      <c r="L149" s="18">
        <f t="shared" si="6"/>
        <v>13169.957097999999</v>
      </c>
      <c r="M149" s="18">
        <f t="shared" si="6"/>
        <v>0</v>
      </c>
      <c r="N149" s="33">
        <f t="shared" si="6"/>
        <v>13169.957097999999</v>
      </c>
      <c r="O149" s="32">
        <f t="shared" si="6"/>
        <v>15900.101342999998</v>
      </c>
      <c r="P149" s="18">
        <f t="shared" si="6"/>
        <v>0</v>
      </c>
      <c r="Q149" s="18">
        <f t="shared" si="6"/>
        <v>15900.101342999998</v>
      </c>
      <c r="R149" s="18">
        <f t="shared" si="6"/>
        <v>15900.101342999998</v>
      </c>
      <c r="S149" s="18">
        <f t="shared" si="6"/>
        <v>0</v>
      </c>
      <c r="T149" s="33">
        <f t="shared" si="6"/>
        <v>15900.101342999998</v>
      </c>
      <c r="U149" s="37">
        <f>+((K149/Q149)-1)*100</f>
        <v>-17.17060908043798</v>
      </c>
      <c r="V149" s="19">
        <f>+((N149/T149)-1)*100</f>
        <v>-17.17060908043798</v>
      </c>
    </row>
    <row r="150" spans="1:14" ht="22.5">
      <c r="A150" s="6" t="s">
        <v>18</v>
      </c>
      <c r="I150" s="4"/>
      <c r="J150" s="4"/>
      <c r="K150" s="4"/>
      <c r="L150" s="4"/>
      <c r="M150" s="4"/>
      <c r="N150" s="4"/>
    </row>
    <row r="151" spans="1:14" ht="22.5">
      <c r="A151" s="52" t="s">
        <v>32</v>
      </c>
      <c r="I151" s="4"/>
      <c r="J151" s="4"/>
      <c r="K151" s="4"/>
      <c r="L151" s="4"/>
      <c r="M151" s="4"/>
      <c r="N151" s="4"/>
    </row>
    <row r="152" spans="9:21" ht="22.5">
      <c r="I152" s="4"/>
      <c r="J152" s="4"/>
      <c r="K152" s="4"/>
      <c r="L152" s="4"/>
      <c r="M152" s="4"/>
      <c r="N152" s="4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</sheetData>
  <sheetProtection/>
  <mergeCells count="4">
    <mergeCell ref="I3:N3"/>
    <mergeCell ref="O3:T3"/>
    <mergeCell ref="A144:H144"/>
    <mergeCell ref="A149:H149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2017-01-26T19:23:06Z</cp:lastPrinted>
  <dcterms:created xsi:type="dcterms:W3CDTF">2007-03-24T16:56:16Z</dcterms:created>
  <dcterms:modified xsi:type="dcterms:W3CDTF">2017-02-27T18:37:04Z</dcterms:modified>
  <cp:category/>
  <cp:version/>
  <cp:contentType/>
  <cp:contentStatus/>
</cp:coreProperties>
</file>