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DUCCION-AJUSTE-2017-2018\SETIEMBRE-2018\AJUSTE-2017\"/>
    </mc:Choice>
  </mc:AlternateContent>
  <bookViews>
    <workbookView xWindow="2040" yWindow="1710" windowWidth="13260" windowHeight="6450"/>
  </bookViews>
  <sheets>
    <sheet name="InformacionGeneralAnual 4 " sheetId="1" r:id="rId1"/>
  </sheets>
  <definedNames>
    <definedName name="_xlnm.Print_Titles" localSheetId="0">'InformacionGeneralAnual 4 '!$3:$5</definedName>
  </definedNames>
  <calcPr calcId="152511"/>
</workbook>
</file>

<file path=xl/calcChain.xml><?xml version="1.0" encoding="utf-8"?>
<calcChain xmlns="http://schemas.openxmlformats.org/spreadsheetml/2006/main">
  <c r="V148" i="1" l="1"/>
  <c r="V149" i="1"/>
  <c r="V150" i="1"/>
  <c r="V151" i="1"/>
  <c r="V152" i="1"/>
  <c r="V153" i="1"/>
  <c r="V154" i="1"/>
  <c r="V155" i="1"/>
  <c r="V144" i="1" l="1"/>
  <c r="V136" i="1"/>
  <c r="V135" i="1"/>
  <c r="V129" i="1"/>
  <c r="V126" i="1"/>
  <c r="V125" i="1"/>
  <c r="V124" i="1"/>
  <c r="V123" i="1"/>
  <c r="V122" i="1"/>
  <c r="V121" i="1"/>
  <c r="V119" i="1"/>
  <c r="V114" i="1"/>
  <c r="V113" i="1"/>
  <c r="V103" i="1"/>
  <c r="V102" i="1"/>
  <c r="V98" i="1"/>
  <c r="V94" i="1"/>
  <c r="V31" i="1"/>
  <c r="V37" i="1" l="1"/>
  <c r="V167" i="1" l="1"/>
  <c r="V30" i="1" l="1"/>
  <c r="V29" i="1"/>
  <c r="V77" i="1"/>
  <c r="V73" i="1"/>
  <c r="V72" i="1"/>
  <c r="V71" i="1"/>
  <c r="V70" i="1"/>
  <c r="V69" i="1"/>
  <c r="V68" i="1"/>
  <c r="V67" i="1"/>
  <c r="V66" i="1"/>
  <c r="V65" i="1"/>
  <c r="V64" i="1"/>
  <c r="V63" i="1"/>
  <c r="V62" i="1"/>
  <c r="V53" i="1"/>
  <c r="V47" i="1"/>
  <c r="V46" i="1"/>
  <c r="V45" i="1"/>
  <c r="V44" i="1"/>
  <c r="V43" i="1"/>
  <c r="V38" i="1"/>
  <c r="V13" i="1"/>
  <c r="V12" i="1"/>
  <c r="V11" i="1"/>
  <c r="V8" i="1"/>
  <c r="V127" i="1"/>
  <c r="V116" i="1"/>
  <c r="V115" i="1"/>
  <c r="V107" i="1"/>
  <c r="V100" i="1"/>
  <c r="V88" i="1"/>
  <c r="V59" i="1"/>
  <c r="V14" i="1"/>
  <c r="V10" i="1"/>
  <c r="V34" i="1"/>
  <c r="V158" i="1"/>
  <c r="V157" i="1"/>
  <c r="V156" i="1"/>
  <c r="V147" i="1"/>
  <c r="V146" i="1"/>
  <c r="V145" i="1"/>
  <c r="V143" i="1"/>
  <c r="V142" i="1"/>
  <c r="V140" i="1"/>
  <c r="V139" i="1"/>
  <c r="V138" i="1"/>
  <c r="V137" i="1"/>
  <c r="V134" i="1"/>
  <c r="V132" i="1"/>
  <c r="V131" i="1"/>
  <c r="V130" i="1"/>
  <c r="V128" i="1"/>
  <c r="V120" i="1"/>
  <c r="V111" i="1"/>
  <c r="V106" i="1"/>
  <c r="V105" i="1"/>
  <c r="V104" i="1"/>
  <c r="V101" i="1"/>
  <c r="V99" i="1"/>
  <c r="V97" i="1"/>
  <c r="V95" i="1"/>
  <c r="V93" i="1"/>
  <c r="V92" i="1"/>
  <c r="V91" i="1"/>
  <c r="V89" i="1"/>
  <c r="V87" i="1"/>
  <c r="V85" i="1"/>
  <c r="V84" i="1"/>
  <c r="V82" i="1"/>
  <c r="V61" i="1"/>
  <c r="V28" i="1"/>
  <c r="V27" i="1"/>
  <c r="V26" i="1"/>
  <c r="V25" i="1"/>
  <c r="V24" i="1"/>
  <c r="V83" i="1"/>
  <c r="V81" i="1"/>
  <c r="V80" i="1"/>
  <c r="V79" i="1"/>
  <c r="V78" i="1"/>
  <c r="V76" i="1"/>
  <c r="V75" i="1"/>
  <c r="V74" i="1"/>
  <c r="V57" i="1"/>
  <c r="V56" i="1"/>
  <c r="V55" i="1"/>
  <c r="V54" i="1"/>
  <c r="V52" i="1"/>
  <c r="V51" i="1"/>
  <c r="V50" i="1"/>
  <c r="V49" i="1"/>
  <c r="V48" i="1"/>
  <c r="V42" i="1"/>
  <c r="V41" i="1"/>
  <c r="V40" i="1"/>
  <c r="V39" i="1"/>
  <c r="V36" i="1"/>
  <c r="V35" i="1"/>
  <c r="V33" i="1"/>
  <c r="V32" i="1"/>
  <c r="V23" i="1"/>
  <c r="V22" i="1"/>
  <c r="V21" i="1"/>
  <c r="V20" i="1"/>
  <c r="V19" i="1"/>
  <c r="V18" i="1"/>
  <c r="V17" i="1"/>
  <c r="V16" i="1"/>
  <c r="V6" i="1"/>
  <c r="V141" i="1"/>
  <c r="V133" i="1"/>
  <c r="V118" i="1"/>
  <c r="V117" i="1"/>
  <c r="V112" i="1"/>
  <c r="V110" i="1"/>
  <c r="V109" i="1"/>
  <c r="V108" i="1"/>
  <c r="V96" i="1"/>
  <c r="V90" i="1"/>
  <c r="V86" i="1"/>
  <c r="V60" i="1"/>
  <c r="V58" i="1"/>
  <c r="V15" i="1"/>
  <c r="V9" i="1"/>
  <c r="K169" i="1" l="1"/>
  <c r="L169" i="1"/>
  <c r="M169" i="1"/>
  <c r="N169" i="1"/>
  <c r="O169" i="1"/>
  <c r="P169" i="1"/>
  <c r="Q169" i="1"/>
  <c r="R169" i="1"/>
  <c r="S169" i="1"/>
  <c r="T169" i="1"/>
  <c r="U169" i="1"/>
  <c r="J169" i="1"/>
  <c r="U164" i="1" l="1"/>
  <c r="T164" i="1"/>
  <c r="S164" i="1"/>
  <c r="R164" i="1"/>
  <c r="Q164" i="1"/>
  <c r="P164" i="1"/>
  <c r="O164" i="1"/>
  <c r="N164" i="1"/>
  <c r="M164" i="1"/>
  <c r="L164" i="1"/>
  <c r="K164" i="1"/>
  <c r="J164" i="1"/>
  <c r="V162" i="1"/>
  <c r="V164" i="1" s="1"/>
  <c r="V166" i="1" l="1"/>
  <c r="V169" i="1" s="1"/>
  <c r="V7" i="1"/>
  <c r="U160" i="1"/>
  <c r="T160" i="1"/>
  <c r="S160" i="1"/>
  <c r="J160" i="1"/>
  <c r="K160" i="1"/>
  <c r="L160" i="1"/>
  <c r="M160" i="1"/>
  <c r="N160" i="1"/>
  <c r="O160" i="1"/>
  <c r="P160" i="1"/>
  <c r="Q160" i="1"/>
  <c r="R160" i="1"/>
  <c r="V160" i="1" l="1"/>
</calcChain>
</file>

<file path=xl/sharedStrings.xml><?xml version="1.0" encoding="utf-8"?>
<sst xmlns="http://schemas.openxmlformats.org/spreadsheetml/2006/main" count="1430" uniqueCount="417">
  <si>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</si>
  <si>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</si>
  <si>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</si>
  <si>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</si>
  <si>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</si>
  <si>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</si>
  <si>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</si>
  <si>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</si>
  <si>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</si>
  <si>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</si>
  <si>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</si>
  <si>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Plata</t>
  </si>
  <si>
    <t>CONCENTRACIÓN</t>
  </si>
  <si>
    <t>REFINACIÓN</t>
  </si>
  <si>
    <t>Moquegua</t>
  </si>
  <si>
    <t>Junin</t>
  </si>
  <si>
    <t>Yauli</t>
  </si>
  <si>
    <t>Lima</t>
  </si>
  <si>
    <t>Refinería</t>
  </si>
  <si>
    <t>REF.DE COBRE - ILO</t>
  </si>
  <si>
    <t>Ilo</t>
  </si>
  <si>
    <t>Pacocha</t>
  </si>
  <si>
    <t>Régimen General</t>
  </si>
  <si>
    <t>SOUTHERN PERU COPPER CORPORATION SUCURSAL DEL PERU</t>
  </si>
  <si>
    <t>Concentración</t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</si>
  <si>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</si>
  <si>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</si>
  <si>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</si>
  <si>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</si>
  <si>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</si>
  <si>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</si>
  <si>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</si>
  <si>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Lixiviación</t>
  </si>
  <si>
    <t>ANABI S.A.C.</t>
  </si>
  <si>
    <t>Cusco</t>
  </si>
  <si>
    <t>ANALYTICA MINERAL SERVICES S.A.C.</t>
  </si>
  <si>
    <t>Arequipa</t>
  </si>
  <si>
    <t>Caraveli</t>
  </si>
  <si>
    <t>APUMAYO S.A.C.</t>
  </si>
  <si>
    <t>Ayacucho</t>
  </si>
  <si>
    <t>Lucanas</t>
  </si>
  <si>
    <t>Chaviña</t>
  </si>
  <si>
    <t>ACUMULACION ANDRES</t>
  </si>
  <si>
    <t>Puno</t>
  </si>
  <si>
    <t>Lampa</t>
  </si>
  <si>
    <t>Ocuviri</t>
  </si>
  <si>
    <t>ARUNTANI S.A.C.</t>
  </si>
  <si>
    <t>ACUMULACION MARIELA</t>
  </si>
  <si>
    <t>Mariscal Nieto</t>
  </si>
  <si>
    <t>Carumas</t>
  </si>
  <si>
    <t>BREXIA GOLDPLATA PERU S.A.C.</t>
  </si>
  <si>
    <t>Caylloma</t>
  </si>
  <si>
    <t>SUYCKUTAMBO</t>
  </si>
  <si>
    <t>Espinar</t>
  </si>
  <si>
    <t>Suyckutambo</t>
  </si>
  <si>
    <t>Huancavelica</t>
  </si>
  <si>
    <t>CATALINA HUANCA SOCIEDAD MINERA S.A.C.</t>
  </si>
  <si>
    <t>CATALINA HUANCA</t>
  </si>
  <si>
    <t>Victor Fajardo</t>
  </si>
  <si>
    <t>Canaria</t>
  </si>
  <si>
    <t>Castilla</t>
  </si>
  <si>
    <t>Huarochiri</t>
  </si>
  <si>
    <t>UCHUCCHACUA</t>
  </si>
  <si>
    <t>Pasco</t>
  </si>
  <si>
    <t>JULCANI</t>
  </si>
  <si>
    <t>Angaraes</t>
  </si>
  <si>
    <t>Ccochaccasa</t>
  </si>
  <si>
    <t>MALLAY</t>
  </si>
  <si>
    <t>Oyon</t>
  </si>
  <si>
    <t>Parinacochas</t>
  </si>
  <si>
    <t>ORCOPAMPA</t>
  </si>
  <si>
    <t>Orcopampa</t>
  </si>
  <si>
    <t>Recuay</t>
  </si>
  <si>
    <t>COMPAÑIA MINERA ANTAMINA S.A.</t>
  </si>
  <si>
    <t>ANTAMINA</t>
  </si>
  <si>
    <t>Huari</t>
  </si>
  <si>
    <t>San Marcos</t>
  </si>
  <si>
    <t>COMPAÑIA MINERA ANTAPACCAY S.A.</t>
  </si>
  <si>
    <t>ANTAPACCAY 1</t>
  </si>
  <si>
    <t>COMPAÑIA MINERA ARES S.A.C.</t>
  </si>
  <si>
    <t>Condesuyos</t>
  </si>
  <si>
    <t>Cayarani</t>
  </si>
  <si>
    <t>COMPAÑIA MINERA ARGENTUM S.A.</t>
  </si>
  <si>
    <t>ANTICONA</t>
  </si>
  <si>
    <t>MOROCOCHA</t>
  </si>
  <si>
    <t>Morococha</t>
  </si>
  <si>
    <t>MANUELITA</t>
  </si>
  <si>
    <t>ATACOCHA</t>
  </si>
  <si>
    <t>San Francisco De Asis De Yarusyacan</t>
  </si>
  <si>
    <t>Simon Bolivar</t>
  </si>
  <si>
    <t>COMPAÑIA MINERA AURIFERA SANTA ROSA S.A.</t>
  </si>
  <si>
    <t>La Libertad</t>
  </si>
  <si>
    <t>Santiago De Chuco</t>
  </si>
  <si>
    <t>Angasmarca</t>
  </si>
  <si>
    <t>COMPAÑIA MINERA CARAVELI S.A.C.</t>
  </si>
  <si>
    <t>CAPITANA</t>
  </si>
  <si>
    <t>Huanuhuanu</t>
  </si>
  <si>
    <t>TAMBOJASA</t>
  </si>
  <si>
    <t>Chaparra</t>
  </si>
  <si>
    <t>COMPAÑIA MINERA CASAPALCA S.A.</t>
  </si>
  <si>
    <t>AMERICANA</t>
  </si>
  <si>
    <t>HUACHOCOLPA UNO</t>
  </si>
  <si>
    <t>Huachocolpa</t>
  </si>
  <si>
    <t>COMPAÑIA MINERA COIMOLACHE S.A.</t>
  </si>
  <si>
    <t>ACUMULACION TANTAHUATAY</t>
  </si>
  <si>
    <t>Cajamarca</t>
  </si>
  <si>
    <t>San Miguel</t>
  </si>
  <si>
    <t>Catilluc</t>
  </si>
  <si>
    <t>COMPAÑIA MINERA CONDESTABLE S.A.</t>
  </si>
  <si>
    <t>ACUMULACION CONDESTABLE</t>
  </si>
  <si>
    <t>Cañete</t>
  </si>
  <si>
    <t>Coayllo</t>
  </si>
  <si>
    <t>CERRO LINDO</t>
  </si>
  <si>
    <t>Ica</t>
  </si>
  <si>
    <t>Chincha</t>
  </si>
  <si>
    <t>Chavin</t>
  </si>
  <si>
    <t>MILPO Nº1</t>
  </si>
  <si>
    <t>Yanacancha</t>
  </si>
  <si>
    <t>Sanchez Carrion</t>
  </si>
  <si>
    <t>COMPAÑIA MINERA PODEROSA S.A.</t>
  </si>
  <si>
    <t>LA PODEROSA DE TRUJILLO</t>
  </si>
  <si>
    <t>Pataz</t>
  </si>
  <si>
    <t>LIBERTAD</t>
  </si>
  <si>
    <t>MARIA ANTONIETA</t>
  </si>
  <si>
    <t>Pias</t>
  </si>
  <si>
    <t>PODEROSA Nº 6</t>
  </si>
  <si>
    <t>GALAXIA PRIMERA</t>
  </si>
  <si>
    <t>SUYUBAMBA</t>
  </si>
  <si>
    <t>SAN BENITO P.B.</t>
  </si>
  <si>
    <t>COSITA RICA</t>
  </si>
  <si>
    <t>COMPAÑIA MINERA QUIRUVILCA S.A.</t>
  </si>
  <si>
    <t>QUIRUVILCA</t>
  </si>
  <si>
    <t>Quiruvilca</t>
  </si>
  <si>
    <t>COMPAÑIA MINERA RAURA S.A.</t>
  </si>
  <si>
    <t>ACUMULACION RAURA</t>
  </si>
  <si>
    <t>Huanuco</t>
  </si>
  <si>
    <t>Lauricocha</t>
  </si>
  <si>
    <t>San Miguel De Cauri</t>
  </si>
  <si>
    <t>COMPAÑIA MINERA SAN SIMON S.A.</t>
  </si>
  <si>
    <t>LA VIRGEN</t>
  </si>
  <si>
    <t>Cachicadan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</si>
  <si>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</si>
  <si>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</si>
  <si>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</si>
  <si>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</si>
  <si>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</si>
  <si>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</si>
  <si>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</si>
  <si>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CONSORCIO DE INGENIEROS EJECUTORES MINEROS S.A.</t>
  </si>
  <si>
    <t>CORPORACION MINERA TOMA LA MANO S.A.</t>
  </si>
  <si>
    <t>TOMA LA MANO Nº 2</t>
  </si>
  <si>
    <t>Carhuaz</t>
  </si>
  <si>
    <t>Marcara</t>
  </si>
  <si>
    <t>ISABELITA</t>
  </si>
  <si>
    <t>Huamachuco</t>
  </si>
  <si>
    <t>COBRIZA 1126</t>
  </si>
  <si>
    <t>Churcampa</t>
  </si>
  <si>
    <t>San Pedro De Coris</t>
  </si>
  <si>
    <t>EMPRESA ADMINISTRADORA CERRO S.A.C.</t>
  </si>
  <si>
    <t>ANIMON</t>
  </si>
  <si>
    <t>Huayllay</t>
  </si>
  <si>
    <t>EMPRESA MINERA LOS QUENUALES S.A.</t>
  </si>
  <si>
    <t>Chicla</t>
  </si>
  <si>
    <t>Aquia</t>
  </si>
  <si>
    <t>Atico</t>
  </si>
  <si>
    <t>LA ARENA S.A.</t>
  </si>
  <si>
    <t>ACUMULACION LA ARENA</t>
  </si>
  <si>
    <t>Yanaquihua</t>
  </si>
  <si>
    <t>MINERA AURIFERA RETAMAS S.A.</t>
  </si>
  <si>
    <t>RETAMAS</t>
  </si>
  <si>
    <t>Parcoy</t>
  </si>
  <si>
    <t>MINERA BARRICK MISQUICHILCA S.A.</t>
  </si>
  <si>
    <t>ACUMULACION ALTO CHICAMA</t>
  </si>
  <si>
    <t>Otuzco</t>
  </si>
  <si>
    <t>Usquil</t>
  </si>
  <si>
    <t>PIERINA</t>
  </si>
  <si>
    <t>Huaraz</t>
  </si>
  <si>
    <t>Jangas</t>
  </si>
  <si>
    <t>MINERA BATEAS S.A.C.</t>
  </si>
  <si>
    <t>SAN CRISTOBAL</t>
  </si>
  <si>
    <t>MINERA COLQUISIRI S.A.</t>
  </si>
  <si>
    <t>MARIA TERESA</t>
  </si>
  <si>
    <t>Huaral</t>
  </si>
  <si>
    <t>MINERA CONFIANZA S.A.C.</t>
  </si>
  <si>
    <t>CONCESION DE BENEFICIO CONFIANZA</t>
  </si>
  <si>
    <t>Chala</t>
  </si>
  <si>
    <t>MINERA HUINAC S.A.C.</t>
  </si>
  <si>
    <t>ADMIRADA-ATILA</t>
  </si>
  <si>
    <t>MINERA LA ZANJA S.R.L.</t>
  </si>
  <si>
    <t>LA ZANJA</t>
  </si>
  <si>
    <t>Calquis</t>
  </si>
  <si>
    <t>MINERA LAYTARUMA S.A.</t>
  </si>
  <si>
    <t>LAYTARUMA</t>
  </si>
  <si>
    <t>Sancos</t>
  </si>
  <si>
    <t>MINERA PARAISO S.A.C.</t>
  </si>
  <si>
    <t>PLANTA DE BENEFICIO MINERA PARAISO</t>
  </si>
  <si>
    <t>GARROSA</t>
  </si>
  <si>
    <t>MINERA SHUNTUR S.A.C.</t>
  </si>
  <si>
    <t>Pira</t>
  </si>
  <si>
    <t>SHUNTUR</t>
  </si>
  <si>
    <t>ACUMULACION PALLANCATA</t>
  </si>
  <si>
    <t>Coronel Castañeda</t>
  </si>
  <si>
    <t>MINERA TITAN DEL PERU S.R.L.</t>
  </si>
  <si>
    <t>BELEN</t>
  </si>
  <si>
    <t>MINERA VETA DORADA S.A.C.</t>
  </si>
  <si>
    <t>Saisa</t>
  </si>
  <si>
    <t>MINERA YANACOCHA S.R.L.</t>
  </si>
  <si>
    <t>CHAUPILOMA SUR</t>
  </si>
  <si>
    <t>ACUMULACION CHAQUICOCHA</t>
  </si>
  <si>
    <t>Encañada</t>
  </si>
  <si>
    <t>CHAUPILOMA OESTE</t>
  </si>
  <si>
    <t>CHAUPILOMA NORTE</t>
  </si>
  <si>
    <t>MINERA YANAQUIHUA S.A.C.</t>
  </si>
  <si>
    <t>ALPACAY</t>
  </si>
  <si>
    <t>MINSUR S.A.</t>
  </si>
  <si>
    <t>FRONTERA UNO</t>
  </si>
  <si>
    <t>Tacna</t>
  </si>
  <si>
    <t>Palca</t>
  </si>
  <si>
    <t>NYRSTAR ANCASH S.A.</t>
  </si>
  <si>
    <t>CONTONGA</t>
  </si>
  <si>
    <t>Huachis</t>
  </si>
  <si>
    <t>PLANTA PILOTO TULIN</t>
  </si>
  <si>
    <t>El Ingenio</t>
  </si>
  <si>
    <t>PAN AMERICAN SILVER HUARON S.A.</t>
  </si>
  <si>
    <t>HUARON</t>
  </si>
  <si>
    <t>S.M.R.L. DON RAFO 2</t>
  </si>
  <si>
    <t>NUEVA BONANZA</t>
  </si>
  <si>
    <t>AQUIA</t>
  </si>
  <si>
    <t>SOCIEDAD MINERA AUSTRIA DUVAZ S.A.C.</t>
  </si>
  <si>
    <t>AUSTRIA DUVAZ</t>
  </si>
  <si>
    <t>SOCIEDAD MINERA CORONA S.A.</t>
  </si>
  <si>
    <t>ACUMULACION YAURICOCHA</t>
  </si>
  <si>
    <t>SOCIEDAD MINERA EL BROCAL S.A.A.</t>
  </si>
  <si>
    <t>COLQUIJIRCA Nº 2</t>
  </si>
  <si>
    <t>Tinyahuarco</t>
  </si>
  <si>
    <t>COLQUIJIRCA N°1</t>
  </si>
  <si>
    <t>Torata</t>
  </si>
  <si>
    <t>Jorge Basadre</t>
  </si>
  <si>
    <t>Ilabaya</t>
  </si>
  <si>
    <t>ACUMULACION CUAJONE</t>
  </si>
  <si>
    <t>TREVALI PERU S.A.C.</t>
  </si>
  <si>
    <t>UNIDAD SANTANDER</t>
  </si>
  <si>
    <t>Santa Cruz De Andamarca</t>
  </si>
  <si>
    <t>VOLCAN COMPAÑÍA MINERA S.A.A.</t>
  </si>
  <si>
    <t>Huay-Huay</t>
  </si>
  <si>
    <t>CARAHUACRA</t>
  </si>
  <si>
    <t>TICLIO</t>
  </si>
  <si>
    <t>AC AGREGADOS S.A.</t>
  </si>
  <si>
    <t>AREQUIPA-M</t>
  </si>
  <si>
    <t>San Miguel De Aco</t>
  </si>
  <si>
    <t>APURIMAC</t>
  </si>
  <si>
    <t>ALPAMARCA</t>
  </si>
  <si>
    <t>Santa Barbara De Carhuacayan</t>
  </si>
  <si>
    <t>SANTA ROSA Nº 3</t>
  </si>
  <si>
    <t>ORO BRANCO 2</t>
  </si>
  <si>
    <t>COMPAÑIA MINERA RIO CHICAMA S.A.C.</t>
  </si>
  <si>
    <t>BUMERANG</t>
  </si>
  <si>
    <t>Gran Chimu</t>
  </si>
  <si>
    <t>Marmot</t>
  </si>
  <si>
    <t>LAS AGUILAS</t>
  </si>
  <si>
    <t>DOE RUN PERU S.R.L. EN LIQUIDACION EN MARCHA</t>
  </si>
  <si>
    <t>MILPO ANDINA PERU S.A.C.</t>
  </si>
  <si>
    <t>TOROMOCHO</t>
  </si>
  <si>
    <t>MINERA DON ELISEO S.A.C.</t>
  </si>
  <si>
    <t>MINERA FERCAR E.I.R.L.</t>
  </si>
  <si>
    <t>RAQUEL</t>
  </si>
  <si>
    <t>Yauca Del Rosario</t>
  </si>
  <si>
    <t>Apurimac</t>
  </si>
  <si>
    <t>MINERA IRL S.A.</t>
  </si>
  <si>
    <t>CORIHUARMI</t>
  </si>
  <si>
    <t>Huancayo</t>
  </si>
  <si>
    <t>Chongos Alto</t>
  </si>
  <si>
    <t>SANTA FILOMENA</t>
  </si>
  <si>
    <t>ACUMULACION TOQUEPALA</t>
  </si>
  <si>
    <t>COMPAÑÍA DE MINAS BUENAVENTURA S.A.A.</t>
  </si>
  <si>
    <t>Nasca</t>
  </si>
  <si>
    <t>MINERA SANTA LUCIA G. S.A.C.</t>
  </si>
  <si>
    <t>MINERA SOTRAMI S.A.</t>
  </si>
  <si>
    <t>SOCIEDAD MINERA DE RECURSOS LINCEARES MAGISTRAL DE HUARAZ S.A.C.</t>
  </si>
  <si>
    <t>Cifras Preliminares</t>
  </si>
  <si>
    <t>VALERIA</t>
  </si>
  <si>
    <t>Antabamba</t>
  </si>
  <si>
    <t>Huaquirca</t>
  </si>
  <si>
    <t>EL SANTO</t>
  </si>
  <si>
    <t>ACUMULACION INMACULADA 1</t>
  </si>
  <si>
    <t>Paucar Del Sara Sara</t>
  </si>
  <si>
    <t>Oyolo</t>
  </si>
  <si>
    <t>COMPAÑIA MINERA KOLPA S.A.</t>
  </si>
  <si>
    <t>COMPAÑIA MINERA MAXPALA S.A.C.</t>
  </si>
  <si>
    <t>ACUMULACION CERRO</t>
  </si>
  <si>
    <t>ACUMULACION ANIMON</t>
  </si>
  <si>
    <t>Gravimetría</t>
  </si>
  <si>
    <t>TULIN GOLD CO S.A.C.</t>
  </si>
  <si>
    <t>ACUMULACION ANDAYCHAGUA</t>
  </si>
  <si>
    <t>COMPAÑIA MINERA CHUNGAR S.A.C.</t>
  </si>
  <si>
    <t>BRYNAJOM S.R.L.</t>
  </si>
  <si>
    <t>CENTURION III</t>
  </si>
  <si>
    <t>Satipo</t>
  </si>
  <si>
    <t>Pampa Hermosa</t>
  </si>
  <si>
    <t>CIA MINERA PLATA DORADA S.A.</t>
  </si>
  <si>
    <t>ARIZONA</t>
  </si>
  <si>
    <t>Pullo</t>
  </si>
  <si>
    <t>GRAN ARCATA</t>
  </si>
  <si>
    <t>COMPAÑIA MINERA LINCUNA S.A</t>
  </si>
  <si>
    <t>HUANCAPETI</t>
  </si>
  <si>
    <t>COMPAÑIA MINERA LONDRES S.A.C.</t>
  </si>
  <si>
    <t>OROYA SUR</t>
  </si>
  <si>
    <t>COMPAÑIA MINERA LOS ANDES PERU GOLD S.A.C.</t>
  </si>
  <si>
    <t>CONDOR</t>
  </si>
  <si>
    <t>CONSORCIO PERUANO DE MINAS S.A.C</t>
  </si>
  <si>
    <t>COPEMINA</t>
  </si>
  <si>
    <t>Huaylas</t>
  </si>
  <si>
    <t>Pamparomas</t>
  </si>
  <si>
    <t>CORI LUYCHO S.A.C.</t>
  </si>
  <si>
    <t>MISHYÑAWI</t>
  </si>
  <si>
    <t>Casma</t>
  </si>
  <si>
    <t>EL PACIFICO DORADO S.A.C.</t>
  </si>
  <si>
    <t>MIRIAM PILAR UNO</t>
  </si>
  <si>
    <t>Santa</t>
  </si>
  <si>
    <t>Caceres Del Peru</t>
  </si>
  <si>
    <t>GLORE PERU S.A.C</t>
  </si>
  <si>
    <t>GOYITO Nº 10</t>
  </si>
  <si>
    <t>Daniel Alcides Carrion</t>
  </si>
  <si>
    <t>Santa Ana De Tusi</t>
  </si>
  <si>
    <t>KARTIKAY PERUVIAN MINING COMPANY S.A.C.</t>
  </si>
  <si>
    <t>ACUMULACION LOS INCAS I</t>
  </si>
  <si>
    <t>Vista Alegre</t>
  </si>
  <si>
    <t>NERUDA 2R</t>
  </si>
  <si>
    <t>Cotaparaco</t>
  </si>
  <si>
    <t>PLANTA DE BENEFICIO VETA DORADA</t>
  </si>
  <si>
    <t>PROCESADORA COSTA SUR S.A.C.</t>
  </si>
  <si>
    <t>RAUL 40</t>
  </si>
  <si>
    <t>S.M.R.L. VIRGEN DE LA MERCED</t>
  </si>
  <si>
    <t>VIRGEN DE LA MERCED</t>
  </si>
  <si>
    <t>Ocros</t>
  </si>
  <si>
    <t>Santiago De Chilcas</t>
  </si>
  <si>
    <t>VIRGEN DE LA MERCED I</t>
  </si>
  <si>
    <t>SHAHUINDO S.A.C.</t>
  </si>
  <si>
    <t>ACUMULACION SHAHUINDO</t>
  </si>
  <si>
    <t>Cajabamba</t>
  </si>
  <si>
    <t>Cachachi</t>
  </si>
  <si>
    <t>Fundición</t>
  </si>
  <si>
    <t>FUNDICIÓN</t>
  </si>
  <si>
    <t>REFINERIA DE ZINC CAJAMARQUILLA</t>
  </si>
  <si>
    <t>Lurigancho</t>
  </si>
  <si>
    <t>AUREX S.A.</t>
  </si>
  <si>
    <t>ANDES</t>
  </si>
  <si>
    <t>COMPAÑIA MINERA SAN VALENTIN S.A.</t>
  </si>
  <si>
    <t>SAN PEDRO</t>
  </si>
  <si>
    <t>SANTA ROSA</t>
  </si>
  <si>
    <t>PRODUCCIÓN MINERA METÁLICA DE PLATA (Kg.f) - 2017</t>
  </si>
  <si>
    <t>PLANTA DE PROCESOS ORION</t>
  </si>
  <si>
    <t>AURIFERA SACRAMENTO S.A.</t>
  </si>
  <si>
    <t>SACRAMENTO</t>
  </si>
  <si>
    <t>Huaytara</t>
  </si>
  <si>
    <t>PARARRAYO</t>
  </si>
  <si>
    <t>BEDON ESPIRITU GERARDO DAVID</t>
  </si>
  <si>
    <t>BRYNAJOM YUNCAN</t>
  </si>
  <si>
    <t>ORE BODY 3</t>
  </si>
  <si>
    <t>ACUMULACION AMERICANA</t>
  </si>
  <si>
    <t>COMPAÑIA MINERA GALERAS S.A.C.</t>
  </si>
  <si>
    <t>AMABILIA PRIMERA 2010</t>
  </si>
  <si>
    <t>BERLIN</t>
  </si>
  <si>
    <t>Pacllon</t>
  </si>
  <si>
    <t>COMPAÑIA MINERA VIRGEN DE LA MERCED S.A.C.</t>
  </si>
  <si>
    <t>TAMBOMAYO</t>
  </si>
  <si>
    <t>Tapay</t>
  </si>
  <si>
    <t>COMPAñIA MINERA SCORPION S.A.</t>
  </si>
  <si>
    <t>SCORPION</t>
  </si>
  <si>
    <t>CONCESION MINERA MARIA DEL PILAR DE TUSI S.R.L.</t>
  </si>
  <si>
    <t>MARIA DEL PILAR DE TUSI</t>
  </si>
  <si>
    <t>CONTONGA PERU S.A.C.</t>
  </si>
  <si>
    <t>ACUMULACION YAULIYACU</t>
  </si>
  <si>
    <t>MINERA CHINALCO PERU S.A.</t>
  </si>
  <si>
    <t>MINERA GERMANIA S.A.</t>
  </si>
  <si>
    <t>PACOCOCHA</t>
  </si>
  <si>
    <t>San Mateo</t>
  </si>
  <si>
    <t>MINERA YUNCAN S.R.L.</t>
  </si>
  <si>
    <t>YAUY 01-03</t>
  </si>
  <si>
    <t>Chupaca</t>
  </si>
  <si>
    <t>TOROMOCHO UNO-2013</t>
  </si>
  <si>
    <t>UEA AUSTRIA DUVAZ</t>
  </si>
  <si>
    <t>ACUMULACION TOQUEPALA 1</t>
  </si>
  <si>
    <t>MORADA</t>
  </si>
  <si>
    <t>COOPERATIVA MINERA LIMATA LIMITADA</t>
  </si>
  <si>
    <t>AFC-12</t>
  </si>
  <si>
    <t>San Antonio De Putina</t>
  </si>
  <si>
    <t>Ananea</t>
  </si>
  <si>
    <t>MINAS ALTA CORDILLERA S.A.C.</t>
  </si>
  <si>
    <t>YARETA</t>
  </si>
  <si>
    <t>CHACCHUILLE</t>
  </si>
  <si>
    <t>EL GRAN DORADO II</t>
  </si>
  <si>
    <t>Ongon</t>
  </si>
  <si>
    <t>IMA SUMAC 7</t>
  </si>
  <si>
    <t>ORO BRANCO</t>
  </si>
  <si>
    <t>SIERRA ANTAPITE S.A.C.</t>
  </si>
  <si>
    <t>PLANTA ANTAPITE</t>
  </si>
  <si>
    <t>Ocoyo</t>
  </si>
  <si>
    <t>SOUTH AMERICA MINING INVESTMENTS S.A.C</t>
  </si>
  <si>
    <t>BREAPAMPA</t>
  </si>
  <si>
    <t>Chumpi</t>
  </si>
  <si>
    <t>Ajuste - Enero-Diciembre-2017</t>
  </si>
  <si>
    <t>HUDBAY PERU S.A.C.</t>
  </si>
  <si>
    <t>CONSTANCIA</t>
  </si>
  <si>
    <t>Chumbivilcas</t>
  </si>
  <si>
    <t>Velille</t>
  </si>
  <si>
    <t>NEXA RESOURCES ATACOCHA S.A.A.</t>
  </si>
  <si>
    <t>NEXA RESOURCES PERU S.A.A.</t>
  </si>
  <si>
    <t>OXIDOS DE PASCO S.A.C.</t>
  </si>
  <si>
    <t>OXIDOS DE PASCO</t>
  </si>
  <si>
    <t>S.M.R.L. SANTA ROSSYTA</t>
  </si>
  <si>
    <t>PONDEROSA</t>
  </si>
  <si>
    <t>Tayacaja</t>
  </si>
  <si>
    <t>Salcabamba</t>
  </si>
  <si>
    <t>JOSE FRANCISCA</t>
  </si>
  <si>
    <t>NEXA RESOURCES CAJAMARQUILLA S.A.</t>
  </si>
  <si>
    <r>
      <t>FUENTE:</t>
    </r>
    <r>
      <rPr>
        <sz val="10"/>
        <rFont val="Arial"/>
        <family val="2"/>
      </rPr>
      <t xml:space="preserve">  DIRECCIÓN GENERAL DE MINERÍA - Dirección de Gestión Minera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</si>
</sst>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Georgia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color indexed="12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7" fillId="0" borderId="0" xfId="0" applyFont="1"/>
    <xf numFmtId="0" fontId="3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3" fontId="5" fillId="0" borderId="1" xfId="0" applyNumberFormat="1" applyFont="1" applyBorder="1" applyAlignment="1">
      <alignment horizontal="right" wrapText="1"/>
    </xf>
    <xf numFmtId="3" fontId="6" fillId="0" borderId="1" xfId="0" applyNumberFormat="1" applyFont="1" applyBorder="1" applyAlignment="1">
      <alignment horizontal="right" vertical="center"/>
    </xf>
    <xf numFmtId="0" fontId="0" fillId="0" borderId="1" xfId="0" applyBorder="1" applyAlignment="1"/>
    <xf numFmtId="0" fontId="5" fillId="0" borderId="1" xfId="0" applyFont="1" applyBorder="1" applyAlignment="1"/>
    <xf numFmtId="3" fontId="6" fillId="3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Border="1" applyAlignment="1">
      <alignment horizontal="right"/>
    </xf>
    <xf numFmtId="0" fontId="0" fillId="0" borderId="1" xfId="0" applyFill="1" applyBorder="1" applyAlignment="1"/>
    <xf numFmtId="3" fontId="5" fillId="0" borderId="1" xfId="0" applyNumberFormat="1" applyFont="1" applyFill="1" applyBorder="1" applyAlignment="1">
      <alignment horizontal="right"/>
    </xf>
    <xf numFmtId="0" fontId="1" fillId="0" borderId="0" xfId="0" applyFont="1" applyAlignment="1"/>
    <xf numFmtId="0" fontId="0" fillId="4" borderId="0" xfId="0" applyFill="1" applyAlignment="1"/>
    <xf numFmtId="0" fontId="0" fillId="0" borderId="2" xfId="0" applyBorder="1" applyAlignment="1"/>
    <xf numFmtId="0" fontId="0" fillId="0" borderId="2" xfId="0" applyFill="1" applyBorder="1" applyAlignment="1"/>
    <xf numFmtId="3" fontId="5" fillId="0" borderId="2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 vertical="center"/>
    </xf>
    <xf numFmtId="0" fontId="0" fillId="0" borderId="4" xfId="0" applyBorder="1" applyAlignment="1"/>
    <xf numFmtId="0" fontId="0" fillId="0" borderId="5" xfId="0" applyBorder="1" applyAlignment="1"/>
    <xf numFmtId="3" fontId="5" fillId="0" borderId="5" xfId="0" applyNumberFormat="1" applyFont="1" applyBorder="1" applyAlignment="1">
      <alignment horizontal="right"/>
    </xf>
    <xf numFmtId="3" fontId="6" fillId="0" borderId="6" xfId="0" applyNumberFormat="1" applyFont="1" applyBorder="1" applyAlignment="1">
      <alignment horizontal="right" vertical="center"/>
    </xf>
    <xf numFmtId="3" fontId="6" fillId="3" borderId="7" xfId="0" applyNumberFormat="1" applyFont="1" applyFill="1" applyBorder="1" applyAlignment="1">
      <alignment horizontal="right" vertical="center"/>
    </xf>
    <xf numFmtId="3" fontId="6" fillId="3" borderId="8" xfId="0" applyNumberFormat="1" applyFont="1" applyFill="1" applyBorder="1" applyAlignment="1">
      <alignment horizontal="right" vertical="center"/>
    </xf>
    <xf numFmtId="17" fontId="1" fillId="2" borderId="12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4" fillId="3" borderId="10" xfId="0" applyFont="1" applyFill="1" applyBorder="1" applyAlignment="1" applyProtection="1">
      <alignment horizontal="center"/>
      <protection locked="0"/>
    </xf>
    <xf numFmtId="0" fontId="4" fillId="3" borderId="1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3"/>
  <sheetViews>
    <sheetView showGridLines="0" tabSelected="1" zoomScale="75" workbookViewId="0"/>
  </sheetViews>
  <sheetFormatPr baseColWidth="10" defaultColWidth="12.7109375" defaultRowHeight="12.75" x14ac:dyDescent="0.2"/>
  <cols>
    <col min="1" max="1" width="11" style="1" customWidth="1"/>
    <col min="2" max="2" width="14.42578125" style="1" bestFit="1" customWidth="1"/>
    <col min="3" max="3" width="12.5703125" style="1" bestFit="1" customWidth="1"/>
    <col min="4" max="4" width="25.28515625" style="1" bestFit="1" customWidth="1"/>
    <col min="5" max="5" width="88.7109375" style="1" bestFit="1" customWidth="1"/>
    <col min="6" max="6" width="39" style="1" bestFit="1" customWidth="1"/>
    <col min="7" max="7" width="13.42578125" style="1" bestFit="1" customWidth="1"/>
    <col min="8" max="8" width="22.85546875" style="1" bestFit="1" customWidth="1"/>
    <col min="9" max="9" width="34" style="1" bestFit="1" customWidth="1"/>
    <col min="10" max="21" width="9.85546875" style="1" bestFit="1" customWidth="1"/>
    <col min="22" max="22" width="19.140625" style="1" bestFit="1" customWidth="1"/>
    <col min="23" max="16384" width="12.7109375" style="1"/>
  </cols>
  <sheetData>
    <row r="1" spans="1:22" ht="23.25" x14ac:dyDescent="0.35">
      <c r="A1" s="3" t="s">
        <v>350</v>
      </c>
    </row>
    <row r="2" spans="1:22" x14ac:dyDescent="0.2">
      <c r="A2" s="19"/>
    </row>
    <row r="3" spans="1:22" x14ac:dyDescent="0.2">
      <c r="A3" s="32" t="s">
        <v>1</v>
      </c>
      <c r="B3" s="32" t="s">
        <v>2</v>
      </c>
      <c r="C3" s="32" t="s">
        <v>3</v>
      </c>
      <c r="D3" s="32" t="s">
        <v>4</v>
      </c>
      <c r="E3" s="32" t="s">
        <v>5</v>
      </c>
      <c r="F3" s="32" t="s">
        <v>6</v>
      </c>
      <c r="G3" s="32" t="s">
        <v>7</v>
      </c>
      <c r="H3" s="32" t="s">
        <v>8</v>
      </c>
      <c r="I3" s="32" t="s">
        <v>9</v>
      </c>
      <c r="J3" s="30">
        <v>42736</v>
      </c>
      <c r="K3" s="30">
        <v>42767</v>
      </c>
      <c r="L3" s="30">
        <v>42795</v>
      </c>
      <c r="M3" s="30">
        <v>42826</v>
      </c>
      <c r="N3" s="30">
        <v>42856</v>
      </c>
      <c r="O3" s="30">
        <v>42887</v>
      </c>
      <c r="P3" s="30">
        <v>42917</v>
      </c>
      <c r="Q3" s="30">
        <v>42948</v>
      </c>
      <c r="R3" s="30">
        <v>42979</v>
      </c>
      <c r="S3" s="30">
        <v>43009</v>
      </c>
      <c r="T3" s="30">
        <v>43040</v>
      </c>
      <c r="U3" s="30">
        <v>43070</v>
      </c>
      <c r="V3" s="32" t="s">
        <v>0</v>
      </c>
    </row>
    <row r="4" spans="1:22" x14ac:dyDescent="0.2">
      <c r="A4" s="33"/>
      <c r="B4" s="33"/>
      <c r="C4" s="33"/>
      <c r="D4" s="33"/>
      <c r="E4" s="33"/>
      <c r="F4" s="33"/>
      <c r="G4" s="33"/>
      <c r="H4" s="33"/>
      <c r="I4" s="33"/>
      <c r="J4" s="5" t="s">
        <v>10</v>
      </c>
      <c r="K4" s="5" t="s">
        <v>10</v>
      </c>
      <c r="L4" s="5" t="s">
        <v>10</v>
      </c>
      <c r="M4" s="5" t="s">
        <v>10</v>
      </c>
      <c r="N4" s="5" t="s">
        <v>10</v>
      </c>
      <c r="O4" s="5" t="s">
        <v>10</v>
      </c>
      <c r="P4" s="5" t="s">
        <v>10</v>
      </c>
      <c r="Q4" s="5" t="s">
        <v>10</v>
      </c>
      <c r="R4" s="5" t="s">
        <v>10</v>
      </c>
      <c r="S4" s="5" t="s">
        <v>10</v>
      </c>
      <c r="T4" s="5" t="s">
        <v>10</v>
      </c>
      <c r="U4" s="5" t="s">
        <v>10</v>
      </c>
      <c r="V4" s="33"/>
    </row>
    <row r="5" spans="1:22" x14ac:dyDescent="0.2">
      <c r="A5" s="6"/>
      <c r="B5" s="6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6"/>
    </row>
    <row r="6" spans="1:22" ht="15.75" x14ac:dyDescent="0.2">
      <c r="A6" s="8" t="s">
        <v>11</v>
      </c>
      <c r="B6" s="9" t="s">
        <v>24</v>
      </c>
      <c r="C6" s="9" t="s">
        <v>25</v>
      </c>
      <c r="D6" s="9" t="s">
        <v>22</v>
      </c>
      <c r="E6" s="9" t="s">
        <v>247</v>
      </c>
      <c r="F6" s="9" t="s">
        <v>248</v>
      </c>
      <c r="G6" s="9" t="s">
        <v>29</v>
      </c>
      <c r="H6" s="9" t="s">
        <v>151</v>
      </c>
      <c r="I6" s="9" t="s">
        <v>249</v>
      </c>
      <c r="J6" s="10">
        <v>0</v>
      </c>
      <c r="K6" s="10">
        <v>0</v>
      </c>
      <c r="L6" s="10">
        <v>2372.6290979999999</v>
      </c>
      <c r="M6" s="10">
        <v>2855.4601729999999</v>
      </c>
      <c r="N6" s="10">
        <v>1582.0635319999999</v>
      </c>
      <c r="O6" s="10">
        <v>1216.4899479999999</v>
      </c>
      <c r="P6" s="10">
        <v>0</v>
      </c>
      <c r="Q6" s="10">
        <v>0</v>
      </c>
      <c r="R6" s="10">
        <v>1559.227337</v>
      </c>
      <c r="S6" s="10">
        <v>1925.782195</v>
      </c>
      <c r="T6" s="10">
        <v>1670.116315</v>
      </c>
      <c r="U6" s="10">
        <v>1541.033977</v>
      </c>
      <c r="V6" s="11">
        <f t="shared" ref="V6:V37" si="0">SUM(J6:U6)</f>
        <v>14722.802574999998</v>
      </c>
    </row>
    <row r="7" spans="1:22" ht="15.75" x14ac:dyDescent="0.2">
      <c r="A7" s="8" t="s">
        <v>11</v>
      </c>
      <c r="B7" s="9" t="s">
        <v>24</v>
      </c>
      <c r="C7" s="9" t="s">
        <v>25</v>
      </c>
      <c r="D7" s="9" t="s">
        <v>26</v>
      </c>
      <c r="E7" s="9" t="s">
        <v>27</v>
      </c>
      <c r="F7" s="9" t="s">
        <v>28</v>
      </c>
      <c r="G7" s="9" t="s">
        <v>29</v>
      </c>
      <c r="H7" s="9" t="s">
        <v>30</v>
      </c>
      <c r="I7" s="9" t="s">
        <v>31</v>
      </c>
      <c r="J7" s="10">
        <v>558.32836899999995</v>
      </c>
      <c r="K7" s="10">
        <v>635.09438799999998</v>
      </c>
      <c r="L7" s="10">
        <v>376.00833599999999</v>
      </c>
      <c r="M7" s="10">
        <v>472.24853300000001</v>
      </c>
      <c r="N7" s="10">
        <v>572.73927600000002</v>
      </c>
      <c r="O7" s="10">
        <v>478.00354399999998</v>
      </c>
      <c r="P7" s="10">
        <v>544.68343500000003</v>
      </c>
      <c r="Q7" s="10">
        <v>681.85483199999999</v>
      </c>
      <c r="R7" s="10">
        <v>0</v>
      </c>
      <c r="S7" s="10">
        <v>719.73379699999998</v>
      </c>
      <c r="T7" s="10">
        <v>641.81506200000001</v>
      </c>
      <c r="U7" s="10">
        <v>355.68310100000002</v>
      </c>
      <c r="V7" s="11">
        <f t="shared" si="0"/>
        <v>6036.1926729999986</v>
      </c>
    </row>
    <row r="8" spans="1:22" ht="15.75" x14ac:dyDescent="0.2">
      <c r="A8" s="8" t="s">
        <v>11</v>
      </c>
      <c r="B8" s="9" t="s">
        <v>24</v>
      </c>
      <c r="C8" s="9" t="s">
        <v>32</v>
      </c>
      <c r="D8" s="9" t="s">
        <v>22</v>
      </c>
      <c r="E8" s="9" t="s">
        <v>33</v>
      </c>
      <c r="F8" s="12" t="s">
        <v>280</v>
      </c>
      <c r="G8" s="9" t="s">
        <v>267</v>
      </c>
      <c r="H8" s="9" t="s">
        <v>281</v>
      </c>
      <c r="I8" s="9" t="s">
        <v>282</v>
      </c>
      <c r="J8" s="10">
        <v>69.635486999999998</v>
      </c>
      <c r="K8" s="10">
        <v>96.158801999999994</v>
      </c>
      <c r="L8" s="10">
        <v>97.921582000000001</v>
      </c>
      <c r="M8" s="10">
        <v>115.25363400000001</v>
      </c>
      <c r="N8" s="10">
        <v>114.164888</v>
      </c>
      <c r="O8" s="10">
        <v>121.113454</v>
      </c>
      <c r="P8" s="10">
        <v>115.01531799999999</v>
      </c>
      <c r="Q8" s="10">
        <v>105.44117</v>
      </c>
      <c r="R8" s="10">
        <v>104.097292</v>
      </c>
      <c r="S8" s="10">
        <v>104.89388599999999</v>
      </c>
      <c r="T8" s="10">
        <v>113.796662</v>
      </c>
      <c r="U8" s="10">
        <v>124.235437</v>
      </c>
      <c r="V8" s="11">
        <f t="shared" si="0"/>
        <v>1281.7276120000001</v>
      </c>
    </row>
    <row r="9" spans="1:22" ht="15.75" x14ac:dyDescent="0.2">
      <c r="A9" s="8" t="s">
        <v>11</v>
      </c>
      <c r="B9" s="9" t="s">
        <v>24</v>
      </c>
      <c r="C9" s="9" t="s">
        <v>32</v>
      </c>
      <c r="D9" s="9" t="s">
        <v>26</v>
      </c>
      <c r="E9" s="9" t="s">
        <v>35</v>
      </c>
      <c r="F9" s="9" t="s">
        <v>351</v>
      </c>
      <c r="G9" s="9" t="s">
        <v>36</v>
      </c>
      <c r="H9" s="9" t="s">
        <v>37</v>
      </c>
      <c r="I9" s="9" t="s">
        <v>185</v>
      </c>
      <c r="J9" s="10">
        <v>312.80391800000001</v>
      </c>
      <c r="K9" s="10">
        <v>140.27180300000001</v>
      </c>
      <c r="L9" s="10">
        <v>239.650149</v>
      </c>
      <c r="M9" s="10">
        <v>210.862064</v>
      </c>
      <c r="N9" s="10">
        <v>249.672594</v>
      </c>
      <c r="O9" s="10">
        <v>438.67366399999997</v>
      </c>
      <c r="P9" s="10">
        <v>437.15448199999997</v>
      </c>
      <c r="Q9" s="10">
        <v>389.07705800000002</v>
      </c>
      <c r="R9" s="10">
        <v>458.14313099999998</v>
      </c>
      <c r="S9" s="10">
        <v>577.35029799999995</v>
      </c>
      <c r="T9" s="10">
        <v>601.72192700000005</v>
      </c>
      <c r="U9" s="10">
        <v>514.93397300000004</v>
      </c>
      <c r="V9" s="11">
        <f t="shared" si="0"/>
        <v>4570.3150609999993</v>
      </c>
    </row>
    <row r="10" spans="1:22" ht="15.75" x14ac:dyDescent="0.2">
      <c r="A10" s="8" t="s">
        <v>11</v>
      </c>
      <c r="B10" s="9" t="s">
        <v>24</v>
      </c>
      <c r="C10" s="9" t="s">
        <v>25</v>
      </c>
      <c r="D10" s="9" t="s">
        <v>26</v>
      </c>
      <c r="E10" s="9" t="s">
        <v>35</v>
      </c>
      <c r="F10" s="9" t="s">
        <v>351</v>
      </c>
      <c r="G10" s="9" t="s">
        <v>36</v>
      </c>
      <c r="H10" s="9" t="s">
        <v>37</v>
      </c>
      <c r="I10" s="9" t="s">
        <v>185</v>
      </c>
      <c r="J10" s="10">
        <v>6.959524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1">
        <f t="shared" si="0"/>
        <v>6.959524</v>
      </c>
    </row>
    <row r="11" spans="1:22" ht="15.75" x14ac:dyDescent="0.2">
      <c r="A11" s="8" t="s">
        <v>11</v>
      </c>
      <c r="B11" s="9" t="s">
        <v>24</v>
      </c>
      <c r="C11" s="9" t="s">
        <v>32</v>
      </c>
      <c r="D11" s="9" t="s">
        <v>22</v>
      </c>
      <c r="E11" s="9" t="s">
        <v>38</v>
      </c>
      <c r="F11" s="9" t="s">
        <v>250</v>
      </c>
      <c r="G11" s="9" t="s">
        <v>39</v>
      </c>
      <c r="H11" s="9" t="s">
        <v>40</v>
      </c>
      <c r="I11" s="9" t="s">
        <v>41</v>
      </c>
      <c r="J11" s="10">
        <v>726.759004</v>
      </c>
      <c r="K11" s="10">
        <v>2162.0724300000002</v>
      </c>
      <c r="L11" s="10">
        <v>1362.316977</v>
      </c>
      <c r="M11" s="10">
        <v>1150.4756319999999</v>
      </c>
      <c r="N11" s="10">
        <v>1136.483305</v>
      </c>
      <c r="O11" s="10">
        <v>781.01812500000005</v>
      </c>
      <c r="P11" s="10">
        <v>579.64039100000002</v>
      </c>
      <c r="Q11" s="10">
        <v>653.61766899999998</v>
      </c>
      <c r="R11" s="10">
        <v>750.17773299999999</v>
      </c>
      <c r="S11" s="10">
        <v>655.67811500000005</v>
      </c>
      <c r="T11" s="10">
        <v>726.32706299999995</v>
      </c>
      <c r="U11" s="10">
        <v>893.00315499999999</v>
      </c>
      <c r="V11" s="11">
        <f t="shared" si="0"/>
        <v>11577.569599000002</v>
      </c>
    </row>
    <row r="12" spans="1:22" ht="15.75" x14ac:dyDescent="0.2">
      <c r="A12" s="8" t="s">
        <v>11</v>
      </c>
      <c r="B12" s="9" t="s">
        <v>24</v>
      </c>
      <c r="C12" s="9" t="s">
        <v>32</v>
      </c>
      <c r="D12" s="9" t="s">
        <v>22</v>
      </c>
      <c r="E12" s="9" t="s">
        <v>46</v>
      </c>
      <c r="F12" s="9" t="s">
        <v>47</v>
      </c>
      <c r="G12" s="9" t="s">
        <v>14</v>
      </c>
      <c r="H12" s="9" t="s">
        <v>48</v>
      </c>
      <c r="I12" s="9" t="s">
        <v>49</v>
      </c>
      <c r="J12" s="10">
        <v>1241.919862</v>
      </c>
      <c r="K12" s="10">
        <v>1603.417598</v>
      </c>
      <c r="L12" s="10">
        <v>1509.497744</v>
      </c>
      <c r="M12" s="10">
        <v>1949.778699</v>
      </c>
      <c r="N12" s="10">
        <v>1889.595902</v>
      </c>
      <c r="O12" s="10">
        <v>1982.082893</v>
      </c>
      <c r="P12" s="10">
        <v>2049.005134</v>
      </c>
      <c r="Q12" s="10">
        <v>1986.894642</v>
      </c>
      <c r="R12" s="10">
        <v>1975.0943480000001</v>
      </c>
      <c r="S12" s="10">
        <v>1599.9103210000001</v>
      </c>
      <c r="T12" s="10">
        <v>1768.781988</v>
      </c>
      <c r="U12" s="10">
        <v>1917.9409020000001</v>
      </c>
      <c r="V12" s="11">
        <f t="shared" si="0"/>
        <v>21473.920032999999</v>
      </c>
    </row>
    <row r="13" spans="1:22" ht="15.75" x14ac:dyDescent="0.2">
      <c r="A13" s="8" t="s">
        <v>11</v>
      </c>
      <c r="B13" s="9" t="s">
        <v>24</v>
      </c>
      <c r="C13" s="9" t="s">
        <v>32</v>
      </c>
      <c r="D13" s="9" t="s">
        <v>22</v>
      </c>
      <c r="E13" s="9" t="s">
        <v>46</v>
      </c>
      <c r="F13" s="9" t="s">
        <v>42</v>
      </c>
      <c r="G13" s="9" t="s">
        <v>43</v>
      </c>
      <c r="H13" s="9" t="s">
        <v>44</v>
      </c>
      <c r="I13" s="9" t="s">
        <v>45</v>
      </c>
      <c r="J13" s="10">
        <v>27.53762</v>
      </c>
      <c r="K13" s="10">
        <v>29.774515999999998</v>
      </c>
      <c r="L13" s="10">
        <v>24.880115</v>
      </c>
      <c r="M13" s="10">
        <v>22.014139</v>
      </c>
      <c r="N13" s="10">
        <v>19.890042000000001</v>
      </c>
      <c r="O13" s="10">
        <v>21.764635999999999</v>
      </c>
      <c r="P13" s="10">
        <v>19.027643000000001</v>
      </c>
      <c r="Q13" s="10">
        <v>17.742346000000001</v>
      </c>
      <c r="R13" s="10">
        <v>13.85966</v>
      </c>
      <c r="S13" s="10">
        <v>15.082454</v>
      </c>
      <c r="T13" s="10">
        <v>13.611955</v>
      </c>
      <c r="U13" s="10">
        <v>16.873552</v>
      </c>
      <c r="V13" s="11">
        <f t="shared" si="0"/>
        <v>242.05867799999999</v>
      </c>
    </row>
    <row r="14" spans="1:22" ht="15.75" x14ac:dyDescent="0.2">
      <c r="A14" s="8" t="s">
        <v>11</v>
      </c>
      <c r="B14" s="9" t="s">
        <v>24</v>
      </c>
      <c r="C14" s="9" t="s">
        <v>32</v>
      </c>
      <c r="D14" s="9" t="s">
        <v>26</v>
      </c>
      <c r="E14" s="9" t="s">
        <v>345</v>
      </c>
      <c r="F14" s="9" t="s">
        <v>346</v>
      </c>
      <c r="G14" s="9" t="s">
        <v>63</v>
      </c>
      <c r="H14" s="9" t="s">
        <v>63</v>
      </c>
      <c r="I14" s="9" t="s">
        <v>89</v>
      </c>
      <c r="J14" s="10">
        <v>780.72753999999998</v>
      </c>
      <c r="K14" s="10">
        <v>672.41794700000003</v>
      </c>
      <c r="L14" s="10">
        <v>672.26790600000004</v>
      </c>
      <c r="M14" s="10">
        <v>642.027874</v>
      </c>
      <c r="N14" s="10">
        <v>606.68799100000001</v>
      </c>
      <c r="O14" s="10">
        <v>682.18279800000005</v>
      </c>
      <c r="P14" s="10">
        <v>652.53889500000002</v>
      </c>
      <c r="Q14" s="10">
        <v>657.26537900000005</v>
      </c>
      <c r="R14" s="10">
        <v>639.54596200000003</v>
      </c>
      <c r="S14" s="10">
        <v>689.70230200000003</v>
      </c>
      <c r="T14" s="10">
        <v>689.12113199999999</v>
      </c>
      <c r="U14" s="10">
        <v>763.70645000000002</v>
      </c>
      <c r="V14" s="11">
        <f t="shared" si="0"/>
        <v>8148.1921759999996</v>
      </c>
    </row>
    <row r="15" spans="1:22" ht="15.75" x14ac:dyDescent="0.2">
      <c r="A15" s="8" t="s">
        <v>11</v>
      </c>
      <c r="B15" s="9" t="s">
        <v>24</v>
      </c>
      <c r="C15" s="9" t="s">
        <v>25</v>
      </c>
      <c r="D15" s="9" t="s">
        <v>26</v>
      </c>
      <c r="E15" s="9" t="s">
        <v>352</v>
      </c>
      <c r="F15" s="9" t="s">
        <v>353</v>
      </c>
      <c r="G15" s="9" t="s">
        <v>55</v>
      </c>
      <c r="H15" s="9" t="s">
        <v>354</v>
      </c>
      <c r="I15" s="9" t="s">
        <v>354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4.9032999999999998</v>
      </c>
      <c r="U15" s="10">
        <v>0</v>
      </c>
      <c r="V15" s="11">
        <f t="shared" si="0"/>
        <v>4.9032999999999998</v>
      </c>
    </row>
    <row r="16" spans="1:22" ht="15.75" x14ac:dyDescent="0.2">
      <c r="A16" s="8" t="s">
        <v>11</v>
      </c>
      <c r="B16" s="9" t="s">
        <v>24</v>
      </c>
      <c r="C16" s="9" t="s">
        <v>25</v>
      </c>
      <c r="D16" s="9" t="s">
        <v>22</v>
      </c>
      <c r="E16" s="9" t="s">
        <v>356</v>
      </c>
      <c r="F16" s="9" t="s">
        <v>336</v>
      </c>
      <c r="G16" s="9" t="s">
        <v>29</v>
      </c>
      <c r="H16" s="9" t="s">
        <v>334</v>
      </c>
      <c r="I16" s="9" t="s">
        <v>335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33.599578000000001</v>
      </c>
      <c r="Q16" s="10">
        <v>31.919599000000002</v>
      </c>
      <c r="R16" s="10">
        <v>31.199608000000001</v>
      </c>
      <c r="S16" s="10">
        <v>16.714075999999999</v>
      </c>
      <c r="T16" s="10">
        <v>18.514053000000001</v>
      </c>
      <c r="U16" s="10">
        <v>0</v>
      </c>
      <c r="V16" s="11">
        <f t="shared" si="0"/>
        <v>131.94691399999999</v>
      </c>
    </row>
    <row r="17" spans="1:22" ht="15.75" x14ac:dyDescent="0.2">
      <c r="A17" s="8" t="s">
        <v>11</v>
      </c>
      <c r="B17" s="9" t="s">
        <v>24</v>
      </c>
      <c r="C17" s="9" t="s">
        <v>25</v>
      </c>
      <c r="D17" s="9" t="s">
        <v>22</v>
      </c>
      <c r="E17" s="9" t="s">
        <v>356</v>
      </c>
      <c r="F17" s="9" t="s">
        <v>333</v>
      </c>
      <c r="G17" s="9" t="s">
        <v>29</v>
      </c>
      <c r="H17" s="9" t="s">
        <v>334</v>
      </c>
      <c r="I17" s="9" t="s">
        <v>335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26.399668999999999</v>
      </c>
      <c r="R17" s="10">
        <v>23.999699</v>
      </c>
      <c r="S17" s="10">
        <v>0</v>
      </c>
      <c r="T17" s="10">
        <v>0</v>
      </c>
      <c r="U17" s="10">
        <v>23.999699</v>
      </c>
      <c r="V17" s="11">
        <f t="shared" si="0"/>
        <v>74.399067000000002</v>
      </c>
    </row>
    <row r="18" spans="1:22" ht="15.75" x14ac:dyDescent="0.2">
      <c r="A18" s="8" t="s">
        <v>11</v>
      </c>
      <c r="B18" s="9" t="s">
        <v>24</v>
      </c>
      <c r="C18" s="9" t="s">
        <v>25</v>
      </c>
      <c r="D18" s="9" t="s">
        <v>22</v>
      </c>
      <c r="E18" s="9" t="s">
        <v>50</v>
      </c>
      <c r="F18" s="9" t="s">
        <v>283</v>
      </c>
      <c r="G18" s="9" t="s">
        <v>36</v>
      </c>
      <c r="H18" s="9" t="s">
        <v>51</v>
      </c>
      <c r="I18" s="9" t="s">
        <v>51</v>
      </c>
      <c r="J18" s="10">
        <v>377.182458</v>
      </c>
      <c r="K18" s="10">
        <v>451.55625300000003</v>
      </c>
      <c r="L18" s="10">
        <v>297.27653800000002</v>
      </c>
      <c r="M18" s="10">
        <v>331.89815700000003</v>
      </c>
      <c r="N18" s="10">
        <v>355.21349400000003</v>
      </c>
      <c r="O18" s="10">
        <v>420.83589799999999</v>
      </c>
      <c r="P18" s="10">
        <v>0</v>
      </c>
      <c r="Q18" s="10">
        <v>218.63583700000001</v>
      </c>
      <c r="R18" s="10">
        <v>391.41932600000001</v>
      </c>
      <c r="S18" s="10">
        <v>647.34475299999997</v>
      </c>
      <c r="T18" s="10">
        <v>651.14191400000004</v>
      </c>
      <c r="U18" s="10">
        <v>620.56828900000005</v>
      </c>
      <c r="V18" s="11">
        <f t="shared" si="0"/>
        <v>4763.0729169999995</v>
      </c>
    </row>
    <row r="19" spans="1:22" ht="15.75" x14ac:dyDescent="0.2">
      <c r="A19" s="8" t="s">
        <v>11</v>
      </c>
      <c r="B19" s="9" t="s">
        <v>24</v>
      </c>
      <c r="C19" s="9" t="s">
        <v>25</v>
      </c>
      <c r="D19" s="9" t="s">
        <v>22</v>
      </c>
      <c r="E19" s="9" t="s">
        <v>50</v>
      </c>
      <c r="F19" s="9" t="s">
        <v>52</v>
      </c>
      <c r="G19" s="9" t="s">
        <v>34</v>
      </c>
      <c r="H19" s="9" t="s">
        <v>53</v>
      </c>
      <c r="I19" s="9" t="s">
        <v>54</v>
      </c>
      <c r="J19" s="10">
        <v>36.866416999999998</v>
      </c>
      <c r="K19" s="10">
        <v>0</v>
      </c>
      <c r="L19" s="10">
        <v>53.505150999999998</v>
      </c>
      <c r="M19" s="10">
        <v>115.366004</v>
      </c>
      <c r="N19" s="10">
        <v>79.822243999999998</v>
      </c>
      <c r="O19" s="10">
        <v>23.393616999999999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1">
        <f t="shared" si="0"/>
        <v>308.95343300000002</v>
      </c>
    </row>
    <row r="20" spans="1:22" ht="15.75" x14ac:dyDescent="0.2">
      <c r="A20" s="8" t="s">
        <v>11</v>
      </c>
      <c r="B20" s="9" t="s">
        <v>24</v>
      </c>
      <c r="C20" s="9" t="s">
        <v>25</v>
      </c>
      <c r="D20" s="9" t="s">
        <v>22</v>
      </c>
      <c r="E20" s="9" t="s">
        <v>295</v>
      </c>
      <c r="F20" s="9" t="s">
        <v>357</v>
      </c>
      <c r="G20" s="9" t="s">
        <v>15</v>
      </c>
      <c r="H20" s="9" t="s">
        <v>297</v>
      </c>
      <c r="I20" s="9" t="s">
        <v>298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1273.491745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1">
        <f t="shared" si="0"/>
        <v>1273.491745</v>
      </c>
    </row>
    <row r="21" spans="1:22" ht="15.75" x14ac:dyDescent="0.2">
      <c r="A21" s="8" t="s">
        <v>11</v>
      </c>
      <c r="B21" s="9" t="s">
        <v>24</v>
      </c>
      <c r="C21" s="9" t="s">
        <v>25</v>
      </c>
      <c r="D21" s="9" t="s">
        <v>22</v>
      </c>
      <c r="E21" s="9" t="s">
        <v>295</v>
      </c>
      <c r="F21" s="9" t="s">
        <v>296</v>
      </c>
      <c r="G21" s="9" t="s">
        <v>15</v>
      </c>
      <c r="H21" s="9" t="s">
        <v>297</v>
      </c>
      <c r="I21" s="9" t="s">
        <v>298</v>
      </c>
      <c r="J21" s="10">
        <v>107.31567099999999</v>
      </c>
      <c r="K21" s="10">
        <v>6.5798189999999996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1">
        <f t="shared" si="0"/>
        <v>113.89549</v>
      </c>
    </row>
    <row r="22" spans="1:22" ht="15.75" x14ac:dyDescent="0.2">
      <c r="A22" s="8" t="s">
        <v>11</v>
      </c>
      <c r="B22" s="9" t="s">
        <v>24</v>
      </c>
      <c r="C22" s="9" t="s">
        <v>25</v>
      </c>
      <c r="D22" s="9" t="s">
        <v>22</v>
      </c>
      <c r="E22" s="9" t="s">
        <v>56</v>
      </c>
      <c r="F22" s="9" t="s">
        <v>57</v>
      </c>
      <c r="G22" s="9" t="s">
        <v>39</v>
      </c>
      <c r="H22" s="9" t="s">
        <v>58</v>
      </c>
      <c r="I22" s="9" t="s">
        <v>59</v>
      </c>
      <c r="J22" s="10">
        <v>1530.395172</v>
      </c>
      <c r="K22" s="10">
        <v>1805.403182</v>
      </c>
      <c r="L22" s="10">
        <v>1490.2214409999999</v>
      </c>
      <c r="M22" s="10">
        <v>1596.9628359999999</v>
      </c>
      <c r="N22" s="10">
        <v>1839.0693570000001</v>
      </c>
      <c r="O22" s="10">
        <v>1595.113026</v>
      </c>
      <c r="P22" s="10">
        <v>1100.194015</v>
      </c>
      <c r="Q22" s="10">
        <v>1287.248104</v>
      </c>
      <c r="R22" s="10">
        <v>904.989419</v>
      </c>
      <c r="S22" s="10">
        <v>1010.810614</v>
      </c>
      <c r="T22" s="10">
        <v>1601.850027</v>
      </c>
      <c r="U22" s="10">
        <v>1487.492745</v>
      </c>
      <c r="V22" s="11">
        <f t="shared" si="0"/>
        <v>17249.749938000001</v>
      </c>
    </row>
    <row r="23" spans="1:22" ht="15.75" x14ac:dyDescent="0.2">
      <c r="A23" s="8" t="s">
        <v>11</v>
      </c>
      <c r="B23" s="9" t="s">
        <v>24</v>
      </c>
      <c r="C23" s="9" t="s">
        <v>25</v>
      </c>
      <c r="D23" s="9" t="s">
        <v>22</v>
      </c>
      <c r="E23" s="9" t="s">
        <v>299</v>
      </c>
      <c r="F23" s="9" t="s">
        <v>300</v>
      </c>
      <c r="G23" s="9" t="s">
        <v>39</v>
      </c>
      <c r="H23" s="9" t="s">
        <v>69</v>
      </c>
      <c r="I23" s="9" t="s">
        <v>301</v>
      </c>
      <c r="J23" s="10">
        <v>0</v>
      </c>
      <c r="K23" s="10">
        <v>0.629135</v>
      </c>
      <c r="L23" s="10">
        <v>0.41632999999999998</v>
      </c>
      <c r="M23" s="10">
        <v>0.342839</v>
      </c>
      <c r="N23" s="10">
        <v>0.13816999999999999</v>
      </c>
      <c r="O23" s="10">
        <v>0.10697</v>
      </c>
      <c r="P23" s="10">
        <v>7.4055999999999997E-2</v>
      </c>
      <c r="Q23" s="10">
        <v>7.8170000000000003E-2</v>
      </c>
      <c r="R23" s="10">
        <v>0</v>
      </c>
      <c r="S23" s="10">
        <v>7.718E-3</v>
      </c>
      <c r="T23" s="10">
        <v>9.9430000000000004E-3</v>
      </c>
      <c r="U23" s="10">
        <v>0</v>
      </c>
      <c r="V23" s="11">
        <f t="shared" si="0"/>
        <v>1.803331</v>
      </c>
    </row>
    <row r="24" spans="1:22" ht="15.75" x14ac:dyDescent="0.2">
      <c r="A24" s="8" t="s">
        <v>11</v>
      </c>
      <c r="B24" s="9" t="s">
        <v>24</v>
      </c>
      <c r="C24" s="9" t="s">
        <v>25</v>
      </c>
      <c r="D24" s="9" t="s">
        <v>22</v>
      </c>
      <c r="E24" s="9" t="s">
        <v>274</v>
      </c>
      <c r="F24" s="9" t="s">
        <v>62</v>
      </c>
      <c r="G24" s="9" t="s">
        <v>17</v>
      </c>
      <c r="H24" s="9" t="s">
        <v>68</v>
      </c>
      <c r="I24" s="9" t="s">
        <v>68</v>
      </c>
      <c r="J24" s="10">
        <v>44112.571980000001</v>
      </c>
      <c r="K24" s="10">
        <v>36094.739781999997</v>
      </c>
      <c r="L24" s="10">
        <v>80382.110728</v>
      </c>
      <c r="M24" s="10">
        <v>40749.852725999997</v>
      </c>
      <c r="N24" s="10">
        <v>44015.207340000001</v>
      </c>
      <c r="O24" s="10">
        <v>47154.630231000003</v>
      </c>
      <c r="P24" s="10">
        <v>41416.699656999997</v>
      </c>
      <c r="Q24" s="10">
        <v>44352.846096000001</v>
      </c>
      <c r="R24" s="10">
        <v>38015.687010000001</v>
      </c>
      <c r="S24" s="10">
        <v>31886.582688999999</v>
      </c>
      <c r="T24" s="10">
        <v>39833.500753</v>
      </c>
      <c r="U24" s="10">
        <v>46622.129974000003</v>
      </c>
      <c r="V24" s="11">
        <f t="shared" si="0"/>
        <v>534636.55896599998</v>
      </c>
    </row>
    <row r="25" spans="1:22" ht="15.75" x14ac:dyDescent="0.2">
      <c r="A25" s="8" t="s">
        <v>11</v>
      </c>
      <c r="B25" s="9" t="s">
        <v>24</v>
      </c>
      <c r="C25" s="9" t="s">
        <v>25</v>
      </c>
      <c r="D25" s="9" t="s">
        <v>22</v>
      </c>
      <c r="E25" s="9" t="s">
        <v>274</v>
      </c>
      <c r="F25" s="9" t="s">
        <v>64</v>
      </c>
      <c r="G25" s="9" t="s">
        <v>55</v>
      </c>
      <c r="H25" s="9" t="s">
        <v>65</v>
      </c>
      <c r="I25" s="9" t="s">
        <v>66</v>
      </c>
      <c r="J25" s="10">
        <v>6446.507012</v>
      </c>
      <c r="K25" s="10">
        <v>6054.1400350000004</v>
      </c>
      <c r="L25" s="10">
        <v>8017.808599</v>
      </c>
      <c r="M25" s="10">
        <v>8750.3349359999993</v>
      </c>
      <c r="N25" s="10">
        <v>7022.3893390000003</v>
      </c>
      <c r="O25" s="10">
        <v>6382.6933650000001</v>
      </c>
      <c r="P25" s="10">
        <v>6565.0797540000003</v>
      </c>
      <c r="Q25" s="10">
        <v>6750.6730729999999</v>
      </c>
      <c r="R25" s="10">
        <v>6539.3290870000001</v>
      </c>
      <c r="S25" s="10">
        <v>4638.8173020000004</v>
      </c>
      <c r="T25" s="10">
        <v>2008.6146510000001</v>
      </c>
      <c r="U25" s="10">
        <v>2347.2507350000001</v>
      </c>
      <c r="V25" s="11">
        <f t="shared" si="0"/>
        <v>71523.637887999983</v>
      </c>
    </row>
    <row r="26" spans="1:22" ht="15.75" x14ac:dyDescent="0.2">
      <c r="A26" s="8" t="s">
        <v>11</v>
      </c>
      <c r="B26" s="9" t="s">
        <v>24</v>
      </c>
      <c r="C26" s="9" t="s">
        <v>25</v>
      </c>
      <c r="D26" s="9" t="s">
        <v>22</v>
      </c>
      <c r="E26" s="9" t="s">
        <v>274</v>
      </c>
      <c r="F26" s="9" t="s">
        <v>67</v>
      </c>
      <c r="G26" s="9" t="s">
        <v>17</v>
      </c>
      <c r="H26" s="9" t="s">
        <v>68</v>
      </c>
      <c r="I26" s="9" t="s">
        <v>68</v>
      </c>
      <c r="J26" s="10">
        <v>3987.5641620000001</v>
      </c>
      <c r="K26" s="10">
        <v>3579.2887879999998</v>
      </c>
      <c r="L26" s="10">
        <v>3416.2489439999999</v>
      </c>
      <c r="M26" s="10">
        <v>3557.5681810000001</v>
      </c>
      <c r="N26" s="10">
        <v>3694.698359</v>
      </c>
      <c r="O26" s="10">
        <v>1925.2296710000001</v>
      </c>
      <c r="P26" s="10">
        <v>1901.650506</v>
      </c>
      <c r="Q26" s="10">
        <v>1952.8125170000001</v>
      </c>
      <c r="R26" s="10">
        <v>1484.026374</v>
      </c>
      <c r="S26" s="10">
        <v>1902.5871540000001</v>
      </c>
      <c r="T26" s="10">
        <v>1708.955283</v>
      </c>
      <c r="U26" s="10">
        <v>1490.0437509999999</v>
      </c>
      <c r="V26" s="11">
        <f t="shared" si="0"/>
        <v>30600.673690000003</v>
      </c>
    </row>
    <row r="27" spans="1:22" ht="15.75" x14ac:dyDescent="0.2">
      <c r="A27" s="8" t="s">
        <v>11</v>
      </c>
      <c r="B27" s="9" t="s">
        <v>24</v>
      </c>
      <c r="C27" s="9" t="s">
        <v>32</v>
      </c>
      <c r="D27" s="9" t="s">
        <v>22</v>
      </c>
      <c r="E27" s="9" t="s">
        <v>274</v>
      </c>
      <c r="F27" s="9" t="s">
        <v>365</v>
      </c>
      <c r="G27" s="9" t="s">
        <v>36</v>
      </c>
      <c r="H27" s="9" t="s">
        <v>51</v>
      </c>
      <c r="I27" s="9" t="s">
        <v>366</v>
      </c>
      <c r="J27" s="10">
        <v>0</v>
      </c>
      <c r="K27" s="10">
        <v>0</v>
      </c>
      <c r="L27" s="10">
        <v>0</v>
      </c>
      <c r="M27" s="10">
        <v>0</v>
      </c>
      <c r="N27" s="10">
        <v>1418.563267</v>
      </c>
      <c r="O27" s="10">
        <v>2821.7552270000001</v>
      </c>
      <c r="P27" s="10">
        <v>2460.865468</v>
      </c>
      <c r="Q27" s="10">
        <v>4192.83583</v>
      </c>
      <c r="R27" s="10">
        <v>2325.225907</v>
      </c>
      <c r="S27" s="10">
        <v>3772.1222889999999</v>
      </c>
      <c r="T27" s="10">
        <v>5981.2539070000003</v>
      </c>
      <c r="U27" s="10">
        <v>6673.9244749999998</v>
      </c>
      <c r="V27" s="11">
        <f t="shared" si="0"/>
        <v>29646.546369999996</v>
      </c>
    </row>
    <row r="28" spans="1:22" ht="15.75" x14ac:dyDescent="0.2">
      <c r="A28" s="8" t="s">
        <v>11</v>
      </c>
      <c r="B28" s="9" t="s">
        <v>24</v>
      </c>
      <c r="C28" s="9" t="s">
        <v>25</v>
      </c>
      <c r="D28" s="9" t="s">
        <v>22</v>
      </c>
      <c r="E28" s="9" t="s">
        <v>274</v>
      </c>
      <c r="F28" s="9" t="s">
        <v>365</v>
      </c>
      <c r="G28" s="9" t="s">
        <v>36</v>
      </c>
      <c r="H28" s="9" t="s">
        <v>51</v>
      </c>
      <c r="I28" s="9" t="s">
        <v>366</v>
      </c>
      <c r="J28" s="10">
        <v>0</v>
      </c>
      <c r="K28" s="10">
        <v>0</v>
      </c>
      <c r="L28" s="10">
        <v>0</v>
      </c>
      <c r="M28" s="10">
        <v>0</v>
      </c>
      <c r="N28" s="10">
        <v>478.99696</v>
      </c>
      <c r="O28" s="10">
        <v>1336.7869949999999</v>
      </c>
      <c r="P28" s="10">
        <v>1700.879911</v>
      </c>
      <c r="Q28" s="10">
        <v>4602.9282899999998</v>
      </c>
      <c r="R28" s="10">
        <v>5829.5576950000004</v>
      </c>
      <c r="S28" s="10">
        <v>2778.4653579999999</v>
      </c>
      <c r="T28" s="10">
        <v>2541.0928180000001</v>
      </c>
      <c r="U28" s="10">
        <v>2541.8820919999998</v>
      </c>
      <c r="V28" s="11">
        <f t="shared" si="0"/>
        <v>21810.590119</v>
      </c>
    </row>
    <row r="29" spans="1:22" ht="15.75" x14ac:dyDescent="0.2">
      <c r="A29" s="8" t="s">
        <v>11</v>
      </c>
      <c r="B29" s="9" t="s">
        <v>24</v>
      </c>
      <c r="C29" s="9" t="s">
        <v>32</v>
      </c>
      <c r="D29" s="9" t="s">
        <v>22</v>
      </c>
      <c r="E29" s="9" t="s">
        <v>274</v>
      </c>
      <c r="F29" s="9" t="s">
        <v>62</v>
      </c>
      <c r="G29" s="9" t="s">
        <v>17</v>
      </c>
      <c r="H29" s="9" t="s">
        <v>68</v>
      </c>
      <c r="I29" s="9" t="s">
        <v>68</v>
      </c>
      <c r="J29" s="10">
        <v>2341.8736309999999</v>
      </c>
      <c r="K29" s="10">
        <v>2195.5343739999998</v>
      </c>
      <c r="L29" s="10">
        <v>2562.420001</v>
      </c>
      <c r="M29" s="10">
        <v>2353.6545649999998</v>
      </c>
      <c r="N29" s="10">
        <v>2615.0453699999998</v>
      </c>
      <c r="O29" s="10">
        <v>0</v>
      </c>
      <c r="P29" s="10">
        <v>0</v>
      </c>
      <c r="Q29" s="10">
        <v>0</v>
      </c>
      <c r="R29" s="10">
        <v>0</v>
      </c>
      <c r="S29" s="10">
        <v>1426.987147</v>
      </c>
      <c r="T29" s="10">
        <v>1721.9846669999999</v>
      </c>
      <c r="U29" s="10">
        <v>4179.5170749999997</v>
      </c>
      <c r="V29" s="11">
        <f t="shared" si="0"/>
        <v>19397.01683</v>
      </c>
    </row>
    <row r="30" spans="1:22" ht="15.75" x14ac:dyDescent="0.2">
      <c r="A30" s="8" t="s">
        <v>11</v>
      </c>
      <c r="B30" s="9" t="s">
        <v>24</v>
      </c>
      <c r="C30" s="9" t="s">
        <v>32</v>
      </c>
      <c r="D30" s="9" t="s">
        <v>22</v>
      </c>
      <c r="E30" s="9" t="s">
        <v>274</v>
      </c>
      <c r="F30" s="9" t="s">
        <v>70</v>
      </c>
      <c r="G30" s="9" t="s">
        <v>36</v>
      </c>
      <c r="H30" s="9" t="s">
        <v>60</v>
      </c>
      <c r="I30" s="9" t="s">
        <v>71</v>
      </c>
      <c r="J30" s="10">
        <v>1193.8026179999999</v>
      </c>
      <c r="K30" s="10">
        <v>1548.508986</v>
      </c>
      <c r="L30" s="10">
        <v>1736.0935030000001</v>
      </c>
      <c r="M30" s="10">
        <v>1234.014795</v>
      </c>
      <c r="N30" s="10">
        <v>1383.9883809999999</v>
      </c>
      <c r="O30" s="10">
        <v>1045.8847559999999</v>
      </c>
      <c r="P30" s="10">
        <v>1984.8416549999999</v>
      </c>
      <c r="Q30" s="10">
        <v>1208.981851</v>
      </c>
      <c r="R30" s="10">
        <v>1206.7636729999999</v>
      </c>
      <c r="S30" s="10">
        <v>1156.078397</v>
      </c>
      <c r="T30" s="10">
        <v>954.26673100000005</v>
      </c>
      <c r="U30" s="10">
        <v>1151.5944999999999</v>
      </c>
      <c r="V30" s="11">
        <f t="shared" si="0"/>
        <v>15804.819845999999</v>
      </c>
    </row>
    <row r="31" spans="1:22" ht="15.75" x14ac:dyDescent="0.2">
      <c r="A31" s="8" t="s">
        <v>11</v>
      </c>
      <c r="B31" s="9" t="s">
        <v>24</v>
      </c>
      <c r="C31" s="9" t="s">
        <v>25</v>
      </c>
      <c r="D31" s="9" t="s">
        <v>22</v>
      </c>
      <c r="E31" s="9" t="s">
        <v>274</v>
      </c>
      <c r="F31" s="9" t="s">
        <v>70</v>
      </c>
      <c r="G31" s="9" t="s">
        <v>36</v>
      </c>
      <c r="H31" s="9" t="s">
        <v>60</v>
      </c>
      <c r="I31" s="9" t="s">
        <v>71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289.09899999999999</v>
      </c>
      <c r="U31" s="10">
        <v>202.13171399999999</v>
      </c>
      <c r="V31" s="11">
        <f t="shared" si="0"/>
        <v>491.23071399999998</v>
      </c>
    </row>
    <row r="32" spans="1:22" ht="15.75" x14ac:dyDescent="0.2">
      <c r="A32" s="8" t="s">
        <v>11</v>
      </c>
      <c r="B32" s="9" t="s">
        <v>24</v>
      </c>
      <c r="C32" s="9" t="s">
        <v>25</v>
      </c>
      <c r="D32" s="9" t="s">
        <v>22</v>
      </c>
      <c r="E32" s="9" t="s">
        <v>73</v>
      </c>
      <c r="F32" s="9" t="s">
        <v>74</v>
      </c>
      <c r="G32" s="9" t="s">
        <v>29</v>
      </c>
      <c r="H32" s="9" t="s">
        <v>75</v>
      </c>
      <c r="I32" s="9" t="s">
        <v>76</v>
      </c>
      <c r="J32" s="10">
        <v>49467.931673999999</v>
      </c>
      <c r="K32" s="10">
        <v>52355.982857000003</v>
      </c>
      <c r="L32" s="10">
        <v>39508.386046</v>
      </c>
      <c r="M32" s="10">
        <v>53104.380055000001</v>
      </c>
      <c r="N32" s="10">
        <v>66587.687879999998</v>
      </c>
      <c r="O32" s="10">
        <v>64697.156056</v>
      </c>
      <c r="P32" s="10">
        <v>60935.116670000003</v>
      </c>
      <c r="Q32" s="10">
        <v>46260.909829999997</v>
      </c>
      <c r="R32" s="10">
        <v>66953.022358999995</v>
      </c>
      <c r="S32" s="10">
        <v>45116.764478999998</v>
      </c>
      <c r="T32" s="10">
        <v>46574.888437000001</v>
      </c>
      <c r="U32" s="10">
        <v>54279.430035999998</v>
      </c>
      <c r="V32" s="11">
        <f t="shared" si="0"/>
        <v>645841.65637899993</v>
      </c>
    </row>
    <row r="33" spans="1:22" ht="15.75" x14ac:dyDescent="0.2">
      <c r="A33" s="8" t="s">
        <v>11</v>
      </c>
      <c r="B33" s="9" t="s">
        <v>24</v>
      </c>
      <c r="C33" s="9" t="s">
        <v>25</v>
      </c>
      <c r="D33" s="9" t="s">
        <v>22</v>
      </c>
      <c r="E33" s="9" t="s">
        <v>77</v>
      </c>
      <c r="F33" s="9" t="s">
        <v>78</v>
      </c>
      <c r="G33" s="9" t="s">
        <v>34</v>
      </c>
      <c r="H33" s="9" t="s">
        <v>53</v>
      </c>
      <c r="I33" s="9" t="s">
        <v>53</v>
      </c>
      <c r="J33" s="10">
        <v>3034.0010539999998</v>
      </c>
      <c r="K33" s="10">
        <v>3255.270117</v>
      </c>
      <c r="L33" s="10">
        <v>3404.142992</v>
      </c>
      <c r="M33" s="10">
        <v>3240.0534510000002</v>
      </c>
      <c r="N33" s="10">
        <v>3611.9816519999999</v>
      </c>
      <c r="O33" s="10">
        <v>3527.0132899999999</v>
      </c>
      <c r="P33" s="10">
        <v>3441.0095809999998</v>
      </c>
      <c r="Q33" s="10">
        <v>3670.2261779999999</v>
      </c>
      <c r="R33" s="10">
        <v>3655.720452</v>
      </c>
      <c r="S33" s="10">
        <v>4146.7874430000002</v>
      </c>
      <c r="T33" s="10">
        <v>4824.5913250000003</v>
      </c>
      <c r="U33" s="10">
        <v>4592.3785710000002</v>
      </c>
      <c r="V33" s="11">
        <f t="shared" si="0"/>
        <v>44403.176105999999</v>
      </c>
    </row>
    <row r="34" spans="1:22" ht="15.75" x14ac:dyDescent="0.2">
      <c r="A34" s="8" t="s">
        <v>11</v>
      </c>
      <c r="B34" s="9" t="s">
        <v>24</v>
      </c>
      <c r="C34" s="9" t="s">
        <v>291</v>
      </c>
      <c r="D34" s="9" t="s">
        <v>22</v>
      </c>
      <c r="E34" s="9" t="s">
        <v>77</v>
      </c>
      <c r="F34" s="9" t="s">
        <v>78</v>
      </c>
      <c r="G34" s="9" t="s">
        <v>34</v>
      </c>
      <c r="H34" s="9" t="s">
        <v>53</v>
      </c>
      <c r="I34" s="9" t="s">
        <v>53</v>
      </c>
      <c r="J34" s="10">
        <v>2.160269</v>
      </c>
      <c r="K34" s="10">
        <v>0</v>
      </c>
      <c r="L34" s="10">
        <v>0.32972600000000002</v>
      </c>
      <c r="M34" s="10">
        <v>0.30762299999999998</v>
      </c>
      <c r="N34" s="10">
        <v>1.9813590000000001</v>
      </c>
      <c r="O34" s="10">
        <v>0</v>
      </c>
      <c r="P34" s="10">
        <v>0.274646</v>
      </c>
      <c r="Q34" s="10">
        <v>0</v>
      </c>
      <c r="R34" s="10">
        <v>1.892506</v>
      </c>
      <c r="S34" s="10">
        <v>0.63919400000000004</v>
      </c>
      <c r="T34" s="10">
        <v>0.301591</v>
      </c>
      <c r="U34" s="10">
        <v>2.1704840000000001</v>
      </c>
      <c r="V34" s="11">
        <f t="shared" si="0"/>
        <v>10.057397999999999</v>
      </c>
    </row>
    <row r="35" spans="1:22" ht="15.75" x14ac:dyDescent="0.2">
      <c r="A35" s="8" t="s">
        <v>11</v>
      </c>
      <c r="B35" s="9" t="s">
        <v>24</v>
      </c>
      <c r="C35" s="9" t="s">
        <v>25</v>
      </c>
      <c r="D35" s="9" t="s">
        <v>22</v>
      </c>
      <c r="E35" s="9" t="s">
        <v>79</v>
      </c>
      <c r="F35" s="9" t="s">
        <v>200</v>
      </c>
      <c r="G35" s="9" t="s">
        <v>39</v>
      </c>
      <c r="H35" s="9" t="s">
        <v>69</v>
      </c>
      <c r="I35" s="9" t="s">
        <v>201</v>
      </c>
      <c r="J35" s="10">
        <v>0</v>
      </c>
      <c r="K35" s="10">
        <v>15399.703371</v>
      </c>
      <c r="L35" s="10">
        <v>14567.867547</v>
      </c>
      <c r="M35" s="10">
        <v>13763.275858000001</v>
      </c>
      <c r="N35" s="10">
        <v>13952.29859</v>
      </c>
      <c r="O35" s="10">
        <v>18161.690554000001</v>
      </c>
      <c r="P35" s="10">
        <v>21068.793100999999</v>
      </c>
      <c r="Q35" s="10">
        <v>19251.120007000001</v>
      </c>
      <c r="R35" s="10">
        <v>23698.969978000001</v>
      </c>
      <c r="S35" s="10">
        <v>17491.570191999999</v>
      </c>
      <c r="T35" s="10">
        <v>13560.105915</v>
      </c>
      <c r="U35" s="10">
        <v>10042.661276999999</v>
      </c>
      <c r="V35" s="11">
        <f t="shared" si="0"/>
        <v>180958.05638999998</v>
      </c>
    </row>
    <row r="36" spans="1:22" ht="15.75" x14ac:dyDescent="0.2">
      <c r="A36" s="8" t="s">
        <v>11</v>
      </c>
      <c r="B36" s="9" t="s">
        <v>24</v>
      </c>
      <c r="C36" s="9" t="s">
        <v>32</v>
      </c>
      <c r="D36" s="9" t="s">
        <v>22</v>
      </c>
      <c r="E36" s="9" t="s">
        <v>79</v>
      </c>
      <c r="F36" s="9" t="s">
        <v>284</v>
      </c>
      <c r="G36" s="9" t="s">
        <v>39</v>
      </c>
      <c r="H36" s="9" t="s">
        <v>285</v>
      </c>
      <c r="I36" s="9" t="s">
        <v>286</v>
      </c>
      <c r="J36" s="10">
        <v>18303.247960000001</v>
      </c>
      <c r="K36" s="10">
        <v>12164.602870000001</v>
      </c>
      <c r="L36" s="10">
        <v>8064.8405350000003</v>
      </c>
      <c r="M36" s="10">
        <v>12906.778998</v>
      </c>
      <c r="N36" s="10">
        <v>13549.810077</v>
      </c>
      <c r="O36" s="10">
        <v>17241.39588</v>
      </c>
      <c r="P36" s="10">
        <v>15697.126136000001</v>
      </c>
      <c r="Q36" s="10">
        <v>15884.374779</v>
      </c>
      <c r="R36" s="10">
        <v>15047.424497</v>
      </c>
      <c r="S36" s="10">
        <v>14932.781912</v>
      </c>
      <c r="T36" s="10">
        <v>14068.462045</v>
      </c>
      <c r="U36" s="10">
        <v>13564.427567999999</v>
      </c>
      <c r="V36" s="11">
        <f t="shared" si="0"/>
        <v>171425.27325700002</v>
      </c>
    </row>
    <row r="37" spans="1:22" ht="15.75" x14ac:dyDescent="0.2">
      <c r="A37" s="8" t="s">
        <v>11</v>
      </c>
      <c r="B37" s="9" t="s">
        <v>24</v>
      </c>
      <c r="C37" s="9" t="s">
        <v>25</v>
      </c>
      <c r="D37" s="9" t="s">
        <v>22</v>
      </c>
      <c r="E37" s="9" t="s">
        <v>79</v>
      </c>
      <c r="F37" s="9" t="s">
        <v>302</v>
      </c>
      <c r="G37" s="9" t="s">
        <v>36</v>
      </c>
      <c r="H37" s="9" t="s">
        <v>80</v>
      </c>
      <c r="I37" s="9" t="s">
        <v>81</v>
      </c>
      <c r="J37" s="10">
        <v>13981.288533000001</v>
      </c>
      <c r="K37" s="10">
        <v>11661.010851999999</v>
      </c>
      <c r="L37" s="10">
        <v>10321.584008</v>
      </c>
      <c r="M37" s="10">
        <v>11462.634821</v>
      </c>
      <c r="N37" s="10">
        <v>13151.307292</v>
      </c>
      <c r="O37" s="10">
        <v>10782.464678</v>
      </c>
      <c r="P37" s="10">
        <v>11937.740339</v>
      </c>
      <c r="Q37" s="10">
        <v>9747.7709709999999</v>
      </c>
      <c r="R37" s="10">
        <v>10633.525325000001</v>
      </c>
      <c r="S37" s="10">
        <v>11261.534584000001</v>
      </c>
      <c r="T37" s="10">
        <v>10951.798462000001</v>
      </c>
      <c r="U37" s="10">
        <v>11530.529715000001</v>
      </c>
      <c r="V37" s="11">
        <f t="shared" si="0"/>
        <v>137423.18958000001</v>
      </c>
    </row>
    <row r="38" spans="1:22" ht="15.75" x14ac:dyDescent="0.2">
      <c r="A38" s="8" t="s">
        <v>11</v>
      </c>
      <c r="B38" s="9" t="s">
        <v>24</v>
      </c>
      <c r="C38" s="9" t="s">
        <v>25</v>
      </c>
      <c r="D38" s="9" t="s">
        <v>22</v>
      </c>
      <c r="E38" s="9" t="s">
        <v>79</v>
      </c>
      <c r="F38" s="9" t="s">
        <v>358</v>
      </c>
      <c r="G38" s="9" t="s">
        <v>39</v>
      </c>
      <c r="H38" s="9" t="s">
        <v>69</v>
      </c>
      <c r="I38" s="9" t="s">
        <v>201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4282.6286110000001</v>
      </c>
      <c r="V38" s="11">
        <f t="shared" ref="V38:V69" si="1">SUM(J38:U38)</f>
        <v>4282.6286110000001</v>
      </c>
    </row>
    <row r="39" spans="1:22" ht="15.75" x14ac:dyDescent="0.2">
      <c r="A39" s="8" t="s">
        <v>11</v>
      </c>
      <c r="B39" s="9" t="s">
        <v>24</v>
      </c>
      <c r="C39" s="9" t="s">
        <v>25</v>
      </c>
      <c r="D39" s="9" t="s">
        <v>22</v>
      </c>
      <c r="E39" s="9" t="s">
        <v>82</v>
      </c>
      <c r="F39" s="9" t="s">
        <v>83</v>
      </c>
      <c r="G39" s="9" t="s">
        <v>15</v>
      </c>
      <c r="H39" s="9" t="s">
        <v>16</v>
      </c>
      <c r="I39" s="9" t="s">
        <v>16</v>
      </c>
      <c r="J39" s="10">
        <v>3529.063443</v>
      </c>
      <c r="K39" s="10">
        <v>2603.7983170000002</v>
      </c>
      <c r="L39" s="10">
        <v>3363.071567</v>
      </c>
      <c r="M39" s="10">
        <v>3169.8879080000002</v>
      </c>
      <c r="N39" s="10">
        <v>3127.685058</v>
      </c>
      <c r="O39" s="10">
        <v>3161.8551090000001</v>
      </c>
      <c r="P39" s="10">
        <v>3171.0153209999999</v>
      </c>
      <c r="Q39" s="10">
        <v>3252.745942</v>
      </c>
      <c r="R39" s="10">
        <v>2717.6749169999998</v>
      </c>
      <c r="S39" s="10">
        <v>3699.4299820000001</v>
      </c>
      <c r="T39" s="10">
        <v>3349.2420109999998</v>
      </c>
      <c r="U39" s="10">
        <v>3059.561193</v>
      </c>
      <c r="V39" s="11">
        <f t="shared" si="1"/>
        <v>38205.030768000004</v>
      </c>
    </row>
    <row r="40" spans="1:22" ht="15.75" x14ac:dyDescent="0.2">
      <c r="A40" s="8" t="s">
        <v>11</v>
      </c>
      <c r="B40" s="9" t="s">
        <v>24</v>
      </c>
      <c r="C40" s="9" t="s">
        <v>25</v>
      </c>
      <c r="D40" s="9" t="s">
        <v>22</v>
      </c>
      <c r="E40" s="9" t="s">
        <v>82</v>
      </c>
      <c r="F40" s="12" t="s">
        <v>86</v>
      </c>
      <c r="G40" s="9" t="s">
        <v>15</v>
      </c>
      <c r="H40" s="9" t="s">
        <v>16</v>
      </c>
      <c r="I40" s="9" t="s">
        <v>16</v>
      </c>
      <c r="J40" s="10">
        <v>2762.596943</v>
      </c>
      <c r="K40" s="10">
        <v>1984.148232</v>
      </c>
      <c r="L40" s="10">
        <v>2513.1435799999999</v>
      </c>
      <c r="M40" s="10">
        <v>2757.4118520000002</v>
      </c>
      <c r="N40" s="10">
        <v>2427.354781</v>
      </c>
      <c r="O40" s="10">
        <v>2269.4485570000002</v>
      </c>
      <c r="P40" s="10">
        <v>2411.1500879999999</v>
      </c>
      <c r="Q40" s="10">
        <v>2668.8772720000002</v>
      </c>
      <c r="R40" s="10">
        <v>2719.7391170000001</v>
      </c>
      <c r="S40" s="10">
        <v>3118.6625730000001</v>
      </c>
      <c r="T40" s="10">
        <v>2771.0086970000002</v>
      </c>
      <c r="U40" s="10">
        <v>2501.9839120000001</v>
      </c>
      <c r="V40" s="11">
        <f t="shared" si="1"/>
        <v>30905.525604000006</v>
      </c>
    </row>
    <row r="41" spans="1:22" ht="15.75" x14ac:dyDescent="0.2">
      <c r="A41" s="8" t="s">
        <v>11</v>
      </c>
      <c r="B41" s="9" t="s">
        <v>24</v>
      </c>
      <c r="C41" s="9" t="s">
        <v>25</v>
      </c>
      <c r="D41" s="9" t="s">
        <v>22</v>
      </c>
      <c r="E41" s="9" t="s">
        <v>82</v>
      </c>
      <c r="F41" s="12" t="s">
        <v>84</v>
      </c>
      <c r="G41" s="9" t="s">
        <v>15</v>
      </c>
      <c r="H41" s="9" t="s">
        <v>16</v>
      </c>
      <c r="I41" s="9" t="s">
        <v>85</v>
      </c>
      <c r="J41" s="10">
        <v>2793.0470989999999</v>
      </c>
      <c r="K41" s="10">
        <v>2034.810506</v>
      </c>
      <c r="L41" s="10">
        <v>2479.5365609999999</v>
      </c>
      <c r="M41" s="10">
        <v>2336.7251329999999</v>
      </c>
      <c r="N41" s="10">
        <v>2465.6368819999998</v>
      </c>
      <c r="O41" s="10">
        <v>2390.2608700000001</v>
      </c>
      <c r="P41" s="10">
        <v>2331.090072</v>
      </c>
      <c r="Q41" s="10">
        <v>2675.7871319999999</v>
      </c>
      <c r="R41" s="10">
        <v>2107.2528809999999</v>
      </c>
      <c r="S41" s="10">
        <v>3112.1575549999998</v>
      </c>
      <c r="T41" s="10">
        <v>2807.5657470000001</v>
      </c>
      <c r="U41" s="10">
        <v>2520.828575</v>
      </c>
      <c r="V41" s="11">
        <f t="shared" si="1"/>
        <v>30054.699013000005</v>
      </c>
    </row>
    <row r="42" spans="1:22" ht="15.75" x14ac:dyDescent="0.2">
      <c r="A42" s="8" t="s">
        <v>11</v>
      </c>
      <c r="B42" s="9" t="s">
        <v>24</v>
      </c>
      <c r="C42" s="9" t="s">
        <v>32</v>
      </c>
      <c r="D42" s="9" t="s">
        <v>22</v>
      </c>
      <c r="E42" s="9" t="s">
        <v>90</v>
      </c>
      <c r="F42" s="9" t="s">
        <v>349</v>
      </c>
      <c r="G42" s="9" t="s">
        <v>91</v>
      </c>
      <c r="H42" s="9" t="s">
        <v>92</v>
      </c>
      <c r="I42" s="9" t="s">
        <v>93</v>
      </c>
      <c r="J42" s="10">
        <v>22.386073</v>
      </c>
      <c r="K42" s="10">
        <v>20.300265</v>
      </c>
      <c r="L42" s="10">
        <v>11.560846</v>
      </c>
      <c r="M42" s="10">
        <v>14.45589</v>
      </c>
      <c r="N42" s="10">
        <v>50.760314999999999</v>
      </c>
      <c r="O42" s="10">
        <v>24.891670000000001</v>
      </c>
      <c r="P42" s="10">
        <v>22.004895000000001</v>
      </c>
      <c r="Q42" s="10">
        <v>4.0688750000000002</v>
      </c>
      <c r="R42" s="10">
        <v>10.447913</v>
      </c>
      <c r="S42" s="10">
        <v>13.157665</v>
      </c>
      <c r="T42" s="10">
        <v>8.6625979999999991</v>
      </c>
      <c r="U42" s="10">
        <v>8.7435360000000006</v>
      </c>
      <c r="V42" s="11">
        <f t="shared" si="1"/>
        <v>211.44054100000002</v>
      </c>
    </row>
    <row r="43" spans="1:22" ht="15.75" x14ac:dyDescent="0.2">
      <c r="A43" s="8" t="s">
        <v>11</v>
      </c>
      <c r="B43" s="9" t="s">
        <v>24</v>
      </c>
      <c r="C43" s="9" t="s">
        <v>32</v>
      </c>
      <c r="D43" s="9" t="s">
        <v>22</v>
      </c>
      <c r="E43" s="9" t="s">
        <v>90</v>
      </c>
      <c r="F43" s="9" t="s">
        <v>253</v>
      </c>
      <c r="G43" s="9" t="s">
        <v>91</v>
      </c>
      <c r="H43" s="9" t="s">
        <v>92</v>
      </c>
      <c r="I43" s="9" t="s">
        <v>93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15.716494000000001</v>
      </c>
      <c r="R43" s="10">
        <v>5.4789789999999998</v>
      </c>
      <c r="S43" s="10">
        <v>0.19792100000000001</v>
      </c>
      <c r="T43" s="10">
        <v>1.0752969999999999</v>
      </c>
      <c r="U43" s="10">
        <v>3.654439</v>
      </c>
      <c r="V43" s="11">
        <f t="shared" si="1"/>
        <v>26.12313</v>
      </c>
    </row>
    <row r="44" spans="1:22" ht="15.75" x14ac:dyDescent="0.2">
      <c r="A44" s="8" t="s">
        <v>11</v>
      </c>
      <c r="B44" s="9" t="s">
        <v>24</v>
      </c>
      <c r="C44" s="9" t="s">
        <v>32</v>
      </c>
      <c r="D44" s="9" t="s">
        <v>22</v>
      </c>
      <c r="E44" s="9" t="s">
        <v>94</v>
      </c>
      <c r="F44" s="9" t="s">
        <v>390</v>
      </c>
      <c r="G44" s="9" t="s">
        <v>36</v>
      </c>
      <c r="H44" s="9" t="s">
        <v>37</v>
      </c>
      <c r="I44" s="9" t="s">
        <v>96</v>
      </c>
      <c r="J44" s="10">
        <v>45.238022999999998</v>
      </c>
      <c r="K44" s="10">
        <v>52.224919</v>
      </c>
      <c r="L44" s="10">
        <v>47.835559000000003</v>
      </c>
      <c r="M44" s="10">
        <v>58.883020999999999</v>
      </c>
      <c r="N44" s="10">
        <v>48.693949000000003</v>
      </c>
      <c r="O44" s="10">
        <v>57.939641000000002</v>
      </c>
      <c r="P44" s="10">
        <v>37.938921999999998</v>
      </c>
      <c r="Q44" s="10">
        <v>42.100175</v>
      </c>
      <c r="R44" s="10">
        <v>46.574263999999999</v>
      </c>
      <c r="S44" s="10">
        <v>47.177796000000001</v>
      </c>
      <c r="T44" s="10">
        <v>46.758392000000001</v>
      </c>
      <c r="U44" s="10">
        <v>105.72533900000001</v>
      </c>
      <c r="V44" s="11">
        <f t="shared" si="1"/>
        <v>637.08999999999992</v>
      </c>
    </row>
    <row r="45" spans="1:22" ht="15.75" x14ac:dyDescent="0.2">
      <c r="A45" s="8" t="s">
        <v>11</v>
      </c>
      <c r="B45" s="9" t="s">
        <v>24</v>
      </c>
      <c r="C45" s="9" t="s">
        <v>32</v>
      </c>
      <c r="D45" s="9" t="s">
        <v>22</v>
      </c>
      <c r="E45" s="9" t="s">
        <v>94</v>
      </c>
      <c r="F45" s="9" t="s">
        <v>95</v>
      </c>
      <c r="G45" s="9" t="s">
        <v>36</v>
      </c>
      <c r="H45" s="9" t="s">
        <v>37</v>
      </c>
      <c r="I45" s="9" t="s">
        <v>96</v>
      </c>
      <c r="J45" s="10">
        <v>32.276699999999998</v>
      </c>
      <c r="K45" s="10">
        <v>31.018383</v>
      </c>
      <c r="L45" s="10">
        <v>30.744997999999999</v>
      </c>
      <c r="M45" s="10">
        <v>37.277490999999998</v>
      </c>
      <c r="N45" s="10">
        <v>29.308371000000001</v>
      </c>
      <c r="O45" s="10">
        <v>37.720233</v>
      </c>
      <c r="P45" s="10">
        <v>25.709295000000001</v>
      </c>
      <c r="Q45" s="10">
        <v>30.029263</v>
      </c>
      <c r="R45" s="10">
        <v>27.385093000000001</v>
      </c>
      <c r="S45" s="10">
        <v>30.385372</v>
      </c>
      <c r="T45" s="10">
        <v>32.447999000000003</v>
      </c>
      <c r="U45" s="10">
        <v>66.200731000000005</v>
      </c>
      <c r="V45" s="11">
        <f t="shared" si="1"/>
        <v>410.50392899999997</v>
      </c>
    </row>
    <row r="46" spans="1:22" ht="15.75" x14ac:dyDescent="0.2">
      <c r="A46" s="8" t="s">
        <v>11</v>
      </c>
      <c r="B46" s="9" t="s">
        <v>24</v>
      </c>
      <c r="C46" s="9" t="s">
        <v>32</v>
      </c>
      <c r="D46" s="9" t="s">
        <v>22</v>
      </c>
      <c r="E46" s="9" t="s">
        <v>94</v>
      </c>
      <c r="F46" s="12" t="s">
        <v>97</v>
      </c>
      <c r="G46" s="9" t="s">
        <v>36</v>
      </c>
      <c r="H46" s="9" t="s">
        <v>37</v>
      </c>
      <c r="I46" s="9" t="s">
        <v>98</v>
      </c>
      <c r="J46" s="10">
        <v>8.7717399999999994</v>
      </c>
      <c r="K46" s="10">
        <v>13.934524</v>
      </c>
      <c r="L46" s="10">
        <v>10.740838999999999</v>
      </c>
      <c r="M46" s="10">
        <v>12.70975</v>
      </c>
      <c r="N46" s="10">
        <v>11.365243</v>
      </c>
      <c r="O46" s="10">
        <v>11.095491000000001</v>
      </c>
      <c r="P46" s="10">
        <v>6.6826299999999996</v>
      </c>
      <c r="Q46" s="10">
        <v>7.7092809999999998</v>
      </c>
      <c r="R46" s="10">
        <v>9.5560290000000006</v>
      </c>
      <c r="S46" s="10">
        <v>9.516076</v>
      </c>
      <c r="T46" s="10">
        <v>8.2441829999999996</v>
      </c>
      <c r="U46" s="10">
        <v>22.359873</v>
      </c>
      <c r="V46" s="11">
        <f t="shared" si="1"/>
        <v>132.68565899999999</v>
      </c>
    </row>
    <row r="47" spans="1:22" ht="15.75" x14ac:dyDescent="0.2">
      <c r="A47" s="8" t="s">
        <v>11</v>
      </c>
      <c r="B47" s="9" t="s">
        <v>24</v>
      </c>
      <c r="C47" s="9" t="s">
        <v>25</v>
      </c>
      <c r="D47" s="9" t="s">
        <v>22</v>
      </c>
      <c r="E47" s="9" t="s">
        <v>99</v>
      </c>
      <c r="F47" s="9" t="s">
        <v>359</v>
      </c>
      <c r="G47" s="9" t="s">
        <v>15</v>
      </c>
      <c r="H47" s="9" t="s">
        <v>16</v>
      </c>
      <c r="I47" s="9" t="s">
        <v>16</v>
      </c>
      <c r="J47" s="10">
        <v>3034.931881</v>
      </c>
      <c r="K47" s="10">
        <v>21778.189541</v>
      </c>
      <c r="L47" s="10">
        <v>4398.2897519999997</v>
      </c>
      <c r="M47" s="10">
        <v>24834.503207000002</v>
      </c>
      <c r="N47" s="10">
        <v>3464.2512889999998</v>
      </c>
      <c r="O47" s="10">
        <v>22983.624799000001</v>
      </c>
      <c r="P47" s="10">
        <v>4469.8423570000004</v>
      </c>
      <c r="Q47" s="10">
        <v>14780.001251</v>
      </c>
      <c r="R47" s="10">
        <v>0</v>
      </c>
      <c r="S47" s="10">
        <v>0</v>
      </c>
      <c r="T47" s="10">
        <v>0</v>
      </c>
      <c r="U47" s="10">
        <v>0</v>
      </c>
      <c r="V47" s="11">
        <f t="shared" si="1"/>
        <v>99743.634076999995</v>
      </c>
    </row>
    <row r="48" spans="1:22" ht="15.75" x14ac:dyDescent="0.2">
      <c r="A48" s="8" t="s">
        <v>11</v>
      </c>
      <c r="B48" s="9" t="s">
        <v>24</v>
      </c>
      <c r="C48" s="9" t="s">
        <v>25</v>
      </c>
      <c r="D48" s="9" t="s">
        <v>22</v>
      </c>
      <c r="E48" s="9" t="s">
        <v>99</v>
      </c>
      <c r="F48" s="9" t="s">
        <v>100</v>
      </c>
      <c r="G48" s="9" t="s">
        <v>15</v>
      </c>
      <c r="H48" s="9" t="s">
        <v>16</v>
      </c>
      <c r="I48" s="9" t="s">
        <v>16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5210.5582619999996</v>
      </c>
      <c r="S48" s="10">
        <v>16487.450281000001</v>
      </c>
      <c r="T48" s="10">
        <v>4078.348246</v>
      </c>
      <c r="U48" s="10">
        <v>15990.974042</v>
      </c>
      <c r="V48" s="11">
        <f t="shared" si="1"/>
        <v>41767.330830999999</v>
      </c>
    </row>
    <row r="49" spans="1:22" ht="15.75" x14ac:dyDescent="0.2">
      <c r="A49" s="8" t="s">
        <v>11</v>
      </c>
      <c r="B49" s="9" t="s">
        <v>24</v>
      </c>
      <c r="C49" s="9" t="s">
        <v>25</v>
      </c>
      <c r="D49" s="9" t="s">
        <v>22</v>
      </c>
      <c r="E49" s="9" t="s">
        <v>294</v>
      </c>
      <c r="F49" s="9" t="s">
        <v>290</v>
      </c>
      <c r="G49" s="9" t="s">
        <v>63</v>
      </c>
      <c r="H49" s="9" t="s">
        <v>63</v>
      </c>
      <c r="I49" s="9" t="s">
        <v>160</v>
      </c>
      <c r="J49" s="10">
        <v>4142.2163989999999</v>
      </c>
      <c r="K49" s="10">
        <v>3143.2754880000002</v>
      </c>
      <c r="L49" s="10">
        <v>5234.2124670000003</v>
      </c>
      <c r="M49" s="10">
        <v>4445.8019400000003</v>
      </c>
      <c r="N49" s="10">
        <v>5132.0001419999999</v>
      </c>
      <c r="O49" s="10">
        <v>4879.1556430000001</v>
      </c>
      <c r="P49" s="10">
        <v>5468.6717479999998</v>
      </c>
      <c r="Q49" s="10">
        <v>7601.9113600000001</v>
      </c>
      <c r="R49" s="10">
        <v>6727.9205890000003</v>
      </c>
      <c r="S49" s="10">
        <v>7211.3907980000004</v>
      </c>
      <c r="T49" s="10">
        <v>5828.7511889999996</v>
      </c>
      <c r="U49" s="10">
        <v>6475.5514380000004</v>
      </c>
      <c r="V49" s="11">
        <f t="shared" si="1"/>
        <v>66290.859200999999</v>
      </c>
    </row>
    <row r="50" spans="1:22" ht="15.75" x14ac:dyDescent="0.2">
      <c r="A50" s="8" t="s">
        <v>11</v>
      </c>
      <c r="B50" s="9" t="s">
        <v>24</v>
      </c>
      <c r="C50" s="9" t="s">
        <v>25</v>
      </c>
      <c r="D50" s="9" t="s">
        <v>22</v>
      </c>
      <c r="E50" s="9" t="s">
        <v>294</v>
      </c>
      <c r="F50" s="9" t="s">
        <v>251</v>
      </c>
      <c r="G50" s="9" t="s">
        <v>15</v>
      </c>
      <c r="H50" s="9" t="s">
        <v>16</v>
      </c>
      <c r="I50" s="9" t="s">
        <v>252</v>
      </c>
      <c r="J50" s="10">
        <v>5234.4750649999996</v>
      </c>
      <c r="K50" s="10">
        <v>4823.6423439999999</v>
      </c>
      <c r="L50" s="10">
        <v>5209.670967</v>
      </c>
      <c r="M50" s="10">
        <v>5351.2052819999999</v>
      </c>
      <c r="N50" s="10">
        <v>4847.3393660000002</v>
      </c>
      <c r="O50" s="10">
        <v>4735.4447989999999</v>
      </c>
      <c r="P50" s="10">
        <v>4891.8762049999996</v>
      </c>
      <c r="Q50" s="10">
        <v>4420.7762419999999</v>
      </c>
      <c r="R50" s="10">
        <v>4235.8519690000003</v>
      </c>
      <c r="S50" s="10">
        <v>4270.6121270000003</v>
      </c>
      <c r="T50" s="10">
        <v>4682.8531819999998</v>
      </c>
      <c r="U50" s="10">
        <v>4231.019515</v>
      </c>
      <c r="V50" s="11">
        <f t="shared" si="1"/>
        <v>56934.767062999999</v>
      </c>
    </row>
    <row r="51" spans="1:22" ht="15.75" x14ac:dyDescent="0.2">
      <c r="A51" s="8" t="s">
        <v>11</v>
      </c>
      <c r="B51" s="9" t="s">
        <v>24</v>
      </c>
      <c r="C51" s="9" t="s">
        <v>25</v>
      </c>
      <c r="D51" s="9" t="s">
        <v>22</v>
      </c>
      <c r="E51" s="9" t="s">
        <v>294</v>
      </c>
      <c r="F51" s="9" t="s">
        <v>159</v>
      </c>
      <c r="G51" s="9" t="s">
        <v>63</v>
      </c>
      <c r="H51" s="9" t="s">
        <v>63</v>
      </c>
      <c r="I51" s="9" t="s">
        <v>160</v>
      </c>
      <c r="J51" s="10">
        <v>4837.2699460000003</v>
      </c>
      <c r="K51" s="10">
        <v>4468.3507879999997</v>
      </c>
      <c r="L51" s="10">
        <v>3635.047153</v>
      </c>
      <c r="M51" s="10">
        <v>4216.8673330000001</v>
      </c>
      <c r="N51" s="10">
        <v>5351.4106300000003</v>
      </c>
      <c r="O51" s="10">
        <v>7148.1602720000001</v>
      </c>
      <c r="P51" s="10">
        <v>5485.6182330000001</v>
      </c>
      <c r="Q51" s="10">
        <v>504.38282600000002</v>
      </c>
      <c r="R51" s="10">
        <v>0</v>
      </c>
      <c r="S51" s="10">
        <v>2376.6988670000001</v>
      </c>
      <c r="T51" s="10">
        <v>5502.7054639999997</v>
      </c>
      <c r="U51" s="10">
        <v>3181.033731</v>
      </c>
      <c r="V51" s="11">
        <f t="shared" si="1"/>
        <v>46707.545243</v>
      </c>
    </row>
    <row r="52" spans="1:22" ht="15.75" x14ac:dyDescent="0.2">
      <c r="A52" s="8" t="s">
        <v>11</v>
      </c>
      <c r="B52" s="9" t="s">
        <v>24</v>
      </c>
      <c r="C52" s="9" t="s">
        <v>32</v>
      </c>
      <c r="D52" s="9" t="s">
        <v>22</v>
      </c>
      <c r="E52" s="9" t="s">
        <v>103</v>
      </c>
      <c r="F52" s="12" t="s">
        <v>104</v>
      </c>
      <c r="G52" s="9" t="s">
        <v>105</v>
      </c>
      <c r="H52" s="9" t="s">
        <v>106</v>
      </c>
      <c r="I52" s="9" t="s">
        <v>107</v>
      </c>
      <c r="J52" s="10">
        <v>1289.92822</v>
      </c>
      <c r="K52" s="10">
        <v>1359.3315560000001</v>
      </c>
      <c r="L52" s="10">
        <v>1578.9743020000001</v>
      </c>
      <c r="M52" s="10">
        <v>1578.4611910000001</v>
      </c>
      <c r="N52" s="10">
        <v>1875.7810469999999</v>
      </c>
      <c r="O52" s="10">
        <v>1924.936921</v>
      </c>
      <c r="P52" s="10">
        <v>1881.9197819999999</v>
      </c>
      <c r="Q52" s="10">
        <v>2445.7578119999998</v>
      </c>
      <c r="R52" s="10">
        <v>2868.6884989999999</v>
      </c>
      <c r="S52" s="10">
        <v>3078.0038</v>
      </c>
      <c r="T52" s="10">
        <v>2971.2316150000001</v>
      </c>
      <c r="U52" s="10">
        <v>2141.9319019999998</v>
      </c>
      <c r="V52" s="11">
        <f t="shared" si="1"/>
        <v>24994.946647000001</v>
      </c>
    </row>
    <row r="53" spans="1:22" ht="15.75" x14ac:dyDescent="0.2">
      <c r="A53" s="8" t="s">
        <v>11</v>
      </c>
      <c r="B53" s="9" t="s">
        <v>24</v>
      </c>
      <c r="C53" s="9" t="s">
        <v>25</v>
      </c>
      <c r="D53" s="9" t="s">
        <v>22</v>
      </c>
      <c r="E53" s="9" t="s">
        <v>108</v>
      </c>
      <c r="F53" s="9" t="s">
        <v>109</v>
      </c>
      <c r="G53" s="9" t="s">
        <v>17</v>
      </c>
      <c r="H53" s="9" t="s">
        <v>110</v>
      </c>
      <c r="I53" s="9" t="s">
        <v>111</v>
      </c>
      <c r="J53" s="10">
        <v>766.78127199999994</v>
      </c>
      <c r="K53" s="10">
        <v>789.43916100000001</v>
      </c>
      <c r="L53" s="10">
        <v>816.31587100000002</v>
      </c>
      <c r="M53" s="10">
        <v>862.37043900000003</v>
      </c>
      <c r="N53" s="10">
        <v>870.03125699999998</v>
      </c>
      <c r="O53" s="10">
        <v>966.65672500000005</v>
      </c>
      <c r="P53" s="10">
        <v>903.10426199999995</v>
      </c>
      <c r="Q53" s="10">
        <v>995.79243799999995</v>
      </c>
      <c r="R53" s="10">
        <v>977.85925299999997</v>
      </c>
      <c r="S53" s="10">
        <v>844.87283600000001</v>
      </c>
      <c r="T53" s="10">
        <v>716.05201</v>
      </c>
      <c r="U53" s="10">
        <v>758.32018300000004</v>
      </c>
      <c r="V53" s="11">
        <f t="shared" si="1"/>
        <v>10267.595706999999</v>
      </c>
    </row>
    <row r="54" spans="1:22" ht="15.75" x14ac:dyDescent="0.2">
      <c r="A54" s="8" t="s">
        <v>11</v>
      </c>
      <c r="B54" s="9" t="s">
        <v>24</v>
      </c>
      <c r="C54" s="9" t="s">
        <v>25</v>
      </c>
      <c r="D54" s="9" t="s">
        <v>22</v>
      </c>
      <c r="E54" s="9" t="s">
        <v>360</v>
      </c>
      <c r="F54" s="9" t="s">
        <v>361</v>
      </c>
      <c r="G54" s="9" t="s">
        <v>39</v>
      </c>
      <c r="H54" s="9" t="s">
        <v>40</v>
      </c>
      <c r="I54" s="9" t="s">
        <v>205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1.282036</v>
      </c>
      <c r="T54" s="10">
        <v>0</v>
      </c>
      <c r="U54" s="10">
        <v>0</v>
      </c>
      <c r="V54" s="11">
        <f t="shared" si="1"/>
        <v>1.282036</v>
      </c>
    </row>
    <row r="55" spans="1:22" ht="15.75" x14ac:dyDescent="0.2">
      <c r="A55" s="8" t="s">
        <v>11</v>
      </c>
      <c r="B55" s="9" t="s">
        <v>24</v>
      </c>
      <c r="C55" s="9" t="s">
        <v>25</v>
      </c>
      <c r="D55" s="9" t="s">
        <v>22</v>
      </c>
      <c r="E55" s="9" t="s">
        <v>287</v>
      </c>
      <c r="F55" s="9" t="s">
        <v>101</v>
      </c>
      <c r="G55" s="9" t="s">
        <v>55</v>
      </c>
      <c r="H55" s="9" t="s">
        <v>55</v>
      </c>
      <c r="I55" s="9" t="s">
        <v>102</v>
      </c>
      <c r="J55" s="10">
        <v>1910.95776</v>
      </c>
      <c r="K55" s="10">
        <v>1941.678077</v>
      </c>
      <c r="L55" s="10">
        <v>2397.9598980000001</v>
      </c>
      <c r="M55" s="10">
        <v>2508.2690080000002</v>
      </c>
      <c r="N55" s="10">
        <v>2656.9164179999998</v>
      </c>
      <c r="O55" s="10">
        <v>2657.7530449999999</v>
      </c>
      <c r="P55" s="10">
        <v>2604.7636640000001</v>
      </c>
      <c r="Q55" s="10">
        <v>2526.4090259999998</v>
      </c>
      <c r="R55" s="10">
        <v>2097.69101</v>
      </c>
      <c r="S55" s="10">
        <v>2812.4981590000002</v>
      </c>
      <c r="T55" s="10">
        <v>2135.5736670000001</v>
      </c>
      <c r="U55" s="10">
        <v>3074.2218509999998</v>
      </c>
      <c r="V55" s="11">
        <f t="shared" si="1"/>
        <v>29324.691582999996</v>
      </c>
    </row>
    <row r="56" spans="1:22" ht="15.75" x14ac:dyDescent="0.2">
      <c r="A56" s="8" t="s">
        <v>11</v>
      </c>
      <c r="B56" s="9" t="s">
        <v>24</v>
      </c>
      <c r="C56" s="9" t="s">
        <v>25</v>
      </c>
      <c r="D56" s="9" t="s">
        <v>22</v>
      </c>
      <c r="E56" s="9" t="s">
        <v>303</v>
      </c>
      <c r="F56" s="9" t="s">
        <v>304</v>
      </c>
      <c r="G56" s="9" t="s">
        <v>29</v>
      </c>
      <c r="H56" s="9" t="s">
        <v>30</v>
      </c>
      <c r="I56" s="9" t="s">
        <v>30</v>
      </c>
      <c r="J56" s="10">
        <v>4774.6327879999999</v>
      </c>
      <c r="K56" s="10">
        <v>4234.7834240000002</v>
      </c>
      <c r="L56" s="10">
        <v>3742.092204</v>
      </c>
      <c r="M56" s="10">
        <v>1734.111384</v>
      </c>
      <c r="N56" s="10">
        <v>3910.7460860000001</v>
      </c>
      <c r="O56" s="10">
        <v>2968.6291999999999</v>
      </c>
      <c r="P56" s="10">
        <v>4346.2185149999996</v>
      </c>
      <c r="Q56" s="10">
        <v>3117.372867</v>
      </c>
      <c r="R56" s="10">
        <v>3448.65391</v>
      </c>
      <c r="S56" s="10">
        <v>3438.0186560000002</v>
      </c>
      <c r="T56" s="10">
        <v>3376.5272580000001</v>
      </c>
      <c r="U56" s="10">
        <v>3822.671613</v>
      </c>
      <c r="V56" s="11">
        <f t="shared" si="1"/>
        <v>42914.457905000003</v>
      </c>
    </row>
    <row r="57" spans="1:22" ht="15.75" x14ac:dyDescent="0.2">
      <c r="A57" s="8" t="s">
        <v>11</v>
      </c>
      <c r="B57" s="9" t="s">
        <v>24</v>
      </c>
      <c r="C57" s="9" t="s">
        <v>25</v>
      </c>
      <c r="D57" s="9" t="s">
        <v>26</v>
      </c>
      <c r="E57" s="9" t="s">
        <v>305</v>
      </c>
      <c r="F57" s="9" t="s">
        <v>306</v>
      </c>
      <c r="G57" s="9" t="s">
        <v>15</v>
      </c>
      <c r="H57" s="9" t="s">
        <v>16</v>
      </c>
      <c r="I57" s="9" t="s">
        <v>16</v>
      </c>
      <c r="J57" s="10">
        <v>3736.985752</v>
      </c>
      <c r="K57" s="10">
        <v>3775.258335</v>
      </c>
      <c r="L57" s="10">
        <v>3824.4203269999998</v>
      </c>
      <c r="M57" s="10">
        <v>4949.6235720000004</v>
      </c>
      <c r="N57" s="10">
        <v>5040.2247440000001</v>
      </c>
      <c r="O57" s="10">
        <v>4102.6934959999999</v>
      </c>
      <c r="P57" s="10">
        <v>4238.2860170000004</v>
      </c>
      <c r="Q57" s="10">
        <v>3834.1534879999999</v>
      </c>
      <c r="R57" s="10">
        <v>2763.245469</v>
      </c>
      <c r="S57" s="10">
        <v>0</v>
      </c>
      <c r="T57" s="10">
        <v>0</v>
      </c>
      <c r="U57" s="10">
        <v>0</v>
      </c>
      <c r="V57" s="11">
        <f t="shared" si="1"/>
        <v>36264.891199999998</v>
      </c>
    </row>
    <row r="58" spans="1:22" ht="15.75" x14ac:dyDescent="0.2">
      <c r="A58" s="8" t="s">
        <v>11</v>
      </c>
      <c r="B58" s="9" t="s">
        <v>24</v>
      </c>
      <c r="C58" s="9" t="s">
        <v>32</v>
      </c>
      <c r="D58" s="9" t="s">
        <v>26</v>
      </c>
      <c r="E58" s="9" t="s">
        <v>307</v>
      </c>
      <c r="F58" s="9" t="s">
        <v>153</v>
      </c>
      <c r="G58" s="9" t="s">
        <v>91</v>
      </c>
      <c r="H58" s="9" t="s">
        <v>118</v>
      </c>
      <c r="I58" s="9" t="s">
        <v>154</v>
      </c>
      <c r="J58" s="10">
        <v>36.120781000000001</v>
      </c>
      <c r="K58" s="10">
        <v>45.952018000000002</v>
      </c>
      <c r="L58" s="10">
        <v>61.994512999999998</v>
      </c>
      <c r="M58" s="10">
        <v>98.840360000000004</v>
      </c>
      <c r="N58" s="10">
        <v>121.074915</v>
      </c>
      <c r="O58" s="10">
        <v>134.202201</v>
      </c>
      <c r="P58" s="10">
        <v>131.79811699999999</v>
      </c>
      <c r="Q58" s="10">
        <v>145.63017199999999</v>
      </c>
      <c r="R58" s="10">
        <v>142.95461700000001</v>
      </c>
      <c r="S58" s="10">
        <v>136.18389099999999</v>
      </c>
      <c r="T58" s="10">
        <v>111.78373999999999</v>
      </c>
      <c r="U58" s="10">
        <v>104.966454</v>
      </c>
      <c r="V58" s="11">
        <f t="shared" si="1"/>
        <v>1271.5017790000002</v>
      </c>
    </row>
    <row r="59" spans="1:22" ht="15.75" x14ac:dyDescent="0.2">
      <c r="A59" s="8" t="s">
        <v>11</v>
      </c>
      <c r="B59" s="9" t="s">
        <v>24</v>
      </c>
      <c r="C59" s="9" t="s">
        <v>25</v>
      </c>
      <c r="D59" s="9" t="s">
        <v>26</v>
      </c>
      <c r="E59" s="9" t="s">
        <v>288</v>
      </c>
      <c r="F59" s="9" t="s">
        <v>308</v>
      </c>
      <c r="G59" s="9" t="s">
        <v>36</v>
      </c>
      <c r="H59" s="9" t="s">
        <v>51</v>
      </c>
      <c r="I59" s="9" t="s">
        <v>51</v>
      </c>
      <c r="J59" s="10">
        <v>333.770082</v>
      </c>
      <c r="K59" s="10">
        <v>352.49916200000001</v>
      </c>
      <c r="L59" s="10">
        <v>282.86356699999999</v>
      </c>
      <c r="M59" s="10">
        <v>393.17924199999999</v>
      </c>
      <c r="N59" s="10">
        <v>370.46105499999999</v>
      </c>
      <c r="O59" s="10">
        <v>251.066541</v>
      </c>
      <c r="P59" s="10">
        <v>456.85861299999999</v>
      </c>
      <c r="Q59" s="10">
        <v>352.58118999999999</v>
      </c>
      <c r="R59" s="10">
        <v>400.161587</v>
      </c>
      <c r="S59" s="10">
        <v>386.79373800000002</v>
      </c>
      <c r="T59" s="10">
        <v>526.28462200000001</v>
      </c>
      <c r="U59" s="10">
        <v>483.86408499999999</v>
      </c>
      <c r="V59" s="11">
        <f t="shared" si="1"/>
        <v>4590.383484</v>
      </c>
    </row>
    <row r="60" spans="1:22" ht="15.75" x14ac:dyDescent="0.2">
      <c r="A60" s="8" t="s">
        <v>11</v>
      </c>
      <c r="B60" s="9" t="s">
        <v>24</v>
      </c>
      <c r="C60" s="9" t="s">
        <v>32</v>
      </c>
      <c r="D60" s="9" t="s">
        <v>22</v>
      </c>
      <c r="E60" s="9" t="s">
        <v>119</v>
      </c>
      <c r="F60" s="9" t="s">
        <v>122</v>
      </c>
      <c r="G60" s="9" t="s">
        <v>91</v>
      </c>
      <c r="H60" s="9" t="s">
        <v>121</v>
      </c>
      <c r="I60" s="9" t="s">
        <v>121</v>
      </c>
      <c r="J60" s="10">
        <v>205.577732</v>
      </c>
      <c r="K60" s="10">
        <v>193.708136</v>
      </c>
      <c r="L60" s="10">
        <v>160.44137900000001</v>
      </c>
      <c r="M60" s="10">
        <v>203.913117</v>
      </c>
      <c r="N60" s="10">
        <v>159.95114599999999</v>
      </c>
      <c r="O60" s="10">
        <v>259.42808200000002</v>
      </c>
      <c r="P60" s="10">
        <v>214.151611</v>
      </c>
      <c r="Q60" s="10">
        <v>236.040199</v>
      </c>
      <c r="R60" s="10">
        <v>240.72532200000001</v>
      </c>
      <c r="S60" s="10">
        <v>506.11241799999999</v>
      </c>
      <c r="T60" s="10">
        <v>549.35711700000002</v>
      </c>
      <c r="U60" s="10">
        <v>554.46707000000004</v>
      </c>
      <c r="V60" s="11">
        <f t="shared" si="1"/>
        <v>3483.8733290000005</v>
      </c>
    </row>
    <row r="61" spans="1:22" ht="15.75" x14ac:dyDescent="0.2">
      <c r="A61" s="8" t="s">
        <v>11</v>
      </c>
      <c r="B61" s="9" t="s">
        <v>24</v>
      </c>
      <c r="C61" s="9" t="s">
        <v>32</v>
      </c>
      <c r="D61" s="9" t="s">
        <v>22</v>
      </c>
      <c r="E61" s="9" t="s">
        <v>119</v>
      </c>
      <c r="F61" s="9" t="s">
        <v>123</v>
      </c>
      <c r="G61" s="9" t="s">
        <v>91</v>
      </c>
      <c r="H61" s="9" t="s">
        <v>121</v>
      </c>
      <c r="I61" s="9" t="s">
        <v>121</v>
      </c>
      <c r="J61" s="10">
        <v>298.67615599999999</v>
      </c>
      <c r="K61" s="10">
        <v>305.27693199999999</v>
      </c>
      <c r="L61" s="10">
        <v>328.36946999999998</v>
      </c>
      <c r="M61" s="10">
        <v>357.20567999999997</v>
      </c>
      <c r="N61" s="10">
        <v>313.43532199999999</v>
      </c>
      <c r="O61" s="10">
        <v>313.61406899999997</v>
      </c>
      <c r="P61" s="10">
        <v>223.47825599999999</v>
      </c>
      <c r="Q61" s="10">
        <v>257.94858599999998</v>
      </c>
      <c r="R61" s="10">
        <v>311.60304600000001</v>
      </c>
      <c r="S61" s="10">
        <v>0</v>
      </c>
      <c r="T61" s="10">
        <v>0</v>
      </c>
      <c r="U61" s="10">
        <v>0</v>
      </c>
      <c r="V61" s="11">
        <f t="shared" si="1"/>
        <v>2709.6075169999999</v>
      </c>
    </row>
    <row r="62" spans="1:22" ht="15.75" x14ac:dyDescent="0.2">
      <c r="A62" s="8" t="s">
        <v>11</v>
      </c>
      <c r="B62" s="9" t="s">
        <v>24</v>
      </c>
      <c r="C62" s="9" t="s">
        <v>32</v>
      </c>
      <c r="D62" s="9" t="s">
        <v>22</v>
      </c>
      <c r="E62" s="9" t="s">
        <v>119</v>
      </c>
      <c r="F62" s="9" t="s">
        <v>120</v>
      </c>
      <c r="G62" s="9" t="s">
        <v>91</v>
      </c>
      <c r="H62" s="9" t="s">
        <v>121</v>
      </c>
      <c r="I62" s="9" t="s">
        <v>121</v>
      </c>
      <c r="J62" s="10">
        <v>96.190923999999995</v>
      </c>
      <c r="K62" s="10">
        <v>95.914344999999997</v>
      </c>
      <c r="L62" s="10">
        <v>91.159032999999994</v>
      </c>
      <c r="M62" s="10">
        <v>87.768240000000006</v>
      </c>
      <c r="N62" s="10">
        <v>97.952415999999999</v>
      </c>
      <c r="O62" s="10">
        <v>129.97801200000001</v>
      </c>
      <c r="P62" s="10">
        <v>95.933412000000004</v>
      </c>
      <c r="Q62" s="10">
        <v>94.451239000000001</v>
      </c>
      <c r="R62" s="10">
        <v>96.707205000000002</v>
      </c>
      <c r="S62" s="10">
        <v>122.343833</v>
      </c>
      <c r="T62" s="10">
        <v>91.299897999999999</v>
      </c>
      <c r="U62" s="10">
        <v>70.186462000000006</v>
      </c>
      <c r="V62" s="11">
        <f t="shared" si="1"/>
        <v>1169.8850190000003</v>
      </c>
    </row>
    <row r="63" spans="1:22" ht="15.75" x14ac:dyDescent="0.2">
      <c r="A63" s="8" t="s">
        <v>11</v>
      </c>
      <c r="B63" s="9" t="s">
        <v>24</v>
      </c>
      <c r="C63" s="9" t="s">
        <v>32</v>
      </c>
      <c r="D63" s="9" t="s">
        <v>22</v>
      </c>
      <c r="E63" s="9" t="s">
        <v>119</v>
      </c>
      <c r="F63" s="9" t="s">
        <v>128</v>
      </c>
      <c r="G63" s="9" t="s">
        <v>91</v>
      </c>
      <c r="H63" s="9" t="s">
        <v>121</v>
      </c>
      <c r="I63" s="9" t="s">
        <v>121</v>
      </c>
      <c r="J63" s="10">
        <v>0.43600299999999997</v>
      </c>
      <c r="K63" s="10">
        <v>0</v>
      </c>
      <c r="L63" s="10">
        <v>0.81621699999999997</v>
      </c>
      <c r="M63" s="10">
        <v>8.5658989999999999</v>
      </c>
      <c r="N63" s="10">
        <v>9.0328339999999994</v>
      </c>
      <c r="O63" s="10">
        <v>1.858768</v>
      </c>
      <c r="P63" s="10">
        <v>1.6323749999999999</v>
      </c>
      <c r="Q63" s="10">
        <v>1.8310340000000001</v>
      </c>
      <c r="R63" s="10">
        <v>1.7705299999999999</v>
      </c>
      <c r="S63" s="10">
        <v>0</v>
      </c>
      <c r="T63" s="10">
        <v>0</v>
      </c>
      <c r="U63" s="10">
        <v>0</v>
      </c>
      <c r="V63" s="11">
        <f t="shared" si="1"/>
        <v>25.943659999999998</v>
      </c>
    </row>
    <row r="64" spans="1:22" ht="15.75" x14ac:dyDescent="0.2">
      <c r="A64" s="8" t="s">
        <v>11</v>
      </c>
      <c r="B64" s="9" t="s">
        <v>24</v>
      </c>
      <c r="C64" s="9" t="s">
        <v>32</v>
      </c>
      <c r="D64" s="9" t="s">
        <v>22</v>
      </c>
      <c r="E64" s="9" t="s">
        <v>119</v>
      </c>
      <c r="F64" s="9" t="s">
        <v>127</v>
      </c>
      <c r="G64" s="9" t="s">
        <v>91</v>
      </c>
      <c r="H64" s="9" t="s">
        <v>121</v>
      </c>
      <c r="I64" s="9" t="s">
        <v>124</v>
      </c>
      <c r="J64" s="10">
        <v>1.3080080000000001</v>
      </c>
      <c r="K64" s="10">
        <v>2.1994039999999999</v>
      </c>
      <c r="L64" s="10">
        <v>0</v>
      </c>
      <c r="M64" s="10">
        <v>3.2815029999999998</v>
      </c>
      <c r="N64" s="10">
        <v>0.21879899999999999</v>
      </c>
      <c r="O64" s="10">
        <v>1.6308419999999999</v>
      </c>
      <c r="P64" s="10">
        <v>0.48918800000000001</v>
      </c>
      <c r="Q64" s="10">
        <v>1.8907890000000001</v>
      </c>
      <c r="R64" s="10">
        <v>1.953063</v>
      </c>
      <c r="S64" s="10">
        <v>1.8295399999999999</v>
      </c>
      <c r="T64" s="10">
        <v>0.23815900000000001</v>
      </c>
      <c r="U64" s="10">
        <v>0</v>
      </c>
      <c r="V64" s="11">
        <f t="shared" si="1"/>
        <v>15.039294999999999</v>
      </c>
    </row>
    <row r="65" spans="1:22" ht="15.75" x14ac:dyDescent="0.2">
      <c r="A65" s="8" t="s">
        <v>11</v>
      </c>
      <c r="B65" s="9" t="s">
        <v>24</v>
      </c>
      <c r="C65" s="9" t="s">
        <v>32</v>
      </c>
      <c r="D65" s="9" t="s">
        <v>22</v>
      </c>
      <c r="E65" s="9" t="s">
        <v>119</v>
      </c>
      <c r="F65" s="9" t="s">
        <v>254</v>
      </c>
      <c r="G65" s="9" t="s">
        <v>91</v>
      </c>
      <c r="H65" s="9" t="s">
        <v>121</v>
      </c>
      <c r="I65" s="9" t="s">
        <v>121</v>
      </c>
      <c r="J65" s="10">
        <v>3.0520179999999999</v>
      </c>
      <c r="K65" s="10">
        <v>0</v>
      </c>
      <c r="L65" s="10">
        <v>0.408109</v>
      </c>
      <c r="M65" s="10">
        <v>0.21876699999999999</v>
      </c>
      <c r="N65" s="10">
        <v>0</v>
      </c>
      <c r="O65" s="10">
        <v>0.64578599999999997</v>
      </c>
      <c r="P65" s="10">
        <v>0.16306300000000001</v>
      </c>
      <c r="Q65" s="10">
        <v>2.6471040000000001</v>
      </c>
      <c r="R65" s="10">
        <v>0</v>
      </c>
      <c r="S65" s="10">
        <v>0.20328199999999999</v>
      </c>
      <c r="T65" s="10">
        <v>0</v>
      </c>
      <c r="U65" s="10">
        <v>0</v>
      </c>
      <c r="V65" s="11">
        <f t="shared" si="1"/>
        <v>7.3381290000000003</v>
      </c>
    </row>
    <row r="66" spans="1:22" ht="15.75" x14ac:dyDescent="0.2">
      <c r="A66" s="8" t="s">
        <v>11</v>
      </c>
      <c r="B66" s="9" t="s">
        <v>24</v>
      </c>
      <c r="C66" s="9" t="s">
        <v>32</v>
      </c>
      <c r="D66" s="9" t="s">
        <v>22</v>
      </c>
      <c r="E66" s="9" t="s">
        <v>119</v>
      </c>
      <c r="F66" s="12" t="s">
        <v>129</v>
      </c>
      <c r="G66" s="9" t="s">
        <v>91</v>
      </c>
      <c r="H66" s="9" t="s">
        <v>121</v>
      </c>
      <c r="I66" s="9" t="s">
        <v>121</v>
      </c>
      <c r="J66" s="10">
        <v>0</v>
      </c>
      <c r="K66" s="10">
        <v>0.28592299999999998</v>
      </c>
      <c r="L66" s="10">
        <v>0.61216300000000001</v>
      </c>
      <c r="M66" s="10">
        <v>0.87506700000000004</v>
      </c>
      <c r="N66" s="10">
        <v>0.21879899999999999</v>
      </c>
      <c r="O66" s="10">
        <v>0.257378</v>
      </c>
      <c r="P66" s="10">
        <v>0.16306300000000001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1">
        <f t="shared" si="1"/>
        <v>2.4123930000000002</v>
      </c>
    </row>
    <row r="67" spans="1:22" ht="15.75" x14ac:dyDescent="0.2">
      <c r="A67" s="8" t="s">
        <v>11</v>
      </c>
      <c r="B67" s="9" t="s">
        <v>24</v>
      </c>
      <c r="C67" s="9" t="s">
        <v>32</v>
      </c>
      <c r="D67" s="9" t="s">
        <v>22</v>
      </c>
      <c r="E67" s="9" t="s">
        <v>119</v>
      </c>
      <c r="F67" s="9" t="s">
        <v>393</v>
      </c>
      <c r="G67" s="9" t="s">
        <v>91</v>
      </c>
      <c r="H67" s="9" t="s">
        <v>121</v>
      </c>
      <c r="I67" s="9" t="s">
        <v>392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0.43401400000000001</v>
      </c>
      <c r="S67" s="10">
        <v>0.40656399999999998</v>
      </c>
      <c r="T67" s="10">
        <v>0</v>
      </c>
      <c r="U67" s="10">
        <v>0.45837499999999998</v>
      </c>
      <c r="V67" s="11">
        <f t="shared" si="1"/>
        <v>1.298953</v>
      </c>
    </row>
    <row r="68" spans="1:22" ht="15.75" x14ac:dyDescent="0.2">
      <c r="A68" s="8" t="s">
        <v>11</v>
      </c>
      <c r="B68" s="9" t="s">
        <v>24</v>
      </c>
      <c r="C68" s="9" t="s">
        <v>32</v>
      </c>
      <c r="D68" s="9" t="s">
        <v>22</v>
      </c>
      <c r="E68" s="9" t="s">
        <v>119</v>
      </c>
      <c r="F68" s="9" t="s">
        <v>126</v>
      </c>
      <c r="G68" s="9" t="s">
        <v>91</v>
      </c>
      <c r="H68" s="9" t="s">
        <v>121</v>
      </c>
      <c r="I68" s="9" t="s">
        <v>121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0.86802800000000002</v>
      </c>
      <c r="S68" s="10">
        <v>0</v>
      </c>
      <c r="T68" s="10">
        <v>0</v>
      </c>
      <c r="U68" s="10">
        <v>0</v>
      </c>
      <c r="V68" s="11">
        <f t="shared" si="1"/>
        <v>0.86802800000000002</v>
      </c>
    </row>
    <row r="69" spans="1:22" ht="15.75" x14ac:dyDescent="0.2">
      <c r="A69" s="8" t="s">
        <v>11</v>
      </c>
      <c r="B69" s="9" t="s">
        <v>24</v>
      </c>
      <c r="C69" s="9" t="s">
        <v>32</v>
      </c>
      <c r="D69" s="9" t="s">
        <v>22</v>
      </c>
      <c r="E69" s="9" t="s">
        <v>119</v>
      </c>
      <c r="F69" s="9" t="s">
        <v>394</v>
      </c>
      <c r="G69" s="9" t="s">
        <v>91</v>
      </c>
      <c r="H69" s="9" t="s">
        <v>121</v>
      </c>
      <c r="I69" s="9" t="s">
        <v>121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0.47631800000000002</v>
      </c>
      <c r="U69" s="10">
        <v>0</v>
      </c>
      <c r="V69" s="11">
        <f t="shared" si="1"/>
        <v>0.47631800000000002</v>
      </c>
    </row>
    <row r="70" spans="1:22" ht="15.75" x14ac:dyDescent="0.2">
      <c r="A70" s="8" t="s">
        <v>11</v>
      </c>
      <c r="B70" s="9" t="s">
        <v>24</v>
      </c>
      <c r="C70" s="9" t="s">
        <v>32</v>
      </c>
      <c r="D70" s="9" t="s">
        <v>22</v>
      </c>
      <c r="E70" s="9" t="s">
        <v>119</v>
      </c>
      <c r="F70" s="9" t="s">
        <v>125</v>
      </c>
      <c r="G70" s="9" t="s">
        <v>91</v>
      </c>
      <c r="H70" s="9" t="s">
        <v>121</v>
      </c>
      <c r="I70" s="9" t="s">
        <v>121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0.16306300000000001</v>
      </c>
      <c r="Q70" s="10">
        <v>0.189079</v>
      </c>
      <c r="R70" s="10">
        <v>8.6803000000000005E-2</v>
      </c>
      <c r="S70" s="10">
        <v>0</v>
      </c>
      <c r="T70" s="10">
        <v>0</v>
      </c>
      <c r="U70" s="10">
        <v>0</v>
      </c>
      <c r="V70" s="11">
        <f t="shared" ref="V70:V101" si="2">SUM(J70:U70)</f>
        <v>0.43894500000000003</v>
      </c>
    </row>
    <row r="71" spans="1:22" ht="15.75" x14ac:dyDescent="0.2">
      <c r="A71" s="8" t="s">
        <v>11</v>
      </c>
      <c r="B71" s="9" t="s">
        <v>24</v>
      </c>
      <c r="C71" s="9" t="s">
        <v>32</v>
      </c>
      <c r="D71" s="9" t="s">
        <v>22</v>
      </c>
      <c r="E71" s="9" t="s">
        <v>119</v>
      </c>
      <c r="F71" s="9" t="s">
        <v>391</v>
      </c>
      <c r="G71" s="9" t="s">
        <v>91</v>
      </c>
      <c r="H71" s="9" t="s">
        <v>121</v>
      </c>
      <c r="I71" s="9" t="s">
        <v>392</v>
      </c>
      <c r="J71" s="10">
        <v>0</v>
      </c>
      <c r="K71" s="10">
        <v>0</v>
      </c>
      <c r="L71" s="10">
        <v>0</v>
      </c>
      <c r="M71" s="10">
        <v>0</v>
      </c>
      <c r="N71" s="10">
        <v>0.21879899999999999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1">
        <f t="shared" si="2"/>
        <v>0.21879899999999999</v>
      </c>
    </row>
    <row r="72" spans="1:22" ht="15.75" x14ac:dyDescent="0.2">
      <c r="A72" s="8" t="s">
        <v>11</v>
      </c>
      <c r="B72" s="9" t="s">
        <v>24</v>
      </c>
      <c r="C72" s="9" t="s">
        <v>25</v>
      </c>
      <c r="D72" s="9" t="s">
        <v>22</v>
      </c>
      <c r="E72" s="9" t="s">
        <v>130</v>
      </c>
      <c r="F72" s="9" t="s">
        <v>131</v>
      </c>
      <c r="G72" s="9" t="s">
        <v>91</v>
      </c>
      <c r="H72" s="9" t="s">
        <v>92</v>
      </c>
      <c r="I72" s="9" t="s">
        <v>132</v>
      </c>
      <c r="J72" s="10">
        <v>1436.1205070000001</v>
      </c>
      <c r="K72" s="10">
        <v>1041.7172049999999</v>
      </c>
      <c r="L72" s="10">
        <v>1701.955447</v>
      </c>
      <c r="M72" s="10">
        <v>1335.876724</v>
      </c>
      <c r="N72" s="10">
        <v>1116.283011</v>
      </c>
      <c r="O72" s="10">
        <v>913.33080600000005</v>
      </c>
      <c r="P72" s="10">
        <v>790.48211800000001</v>
      </c>
      <c r="Q72" s="10">
        <v>571.72651599999995</v>
      </c>
      <c r="R72" s="10">
        <v>706.46477000000004</v>
      </c>
      <c r="S72" s="10">
        <v>729.86892499999999</v>
      </c>
      <c r="T72" s="10">
        <v>751.33726899999999</v>
      </c>
      <c r="U72" s="10">
        <v>45.044255999999997</v>
      </c>
      <c r="V72" s="11">
        <f t="shared" si="2"/>
        <v>11140.207554000001</v>
      </c>
    </row>
    <row r="73" spans="1:22" ht="15.75" x14ac:dyDescent="0.2">
      <c r="A73" s="8" t="s">
        <v>11</v>
      </c>
      <c r="B73" s="9" t="s">
        <v>24</v>
      </c>
      <c r="C73" s="9" t="s">
        <v>25</v>
      </c>
      <c r="D73" s="9" t="s">
        <v>22</v>
      </c>
      <c r="E73" s="9" t="s">
        <v>133</v>
      </c>
      <c r="F73" s="12" t="s">
        <v>134</v>
      </c>
      <c r="G73" s="9" t="s">
        <v>135</v>
      </c>
      <c r="H73" s="9" t="s">
        <v>136</v>
      </c>
      <c r="I73" s="9" t="s">
        <v>137</v>
      </c>
      <c r="J73" s="10">
        <v>5913.0916980000002</v>
      </c>
      <c r="K73" s="10">
        <v>5978.7352289999999</v>
      </c>
      <c r="L73" s="10">
        <v>6900.5100380000003</v>
      </c>
      <c r="M73" s="10">
        <v>7087.9919470000004</v>
      </c>
      <c r="N73" s="10">
        <v>7086.3933280000001</v>
      </c>
      <c r="O73" s="10">
        <v>6647.8624650000002</v>
      </c>
      <c r="P73" s="10">
        <v>6540.3357919999999</v>
      </c>
      <c r="Q73" s="10">
        <v>6951.6331330000003</v>
      </c>
      <c r="R73" s="10">
        <v>5610.5554039999997</v>
      </c>
      <c r="S73" s="10">
        <v>6471.0762269999996</v>
      </c>
      <c r="T73" s="10">
        <v>8469.0953119999995</v>
      </c>
      <c r="U73" s="10">
        <v>8760.3798619999998</v>
      </c>
      <c r="V73" s="11">
        <f t="shared" si="2"/>
        <v>82417.660434999998</v>
      </c>
    </row>
    <row r="74" spans="1:22" ht="15.75" x14ac:dyDescent="0.2">
      <c r="A74" s="8" t="s">
        <v>11</v>
      </c>
      <c r="B74" s="9" t="s">
        <v>24</v>
      </c>
      <c r="C74" s="9" t="s">
        <v>25</v>
      </c>
      <c r="D74" s="9" t="s">
        <v>22</v>
      </c>
      <c r="E74" s="9" t="s">
        <v>255</v>
      </c>
      <c r="F74" s="9" t="s">
        <v>256</v>
      </c>
      <c r="G74" s="9" t="s">
        <v>91</v>
      </c>
      <c r="H74" s="9" t="s">
        <v>257</v>
      </c>
      <c r="I74" s="9" t="s">
        <v>258</v>
      </c>
      <c r="J74" s="10">
        <v>356.22718600000002</v>
      </c>
      <c r="K74" s="10">
        <v>350.34177499999998</v>
      </c>
      <c r="L74" s="10">
        <v>132.75262000000001</v>
      </c>
      <c r="M74" s="10">
        <v>161.277976</v>
      </c>
      <c r="N74" s="10">
        <v>174.99208999999999</v>
      </c>
      <c r="O74" s="10">
        <v>277.57365900000002</v>
      </c>
      <c r="P74" s="10">
        <v>285.116422</v>
      </c>
      <c r="Q74" s="10">
        <v>319.813129</v>
      </c>
      <c r="R74" s="10">
        <v>320.910258</v>
      </c>
      <c r="S74" s="10">
        <v>414.26908700000001</v>
      </c>
      <c r="T74" s="10">
        <v>578.564168</v>
      </c>
      <c r="U74" s="10">
        <v>541.53606100000002</v>
      </c>
      <c r="V74" s="11">
        <f t="shared" si="2"/>
        <v>3913.3744310000002</v>
      </c>
    </row>
    <row r="75" spans="1:22" ht="15.75" x14ac:dyDescent="0.2">
      <c r="A75" s="8" t="s">
        <v>11</v>
      </c>
      <c r="B75" s="9" t="s">
        <v>24</v>
      </c>
      <c r="C75" s="9" t="s">
        <v>32</v>
      </c>
      <c r="D75" s="9" t="s">
        <v>22</v>
      </c>
      <c r="E75" s="9" t="s">
        <v>138</v>
      </c>
      <c r="F75" s="9" t="s">
        <v>139</v>
      </c>
      <c r="G75" s="9" t="s">
        <v>91</v>
      </c>
      <c r="H75" s="9" t="s">
        <v>92</v>
      </c>
      <c r="I75" s="9" t="s">
        <v>140</v>
      </c>
      <c r="J75" s="10">
        <v>17.468056000000001</v>
      </c>
      <c r="K75" s="10">
        <v>24.748629999999999</v>
      </c>
      <c r="L75" s="10">
        <v>9.7419200000000004</v>
      </c>
      <c r="M75" s="10">
        <v>2.808818</v>
      </c>
      <c r="N75" s="10">
        <v>7.3106439999999999</v>
      </c>
      <c r="O75" s="10">
        <v>4.6469500000000004</v>
      </c>
      <c r="P75" s="10">
        <v>4.9961779999999996</v>
      </c>
      <c r="Q75" s="10">
        <v>6.4254829999999998</v>
      </c>
      <c r="R75" s="10">
        <v>2.7621899999999999</v>
      </c>
      <c r="S75" s="10">
        <v>2.8851460000000002</v>
      </c>
      <c r="T75" s="10">
        <v>1.526502</v>
      </c>
      <c r="U75" s="10">
        <v>2.8843570000000001</v>
      </c>
      <c r="V75" s="11">
        <f t="shared" si="2"/>
        <v>88.204874000000004</v>
      </c>
    </row>
    <row r="76" spans="1:22" ht="15.75" x14ac:dyDescent="0.2">
      <c r="A76" s="8" t="s">
        <v>11</v>
      </c>
      <c r="B76" s="9" t="s">
        <v>24</v>
      </c>
      <c r="C76" s="9" t="s">
        <v>25</v>
      </c>
      <c r="D76" s="9" t="s">
        <v>22</v>
      </c>
      <c r="E76" s="9" t="s">
        <v>347</v>
      </c>
      <c r="F76" s="9" t="s">
        <v>348</v>
      </c>
      <c r="G76" s="9" t="s">
        <v>17</v>
      </c>
      <c r="H76" s="9" t="s">
        <v>141</v>
      </c>
      <c r="I76" s="9" t="s">
        <v>142</v>
      </c>
      <c r="J76" s="10">
        <v>0</v>
      </c>
      <c r="K76" s="10">
        <v>69.752893</v>
      </c>
      <c r="L76" s="10">
        <v>102.223412</v>
      </c>
      <c r="M76" s="10">
        <v>101.07537600000001</v>
      </c>
      <c r="N76" s="10">
        <v>112.198324</v>
      </c>
      <c r="O76" s="10">
        <v>114.92141599999999</v>
      </c>
      <c r="P76" s="10">
        <v>337.89950800000003</v>
      </c>
      <c r="Q76" s="10">
        <v>0</v>
      </c>
      <c r="R76" s="10">
        <v>0</v>
      </c>
      <c r="S76" s="10">
        <v>34.416500999999997</v>
      </c>
      <c r="T76" s="10">
        <v>302.79576200000002</v>
      </c>
      <c r="U76" s="10">
        <v>313.50687599999998</v>
      </c>
      <c r="V76" s="11">
        <f t="shared" si="2"/>
        <v>1488.790068</v>
      </c>
    </row>
    <row r="77" spans="1:22" ht="15.75" x14ac:dyDescent="0.2">
      <c r="A77" s="8" t="s">
        <v>11</v>
      </c>
      <c r="B77" s="9" t="s">
        <v>24</v>
      </c>
      <c r="C77" s="9" t="s">
        <v>25</v>
      </c>
      <c r="D77" s="9" t="s">
        <v>22</v>
      </c>
      <c r="E77" s="9" t="s">
        <v>143</v>
      </c>
      <c r="F77" s="9" t="s">
        <v>144</v>
      </c>
      <c r="G77" s="9" t="s">
        <v>29</v>
      </c>
      <c r="H77" s="9" t="s">
        <v>145</v>
      </c>
      <c r="I77" s="9" t="s">
        <v>146</v>
      </c>
      <c r="J77" s="10">
        <v>838.69518900000003</v>
      </c>
      <c r="K77" s="10">
        <v>1037.3283530000001</v>
      </c>
      <c r="L77" s="10">
        <v>875.31118600000002</v>
      </c>
      <c r="M77" s="10">
        <v>908.70539599999995</v>
      </c>
      <c r="N77" s="10">
        <v>806.85718799999995</v>
      </c>
      <c r="O77" s="10">
        <v>912.94477099999995</v>
      </c>
      <c r="P77" s="10">
        <v>1146.9685770000001</v>
      </c>
      <c r="Q77" s="10">
        <v>1193.862617</v>
      </c>
      <c r="R77" s="10">
        <v>1016.054677</v>
      </c>
      <c r="S77" s="10">
        <v>1018.777614</v>
      </c>
      <c r="T77" s="10">
        <v>846.47074799999996</v>
      </c>
      <c r="U77" s="10">
        <v>741.597893</v>
      </c>
      <c r="V77" s="11">
        <f t="shared" si="2"/>
        <v>11343.574208999999</v>
      </c>
    </row>
    <row r="78" spans="1:22" ht="15.75" x14ac:dyDescent="0.2">
      <c r="A78" s="8" t="s">
        <v>11</v>
      </c>
      <c r="B78" s="9" t="s">
        <v>24</v>
      </c>
      <c r="C78" s="9" t="s">
        <v>25</v>
      </c>
      <c r="D78" s="9" t="s">
        <v>22</v>
      </c>
      <c r="E78" s="9" t="s">
        <v>143</v>
      </c>
      <c r="F78" s="9" t="s">
        <v>147</v>
      </c>
      <c r="G78" s="9" t="s">
        <v>29</v>
      </c>
      <c r="H78" s="9" t="s">
        <v>145</v>
      </c>
      <c r="I78" s="9" t="s">
        <v>146</v>
      </c>
      <c r="J78" s="10">
        <v>368.11595199999999</v>
      </c>
      <c r="K78" s="10">
        <v>733.36942499999998</v>
      </c>
      <c r="L78" s="10">
        <v>674.12068299999999</v>
      </c>
      <c r="M78" s="10">
        <v>557.38991899999996</v>
      </c>
      <c r="N78" s="10">
        <v>913.31642299999999</v>
      </c>
      <c r="O78" s="10">
        <v>934.035706</v>
      </c>
      <c r="P78" s="10">
        <v>755.46286199999997</v>
      </c>
      <c r="Q78" s="10">
        <v>918.84938299999999</v>
      </c>
      <c r="R78" s="10">
        <v>586.35686999999996</v>
      </c>
      <c r="S78" s="10">
        <v>779.98335399999996</v>
      </c>
      <c r="T78" s="10">
        <v>854.54219000000001</v>
      </c>
      <c r="U78" s="10">
        <v>885.64031399999999</v>
      </c>
      <c r="V78" s="11">
        <f t="shared" si="2"/>
        <v>8961.1830809999992</v>
      </c>
    </row>
    <row r="79" spans="1:22" ht="15.75" x14ac:dyDescent="0.2">
      <c r="A79" s="8" t="s">
        <v>11</v>
      </c>
      <c r="B79" s="9" t="s">
        <v>24</v>
      </c>
      <c r="C79" s="9" t="s">
        <v>25</v>
      </c>
      <c r="D79" s="9" t="s">
        <v>22</v>
      </c>
      <c r="E79" s="9" t="s">
        <v>143</v>
      </c>
      <c r="F79" s="9" t="s">
        <v>362</v>
      </c>
      <c r="G79" s="9" t="s">
        <v>29</v>
      </c>
      <c r="H79" s="9" t="s">
        <v>145</v>
      </c>
      <c r="I79" s="9" t="s">
        <v>363</v>
      </c>
      <c r="J79" s="10">
        <v>0</v>
      </c>
      <c r="K79" s="10">
        <v>38.732427999999999</v>
      </c>
      <c r="L79" s="10">
        <v>257.327856</v>
      </c>
      <c r="M79" s="10">
        <v>288.06701299999997</v>
      </c>
      <c r="N79" s="10">
        <v>201.19530399999999</v>
      </c>
      <c r="O79" s="10">
        <v>156.553121</v>
      </c>
      <c r="P79" s="10">
        <v>318.35326199999997</v>
      </c>
      <c r="Q79" s="10">
        <v>317.79029700000001</v>
      </c>
      <c r="R79" s="10">
        <v>227.647772</v>
      </c>
      <c r="S79" s="10">
        <v>290.44298300000003</v>
      </c>
      <c r="T79" s="10">
        <v>317.30344600000001</v>
      </c>
      <c r="U79" s="10">
        <v>226.06482</v>
      </c>
      <c r="V79" s="11">
        <f t="shared" si="2"/>
        <v>2639.478302</v>
      </c>
    </row>
    <row r="80" spans="1:22" ht="15.75" x14ac:dyDescent="0.2">
      <c r="A80" s="8" t="s">
        <v>11</v>
      </c>
      <c r="B80" s="9" t="s">
        <v>24</v>
      </c>
      <c r="C80" s="9" t="s">
        <v>25</v>
      </c>
      <c r="D80" s="9" t="s">
        <v>22</v>
      </c>
      <c r="E80" s="9" t="s">
        <v>367</v>
      </c>
      <c r="F80" s="9" t="s">
        <v>368</v>
      </c>
      <c r="G80" s="9" t="s">
        <v>39</v>
      </c>
      <c r="H80" s="9" t="s">
        <v>69</v>
      </c>
      <c r="I80" s="9" t="s">
        <v>301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133.50689600000001</v>
      </c>
      <c r="U80" s="10">
        <v>116.227113</v>
      </c>
      <c r="V80" s="11">
        <f t="shared" si="2"/>
        <v>249.73400900000001</v>
      </c>
    </row>
    <row r="81" spans="1:22" ht="15.75" x14ac:dyDescent="0.2">
      <c r="A81" s="8" t="s">
        <v>11</v>
      </c>
      <c r="B81" s="9" t="s">
        <v>24</v>
      </c>
      <c r="C81" s="9" t="s">
        <v>25</v>
      </c>
      <c r="D81" s="9" t="s">
        <v>22</v>
      </c>
      <c r="E81" s="9" t="s">
        <v>364</v>
      </c>
      <c r="F81" s="9" t="s">
        <v>333</v>
      </c>
      <c r="G81" s="9" t="s">
        <v>29</v>
      </c>
      <c r="H81" s="9" t="s">
        <v>334</v>
      </c>
      <c r="I81" s="9" t="s">
        <v>335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23.999699</v>
      </c>
      <c r="S81" s="10">
        <v>21.599729</v>
      </c>
      <c r="T81" s="10">
        <v>15.119809999999999</v>
      </c>
      <c r="U81" s="10">
        <v>21.599729</v>
      </c>
      <c r="V81" s="11">
        <f t="shared" si="2"/>
        <v>82.318967000000001</v>
      </c>
    </row>
    <row r="82" spans="1:22" ht="15.75" x14ac:dyDescent="0.2">
      <c r="A82" s="8" t="s">
        <v>11</v>
      </c>
      <c r="B82" s="9" t="s">
        <v>24</v>
      </c>
      <c r="C82" s="9" t="s">
        <v>25</v>
      </c>
      <c r="D82" s="9" t="s">
        <v>22</v>
      </c>
      <c r="E82" s="9" t="s">
        <v>369</v>
      </c>
      <c r="F82" s="9" t="s">
        <v>370</v>
      </c>
      <c r="G82" s="9" t="s">
        <v>63</v>
      </c>
      <c r="H82" s="9" t="s">
        <v>322</v>
      </c>
      <c r="I82" s="9" t="s">
        <v>323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0.89141700000000001</v>
      </c>
      <c r="S82" s="10">
        <v>0</v>
      </c>
      <c r="T82" s="10">
        <v>0</v>
      </c>
      <c r="U82" s="10">
        <v>0</v>
      </c>
      <c r="V82" s="11">
        <f t="shared" si="2"/>
        <v>0.89141700000000001</v>
      </c>
    </row>
    <row r="83" spans="1:22" ht="15.75" x14ac:dyDescent="0.2">
      <c r="A83" s="8" t="s">
        <v>11</v>
      </c>
      <c r="B83" s="9" t="s">
        <v>24</v>
      </c>
      <c r="C83" s="9" t="s">
        <v>25</v>
      </c>
      <c r="D83" s="9" t="s">
        <v>22</v>
      </c>
      <c r="E83" s="9" t="s">
        <v>148</v>
      </c>
      <c r="F83" s="9" t="s">
        <v>259</v>
      </c>
      <c r="G83" s="9" t="s">
        <v>43</v>
      </c>
      <c r="H83" s="9" t="s">
        <v>44</v>
      </c>
      <c r="I83" s="9" t="s">
        <v>45</v>
      </c>
      <c r="J83" s="10">
        <v>0</v>
      </c>
      <c r="K83" s="10">
        <v>0</v>
      </c>
      <c r="L83" s="10">
        <v>189.813467</v>
      </c>
      <c r="M83" s="10">
        <v>304.32529499999998</v>
      </c>
      <c r="N83" s="10">
        <v>0</v>
      </c>
      <c r="O83" s="10">
        <v>0</v>
      </c>
      <c r="P83" s="10">
        <v>0</v>
      </c>
      <c r="Q83" s="10">
        <v>0</v>
      </c>
      <c r="R83" s="10">
        <v>157.19171499999999</v>
      </c>
      <c r="S83" s="10">
        <v>0</v>
      </c>
      <c r="T83" s="10">
        <v>135.00324000000001</v>
      </c>
      <c r="U83" s="10">
        <v>336.26728900000001</v>
      </c>
      <c r="V83" s="11">
        <f t="shared" si="2"/>
        <v>1122.6010059999999</v>
      </c>
    </row>
    <row r="84" spans="1:22" ht="15.75" x14ac:dyDescent="0.2">
      <c r="A84" s="8" t="s">
        <v>11</v>
      </c>
      <c r="B84" s="9" t="s">
        <v>24</v>
      </c>
      <c r="C84" s="9" t="s">
        <v>25</v>
      </c>
      <c r="D84" s="9" t="s">
        <v>26</v>
      </c>
      <c r="E84" s="9" t="s">
        <v>309</v>
      </c>
      <c r="F84" s="9" t="s">
        <v>310</v>
      </c>
      <c r="G84" s="9" t="s">
        <v>29</v>
      </c>
      <c r="H84" s="9" t="s">
        <v>311</v>
      </c>
      <c r="I84" s="9" t="s">
        <v>312</v>
      </c>
      <c r="J84" s="10">
        <v>32.818176000000001</v>
      </c>
      <c r="K84" s="10">
        <v>0</v>
      </c>
      <c r="L84" s="10">
        <v>53.125689000000001</v>
      </c>
      <c r="M84" s="10">
        <v>61.076340999999999</v>
      </c>
      <c r="N84" s="10">
        <v>72.791086000000007</v>
      </c>
      <c r="O84" s="10">
        <v>71.795133000000007</v>
      </c>
      <c r="P84" s="10">
        <v>82.556166000000005</v>
      </c>
      <c r="Q84" s="10">
        <v>79.914466000000004</v>
      </c>
      <c r="R84" s="10">
        <v>80.174118000000007</v>
      </c>
      <c r="S84" s="10">
        <v>0</v>
      </c>
      <c r="T84" s="10">
        <v>130.165414</v>
      </c>
      <c r="U84" s="10">
        <v>0</v>
      </c>
      <c r="V84" s="11">
        <f t="shared" si="2"/>
        <v>664.41658899999993</v>
      </c>
    </row>
    <row r="85" spans="1:22" ht="15.75" x14ac:dyDescent="0.2">
      <c r="A85" s="8" t="s">
        <v>11</v>
      </c>
      <c r="B85" s="9" t="s">
        <v>24</v>
      </c>
      <c r="C85" s="9" t="s">
        <v>25</v>
      </c>
      <c r="D85" s="9" t="s">
        <v>22</v>
      </c>
      <c r="E85" s="9" t="s">
        <v>371</v>
      </c>
      <c r="F85" s="9" t="s">
        <v>219</v>
      </c>
      <c r="G85" s="9" t="s">
        <v>29</v>
      </c>
      <c r="H85" s="9" t="s">
        <v>75</v>
      </c>
      <c r="I85" s="9" t="s">
        <v>220</v>
      </c>
      <c r="J85" s="10">
        <v>0</v>
      </c>
      <c r="K85" s="10">
        <v>0</v>
      </c>
      <c r="L85" s="10">
        <v>0</v>
      </c>
      <c r="M85" s="10">
        <v>0</v>
      </c>
      <c r="N85" s="10">
        <v>72.641739999999999</v>
      </c>
      <c r="O85" s="10">
        <v>939.31921299999999</v>
      </c>
      <c r="P85" s="10">
        <v>784.06829100000004</v>
      </c>
      <c r="Q85" s="10">
        <v>933.24766199999999</v>
      </c>
      <c r="R85" s="10">
        <v>858.719156</v>
      </c>
      <c r="S85" s="10">
        <v>838.43300899999997</v>
      </c>
      <c r="T85" s="10">
        <v>877.91679899999997</v>
      </c>
      <c r="U85" s="10">
        <v>831.73819000000003</v>
      </c>
      <c r="V85" s="11">
        <f t="shared" si="2"/>
        <v>6136.0840600000001</v>
      </c>
    </row>
    <row r="86" spans="1:22" ht="15.75" x14ac:dyDescent="0.2">
      <c r="A86" s="8" t="s">
        <v>11</v>
      </c>
      <c r="B86" s="9" t="s">
        <v>24</v>
      </c>
      <c r="C86" s="9" t="s">
        <v>32</v>
      </c>
      <c r="D86" s="9" t="s">
        <v>26</v>
      </c>
      <c r="E86" s="9" t="s">
        <v>384</v>
      </c>
      <c r="F86" s="9" t="s">
        <v>385</v>
      </c>
      <c r="G86" s="9" t="s">
        <v>43</v>
      </c>
      <c r="H86" s="9" t="s">
        <v>386</v>
      </c>
      <c r="I86" s="9" t="s">
        <v>387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1.1804E-2</v>
      </c>
      <c r="U86" s="10">
        <v>0</v>
      </c>
      <c r="V86" s="11">
        <f t="shared" si="2"/>
        <v>1.1804E-2</v>
      </c>
    </row>
    <row r="87" spans="1:22" ht="15.75" x14ac:dyDescent="0.2">
      <c r="A87" s="8" t="s">
        <v>11</v>
      </c>
      <c r="B87" s="9" t="s">
        <v>24</v>
      </c>
      <c r="C87" s="9" t="s">
        <v>25</v>
      </c>
      <c r="D87" s="9" t="s">
        <v>22</v>
      </c>
      <c r="E87" s="9" t="s">
        <v>313</v>
      </c>
      <c r="F87" s="9" t="s">
        <v>314</v>
      </c>
      <c r="G87" s="9" t="s">
        <v>29</v>
      </c>
      <c r="H87" s="9" t="s">
        <v>315</v>
      </c>
      <c r="I87" s="9" t="s">
        <v>315</v>
      </c>
      <c r="J87" s="10">
        <v>0</v>
      </c>
      <c r="K87" s="10">
        <v>0</v>
      </c>
      <c r="L87" s="10">
        <v>0</v>
      </c>
      <c r="M87" s="10">
        <v>70.425899999999999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1">
        <f t="shared" si="2"/>
        <v>70.425899999999999</v>
      </c>
    </row>
    <row r="88" spans="1:22" ht="15.75" x14ac:dyDescent="0.2">
      <c r="A88" s="8" t="s">
        <v>11</v>
      </c>
      <c r="B88" s="9" t="s">
        <v>24</v>
      </c>
      <c r="C88" s="9" t="s">
        <v>25</v>
      </c>
      <c r="D88" s="9" t="s">
        <v>26</v>
      </c>
      <c r="E88" s="9" t="s">
        <v>149</v>
      </c>
      <c r="F88" s="9" t="s">
        <v>150</v>
      </c>
      <c r="G88" s="9" t="s">
        <v>29</v>
      </c>
      <c r="H88" s="9" t="s">
        <v>151</v>
      </c>
      <c r="I88" s="9" t="s">
        <v>152</v>
      </c>
      <c r="J88" s="10">
        <v>510.41073599999999</v>
      </c>
      <c r="K88" s="10">
        <v>564.98437300000001</v>
      </c>
      <c r="L88" s="10">
        <v>887.45541300000002</v>
      </c>
      <c r="M88" s="10">
        <v>526.53851199999997</v>
      </c>
      <c r="N88" s="10">
        <v>537.83797100000004</v>
      </c>
      <c r="O88" s="10">
        <v>547.16048699999999</v>
      </c>
      <c r="P88" s="10">
        <v>633.02834600000006</v>
      </c>
      <c r="Q88" s="10">
        <v>649.83611800000006</v>
      </c>
      <c r="R88" s="10">
        <v>995.05231400000002</v>
      </c>
      <c r="S88" s="10">
        <v>466.30390399999999</v>
      </c>
      <c r="T88" s="10">
        <v>0</v>
      </c>
      <c r="U88" s="10">
        <v>1024.6895629999999</v>
      </c>
      <c r="V88" s="11">
        <f t="shared" si="2"/>
        <v>7343.2977370000008</v>
      </c>
    </row>
    <row r="89" spans="1:22" ht="15.75" x14ac:dyDescent="0.2">
      <c r="A89" s="8" t="s">
        <v>11</v>
      </c>
      <c r="B89" s="9" t="s">
        <v>24</v>
      </c>
      <c r="C89" s="9" t="s">
        <v>25</v>
      </c>
      <c r="D89" s="9" t="s">
        <v>22</v>
      </c>
      <c r="E89" s="9" t="s">
        <v>260</v>
      </c>
      <c r="F89" s="9" t="s">
        <v>155</v>
      </c>
      <c r="G89" s="9" t="s">
        <v>55</v>
      </c>
      <c r="H89" s="9" t="s">
        <v>156</v>
      </c>
      <c r="I89" s="9" t="s">
        <v>157</v>
      </c>
      <c r="J89" s="10">
        <v>1507.2680929999999</v>
      </c>
      <c r="K89" s="10">
        <v>1457.8361150000001</v>
      </c>
      <c r="L89" s="10">
        <v>857.75523499999997</v>
      </c>
      <c r="M89" s="10">
        <v>896.22775999999999</v>
      </c>
      <c r="N89" s="10">
        <v>1893.3123270000001</v>
      </c>
      <c r="O89" s="10">
        <v>1862.091576</v>
      </c>
      <c r="P89" s="10">
        <v>1330.9306750000001</v>
      </c>
      <c r="Q89" s="10">
        <v>2325.1766910000001</v>
      </c>
      <c r="R89" s="10">
        <v>1399.136</v>
      </c>
      <c r="S89" s="10">
        <v>1274.1978369999999</v>
      </c>
      <c r="T89" s="10">
        <v>1460.116403</v>
      </c>
      <c r="U89" s="10">
        <v>1984.757773</v>
      </c>
      <c r="V89" s="11">
        <f t="shared" si="2"/>
        <v>18248.806485000001</v>
      </c>
    </row>
    <row r="90" spans="1:22" ht="15.75" x14ac:dyDescent="0.2">
      <c r="A90" s="8" t="s">
        <v>11</v>
      </c>
      <c r="B90" s="9" t="s">
        <v>24</v>
      </c>
      <c r="C90" s="9" t="s">
        <v>25</v>
      </c>
      <c r="D90" s="9" t="s">
        <v>22</v>
      </c>
      <c r="E90" s="9" t="s">
        <v>316</v>
      </c>
      <c r="F90" s="9" t="s">
        <v>317</v>
      </c>
      <c r="G90" s="9" t="s">
        <v>29</v>
      </c>
      <c r="H90" s="9" t="s">
        <v>318</v>
      </c>
      <c r="I90" s="9" t="s">
        <v>319</v>
      </c>
      <c r="J90" s="10">
        <v>46.614184000000002</v>
      </c>
      <c r="K90" s="10">
        <v>0</v>
      </c>
      <c r="L90" s="10">
        <v>0</v>
      </c>
      <c r="M90" s="10">
        <v>0</v>
      </c>
      <c r="N90" s="10">
        <v>0</v>
      </c>
      <c r="O90" s="10">
        <v>87.314414999999997</v>
      </c>
      <c r="P90" s="10">
        <v>63.497478999999998</v>
      </c>
      <c r="Q90" s="10">
        <v>38.470737999999997</v>
      </c>
      <c r="R90" s="10">
        <v>0</v>
      </c>
      <c r="S90" s="10">
        <v>66.915085000000005</v>
      </c>
      <c r="T90" s="10">
        <v>50.904871999999997</v>
      </c>
      <c r="U90" s="10">
        <v>0</v>
      </c>
      <c r="V90" s="11">
        <f t="shared" si="2"/>
        <v>353.71677300000005</v>
      </c>
    </row>
    <row r="91" spans="1:22" ht="15.75" x14ac:dyDescent="0.2">
      <c r="A91" s="8" t="s">
        <v>11</v>
      </c>
      <c r="B91" s="9" t="s">
        <v>24</v>
      </c>
      <c r="C91" s="9" t="s">
        <v>32</v>
      </c>
      <c r="D91" s="9" t="s">
        <v>22</v>
      </c>
      <c r="E91" s="9" t="s">
        <v>158</v>
      </c>
      <c r="F91" s="9" t="s">
        <v>289</v>
      </c>
      <c r="G91" s="9" t="s">
        <v>63</v>
      </c>
      <c r="H91" s="9" t="s">
        <v>63</v>
      </c>
      <c r="I91" s="9" t="s">
        <v>89</v>
      </c>
      <c r="J91" s="10">
        <v>10512.940705000001</v>
      </c>
      <c r="K91" s="10">
        <v>3923.9111039999998</v>
      </c>
      <c r="L91" s="10">
        <v>10274.606186999999</v>
      </c>
      <c r="M91" s="10">
        <v>10680.773777</v>
      </c>
      <c r="N91" s="10">
        <v>10837.786959999999</v>
      </c>
      <c r="O91" s="10">
        <v>10319.205661</v>
      </c>
      <c r="P91" s="10">
        <v>9737.0188130000006</v>
      </c>
      <c r="Q91" s="10">
        <v>9724.5505020000001</v>
      </c>
      <c r="R91" s="10">
        <v>0</v>
      </c>
      <c r="S91" s="10">
        <v>0</v>
      </c>
      <c r="T91" s="10">
        <v>0</v>
      </c>
      <c r="U91" s="10">
        <v>0</v>
      </c>
      <c r="V91" s="11">
        <f t="shared" si="2"/>
        <v>76010.79370899999</v>
      </c>
    </row>
    <row r="92" spans="1:22" ht="15.75" x14ac:dyDescent="0.2">
      <c r="A92" s="8" t="s">
        <v>11</v>
      </c>
      <c r="B92" s="9" t="s">
        <v>24</v>
      </c>
      <c r="C92" s="9" t="s">
        <v>25</v>
      </c>
      <c r="D92" s="9" t="s">
        <v>22</v>
      </c>
      <c r="E92" s="9" t="s">
        <v>158</v>
      </c>
      <c r="F92" s="9" t="s">
        <v>289</v>
      </c>
      <c r="G92" s="9" t="s">
        <v>63</v>
      </c>
      <c r="H92" s="9" t="s">
        <v>63</v>
      </c>
      <c r="I92" s="9" t="s">
        <v>89</v>
      </c>
      <c r="J92" s="10">
        <v>1120.710484</v>
      </c>
      <c r="K92" s="10">
        <v>870.84417199999996</v>
      </c>
      <c r="L92" s="10">
        <v>764.44212900000002</v>
      </c>
      <c r="M92" s="10">
        <v>697.57859599999995</v>
      </c>
      <c r="N92" s="10">
        <v>712.814751</v>
      </c>
      <c r="O92" s="10">
        <v>846.64659400000005</v>
      </c>
      <c r="P92" s="10">
        <v>923.95522000000005</v>
      </c>
      <c r="Q92" s="10">
        <v>1134.1163079999999</v>
      </c>
      <c r="R92" s="10">
        <v>1251.7001949999999</v>
      </c>
      <c r="S92" s="10">
        <v>1182.2667449999999</v>
      </c>
      <c r="T92" s="10">
        <v>1204.0244909999999</v>
      </c>
      <c r="U92" s="10">
        <v>1301.1804320000001</v>
      </c>
      <c r="V92" s="11">
        <f t="shared" si="2"/>
        <v>12010.280116999998</v>
      </c>
    </row>
    <row r="93" spans="1:22" ht="15.75" x14ac:dyDescent="0.2">
      <c r="A93" s="8" t="s">
        <v>11</v>
      </c>
      <c r="B93" s="9" t="s">
        <v>24</v>
      </c>
      <c r="C93" s="9" t="s">
        <v>25</v>
      </c>
      <c r="D93" s="9" t="s">
        <v>22</v>
      </c>
      <c r="E93" s="9" t="s">
        <v>161</v>
      </c>
      <c r="F93" s="9" t="s">
        <v>372</v>
      </c>
      <c r="G93" s="9" t="s">
        <v>17</v>
      </c>
      <c r="H93" s="9" t="s">
        <v>61</v>
      </c>
      <c r="I93" s="9" t="s">
        <v>162</v>
      </c>
      <c r="J93" s="10">
        <v>6005.4346880000003</v>
      </c>
      <c r="K93" s="10">
        <v>5721.6917350000003</v>
      </c>
      <c r="L93" s="10">
        <v>7531.2817100000002</v>
      </c>
      <c r="M93" s="10">
        <v>6901.1349899999996</v>
      </c>
      <c r="N93" s="10">
        <v>7164.8865370000003</v>
      </c>
      <c r="O93" s="10">
        <v>6756.5464039999997</v>
      </c>
      <c r="P93" s="10">
        <v>8093.8912200000004</v>
      </c>
      <c r="Q93" s="10">
        <v>6730.8067270000001</v>
      </c>
      <c r="R93" s="10">
        <v>6897.0063559999999</v>
      </c>
      <c r="S93" s="10">
        <v>7784.9269839999997</v>
      </c>
      <c r="T93" s="10">
        <v>7263.3062159999999</v>
      </c>
      <c r="U93" s="10">
        <v>8048.1587659999996</v>
      </c>
      <c r="V93" s="11">
        <f t="shared" si="2"/>
        <v>84899.072332999989</v>
      </c>
    </row>
    <row r="94" spans="1:22" ht="15.75" x14ac:dyDescent="0.2">
      <c r="A94" s="8" t="s">
        <v>11</v>
      </c>
      <c r="B94" s="9" t="s">
        <v>24</v>
      </c>
      <c r="C94" s="9" t="s">
        <v>25</v>
      </c>
      <c r="D94" s="9" t="s">
        <v>26</v>
      </c>
      <c r="E94" s="9" t="s">
        <v>320</v>
      </c>
      <c r="F94" s="9" t="s">
        <v>321</v>
      </c>
      <c r="G94" s="9" t="s">
        <v>63</v>
      </c>
      <c r="H94" s="9" t="s">
        <v>322</v>
      </c>
      <c r="I94" s="9" t="s">
        <v>323</v>
      </c>
      <c r="J94" s="10">
        <v>448.470214</v>
      </c>
      <c r="K94" s="10">
        <v>1740.2267019999999</v>
      </c>
      <c r="L94" s="10">
        <v>171.14896999999999</v>
      </c>
      <c r="M94" s="10">
        <v>0</v>
      </c>
      <c r="N94" s="10">
        <v>835.44477199999994</v>
      </c>
      <c r="O94" s="10">
        <v>2356.5182329999998</v>
      </c>
      <c r="P94" s="10">
        <v>0</v>
      </c>
      <c r="Q94" s="10">
        <v>1309.0382</v>
      </c>
      <c r="R94" s="10">
        <v>510.90923199999997</v>
      </c>
      <c r="S94" s="10">
        <v>370.15989100000002</v>
      </c>
      <c r="T94" s="10">
        <v>1783.9260690000001</v>
      </c>
      <c r="U94" s="10">
        <v>314.28342700000002</v>
      </c>
      <c r="V94" s="11">
        <f t="shared" si="2"/>
        <v>9840.1257100000003</v>
      </c>
    </row>
    <row r="95" spans="1:22" ht="15.75" x14ac:dyDescent="0.2">
      <c r="A95" s="8" t="s">
        <v>11</v>
      </c>
      <c r="B95" s="9" t="s">
        <v>24</v>
      </c>
      <c r="C95" s="9" t="s">
        <v>25</v>
      </c>
      <c r="D95" s="9" t="s">
        <v>22</v>
      </c>
      <c r="E95" s="9" t="s">
        <v>402</v>
      </c>
      <c r="F95" s="9" t="s">
        <v>403</v>
      </c>
      <c r="G95" s="9" t="s">
        <v>34</v>
      </c>
      <c r="H95" s="9" t="s">
        <v>404</v>
      </c>
      <c r="I95" s="9" t="s">
        <v>405</v>
      </c>
      <c r="J95" s="10">
        <v>5861.6064429999997</v>
      </c>
      <c r="K95" s="10">
        <v>5482.9781860000003</v>
      </c>
      <c r="L95" s="10">
        <v>5436.5184950000003</v>
      </c>
      <c r="M95" s="10">
        <v>5678.2845809999999</v>
      </c>
      <c r="N95" s="10">
        <v>5766.2490550000002</v>
      </c>
      <c r="O95" s="10">
        <v>5546.7425290000001</v>
      </c>
      <c r="P95" s="10">
        <v>5916.8635539999996</v>
      </c>
      <c r="Q95" s="10">
        <v>7688.0483119999999</v>
      </c>
      <c r="R95" s="10">
        <v>5615.499253</v>
      </c>
      <c r="S95" s="10">
        <v>6839.4886640000004</v>
      </c>
      <c r="T95" s="10">
        <v>6331.2297399999998</v>
      </c>
      <c r="U95" s="10">
        <v>7675.0262069999999</v>
      </c>
      <c r="V95" s="11">
        <f t="shared" si="2"/>
        <v>73838.535019000003</v>
      </c>
    </row>
    <row r="96" spans="1:22" ht="15.75" x14ac:dyDescent="0.2">
      <c r="A96" s="8" t="s">
        <v>11</v>
      </c>
      <c r="B96" s="9" t="s">
        <v>24</v>
      </c>
      <c r="C96" s="9" t="s">
        <v>25</v>
      </c>
      <c r="D96" s="9" t="s">
        <v>22</v>
      </c>
      <c r="E96" s="9" t="s">
        <v>324</v>
      </c>
      <c r="F96" s="9" t="s">
        <v>325</v>
      </c>
      <c r="G96" s="9" t="s">
        <v>113</v>
      </c>
      <c r="H96" s="9" t="s">
        <v>275</v>
      </c>
      <c r="I96" s="9" t="s">
        <v>326</v>
      </c>
      <c r="J96" s="10">
        <v>6.6310399999999996</v>
      </c>
      <c r="K96" s="10">
        <v>0</v>
      </c>
      <c r="L96" s="10">
        <v>7.058243</v>
      </c>
      <c r="M96" s="10">
        <v>2.1860499999999998</v>
      </c>
      <c r="N96" s="10">
        <v>0</v>
      </c>
      <c r="O96" s="10">
        <v>2.4394079999999998</v>
      </c>
      <c r="P96" s="10">
        <v>2.1389130000000001</v>
      </c>
      <c r="Q96" s="10">
        <v>3.7757679999999998</v>
      </c>
      <c r="R96" s="10">
        <v>1.7737149999999999</v>
      </c>
      <c r="S96" s="10">
        <v>1.3961239999999999</v>
      </c>
      <c r="T96" s="10">
        <v>0</v>
      </c>
      <c r="U96" s="10">
        <v>3.733355</v>
      </c>
      <c r="V96" s="11">
        <f t="shared" si="2"/>
        <v>31.132615999999995</v>
      </c>
    </row>
    <row r="97" spans="1:22" ht="15.75" x14ac:dyDescent="0.2">
      <c r="A97" s="8" t="s">
        <v>11</v>
      </c>
      <c r="B97" s="9" t="s">
        <v>24</v>
      </c>
      <c r="C97" s="9" t="s">
        <v>32</v>
      </c>
      <c r="D97" s="9" t="s">
        <v>22</v>
      </c>
      <c r="E97" s="9" t="s">
        <v>165</v>
      </c>
      <c r="F97" s="9" t="s">
        <v>166</v>
      </c>
      <c r="G97" s="9" t="s">
        <v>91</v>
      </c>
      <c r="H97" s="9" t="s">
        <v>118</v>
      </c>
      <c r="I97" s="9" t="s">
        <v>154</v>
      </c>
      <c r="J97" s="10">
        <v>76.186805000000007</v>
      </c>
      <c r="K97" s="10">
        <v>62.000551000000002</v>
      </c>
      <c r="L97" s="10">
        <v>54.256853</v>
      </c>
      <c r="M97" s="10">
        <v>54.820690999999997</v>
      </c>
      <c r="N97" s="10">
        <v>80.435614999999999</v>
      </c>
      <c r="O97" s="10">
        <v>74.049833000000007</v>
      </c>
      <c r="P97" s="10">
        <v>111.68196</v>
      </c>
      <c r="Q97" s="10">
        <v>90.458038999999999</v>
      </c>
      <c r="R97" s="10">
        <v>101.84031400000001</v>
      </c>
      <c r="S97" s="10">
        <v>97.60736</v>
      </c>
      <c r="T97" s="10">
        <v>82.236759000000006</v>
      </c>
      <c r="U97" s="10">
        <v>94.977665999999999</v>
      </c>
      <c r="V97" s="11">
        <f t="shared" si="2"/>
        <v>980.55244600000003</v>
      </c>
    </row>
    <row r="98" spans="1:22" ht="15.75" x14ac:dyDescent="0.2">
      <c r="A98" s="8" t="s">
        <v>11</v>
      </c>
      <c r="B98" s="9" t="s">
        <v>24</v>
      </c>
      <c r="C98" s="9" t="s">
        <v>25</v>
      </c>
      <c r="D98" s="9" t="s">
        <v>22</v>
      </c>
      <c r="E98" s="9" t="s">
        <v>261</v>
      </c>
      <c r="F98" s="9" t="s">
        <v>116</v>
      </c>
      <c r="G98" s="9" t="s">
        <v>63</v>
      </c>
      <c r="H98" s="9" t="s">
        <v>63</v>
      </c>
      <c r="I98" s="9" t="s">
        <v>117</v>
      </c>
      <c r="J98" s="10">
        <v>7874.7544349999998</v>
      </c>
      <c r="K98" s="10">
        <v>4580.5247900000004</v>
      </c>
      <c r="L98" s="10">
        <v>5219.6350929999999</v>
      </c>
      <c r="M98" s="10">
        <v>8702.8903350000001</v>
      </c>
      <c r="N98" s="10">
        <v>8722.8075270000008</v>
      </c>
      <c r="O98" s="10">
        <v>6725.295779</v>
      </c>
      <c r="P98" s="10">
        <v>6189.2300379999997</v>
      </c>
      <c r="Q98" s="10">
        <v>7188.8187170000001</v>
      </c>
      <c r="R98" s="10">
        <v>7865.4557789999999</v>
      </c>
      <c r="S98" s="10">
        <v>8098.0577050000002</v>
      </c>
      <c r="T98" s="10">
        <v>9836.9153330000008</v>
      </c>
      <c r="U98" s="10">
        <v>7787.1843820000004</v>
      </c>
      <c r="V98" s="11">
        <f t="shared" si="2"/>
        <v>88791.569912999999</v>
      </c>
    </row>
    <row r="99" spans="1:22" ht="15.75" x14ac:dyDescent="0.2">
      <c r="A99" s="8" t="s">
        <v>11</v>
      </c>
      <c r="B99" s="9" t="s">
        <v>24</v>
      </c>
      <c r="C99" s="9" t="s">
        <v>32</v>
      </c>
      <c r="D99" s="9" t="s">
        <v>26</v>
      </c>
      <c r="E99" s="9" t="s">
        <v>388</v>
      </c>
      <c r="F99" s="9" t="s">
        <v>389</v>
      </c>
      <c r="G99" s="9" t="s">
        <v>36</v>
      </c>
      <c r="H99" s="9" t="s">
        <v>80</v>
      </c>
      <c r="I99" s="9" t="s">
        <v>167</v>
      </c>
      <c r="J99" s="10">
        <v>0</v>
      </c>
      <c r="K99" s="10">
        <v>0</v>
      </c>
      <c r="L99" s="10">
        <v>3.4254319999999998</v>
      </c>
      <c r="M99" s="10">
        <v>13.041285</v>
      </c>
      <c r="N99" s="10">
        <v>11.499821000000001</v>
      </c>
      <c r="O99" s="10">
        <v>8.3743400000000001</v>
      </c>
      <c r="P99" s="10">
        <v>9.4603199999999994</v>
      </c>
      <c r="Q99" s="10">
        <v>18.660601</v>
      </c>
      <c r="R99" s="10">
        <v>25.345973999999998</v>
      </c>
      <c r="S99" s="10">
        <v>24.091083999999999</v>
      </c>
      <c r="T99" s="10">
        <v>24.440947999999999</v>
      </c>
      <c r="U99" s="10">
        <v>38.233629000000001</v>
      </c>
      <c r="V99" s="11">
        <f t="shared" si="2"/>
        <v>176.57343399999999</v>
      </c>
    </row>
    <row r="100" spans="1:22" ht="15.75" x14ac:dyDescent="0.2">
      <c r="A100" s="8" t="s">
        <v>11</v>
      </c>
      <c r="B100" s="9" t="s">
        <v>24</v>
      </c>
      <c r="C100" s="9" t="s">
        <v>25</v>
      </c>
      <c r="D100" s="9" t="s">
        <v>22</v>
      </c>
      <c r="E100" s="9" t="s">
        <v>168</v>
      </c>
      <c r="F100" s="9" t="s">
        <v>169</v>
      </c>
      <c r="G100" s="9" t="s">
        <v>91</v>
      </c>
      <c r="H100" s="9" t="s">
        <v>121</v>
      </c>
      <c r="I100" s="9" t="s">
        <v>170</v>
      </c>
      <c r="J100" s="10">
        <v>135.138329</v>
      </c>
      <c r="K100" s="10">
        <v>148.05236400000001</v>
      </c>
      <c r="L100" s="10">
        <v>150.70270300000001</v>
      </c>
      <c r="M100" s="10">
        <v>142.871565</v>
      </c>
      <c r="N100" s="10">
        <v>136.421041</v>
      </c>
      <c r="O100" s="10">
        <v>135.82463999999999</v>
      </c>
      <c r="P100" s="10">
        <v>146.096327</v>
      </c>
      <c r="Q100" s="10">
        <v>145.09733</v>
      </c>
      <c r="R100" s="10">
        <v>137.788668</v>
      </c>
      <c r="S100" s="10">
        <v>155.981403</v>
      </c>
      <c r="T100" s="10">
        <v>134.17929100000001</v>
      </c>
      <c r="U100" s="10">
        <v>276.30760299999997</v>
      </c>
      <c r="V100" s="11">
        <f t="shared" si="2"/>
        <v>1844.461264</v>
      </c>
    </row>
    <row r="101" spans="1:22" ht="15.75" x14ac:dyDescent="0.2">
      <c r="A101" s="8" t="s">
        <v>11</v>
      </c>
      <c r="B101" s="9" t="s">
        <v>24</v>
      </c>
      <c r="C101" s="9" t="s">
        <v>32</v>
      </c>
      <c r="D101" s="9" t="s">
        <v>22</v>
      </c>
      <c r="E101" s="9" t="s">
        <v>171</v>
      </c>
      <c r="F101" s="9" t="s">
        <v>172</v>
      </c>
      <c r="G101" s="9" t="s">
        <v>91</v>
      </c>
      <c r="H101" s="9" t="s">
        <v>173</v>
      </c>
      <c r="I101" s="9" t="s">
        <v>174</v>
      </c>
      <c r="J101" s="10">
        <v>2185.6550999999999</v>
      </c>
      <c r="K101" s="10">
        <v>2268.4092529999998</v>
      </c>
      <c r="L101" s="10">
        <v>2095.9474639999999</v>
      </c>
      <c r="M101" s="10">
        <v>2008.9504529999999</v>
      </c>
      <c r="N101" s="10">
        <v>2442.8739989999999</v>
      </c>
      <c r="O101" s="10">
        <v>2335.1468169999998</v>
      </c>
      <c r="P101" s="10">
        <v>2272.1737790000002</v>
      </c>
      <c r="Q101" s="10">
        <v>2771.7120209999998</v>
      </c>
      <c r="R101" s="10">
        <v>2502.4944700000001</v>
      </c>
      <c r="S101" s="10">
        <v>2444.8263910000001</v>
      </c>
      <c r="T101" s="10">
        <v>2597.7559190000002</v>
      </c>
      <c r="U101" s="10">
        <v>2817.273119</v>
      </c>
      <c r="V101" s="11">
        <f t="shared" si="2"/>
        <v>28743.218785000001</v>
      </c>
    </row>
    <row r="102" spans="1:22" ht="15.75" x14ac:dyDescent="0.2">
      <c r="A102" s="8" t="s">
        <v>11</v>
      </c>
      <c r="B102" s="9" t="s">
        <v>24</v>
      </c>
      <c r="C102" s="9" t="s">
        <v>32</v>
      </c>
      <c r="D102" s="9" t="s">
        <v>22</v>
      </c>
      <c r="E102" s="9" t="s">
        <v>171</v>
      </c>
      <c r="F102" s="9" t="s">
        <v>175</v>
      </c>
      <c r="G102" s="9" t="s">
        <v>29</v>
      </c>
      <c r="H102" s="9" t="s">
        <v>176</v>
      </c>
      <c r="I102" s="9" t="s">
        <v>177</v>
      </c>
      <c r="J102" s="10">
        <v>1399.5094810000001</v>
      </c>
      <c r="K102" s="10">
        <v>1279.4625759999999</v>
      </c>
      <c r="L102" s="10">
        <v>1579.097694</v>
      </c>
      <c r="M102" s="10">
        <v>1237.3293630000001</v>
      </c>
      <c r="N102" s="10">
        <v>1338.176958</v>
      </c>
      <c r="O102" s="10">
        <v>956.70948299999998</v>
      </c>
      <c r="P102" s="10">
        <v>1077.128185</v>
      </c>
      <c r="Q102" s="10">
        <v>1119.2990629999999</v>
      </c>
      <c r="R102" s="10">
        <v>1133.6151030000001</v>
      </c>
      <c r="S102" s="10">
        <v>1154.736717</v>
      </c>
      <c r="T102" s="10">
        <v>1058.8282879999999</v>
      </c>
      <c r="U102" s="10">
        <v>1225.827528</v>
      </c>
      <c r="V102" s="11">
        <f t="shared" ref="V102:V133" si="3">SUM(J102:U102)</f>
        <v>14559.720439000001</v>
      </c>
    </row>
    <row r="103" spans="1:22" ht="15.75" x14ac:dyDescent="0.2">
      <c r="A103" s="8" t="s">
        <v>11</v>
      </c>
      <c r="B103" s="9" t="s">
        <v>24</v>
      </c>
      <c r="C103" s="9" t="s">
        <v>25</v>
      </c>
      <c r="D103" s="9" t="s">
        <v>22</v>
      </c>
      <c r="E103" s="9" t="s">
        <v>178</v>
      </c>
      <c r="F103" s="9" t="s">
        <v>179</v>
      </c>
      <c r="G103" s="9" t="s">
        <v>36</v>
      </c>
      <c r="H103" s="9" t="s">
        <v>51</v>
      </c>
      <c r="I103" s="9" t="s">
        <v>51</v>
      </c>
      <c r="J103" s="10">
        <v>2861.5366709999998</v>
      </c>
      <c r="K103" s="10">
        <v>2510.4137719999999</v>
      </c>
      <c r="L103" s="10">
        <v>2640.5579360000002</v>
      </c>
      <c r="M103" s="10">
        <v>2480.9497529999999</v>
      </c>
      <c r="N103" s="10">
        <v>2687.0581990000001</v>
      </c>
      <c r="O103" s="10">
        <v>2500.7388550000001</v>
      </c>
      <c r="P103" s="10">
        <v>2542.0084729999999</v>
      </c>
      <c r="Q103" s="10">
        <v>2786.9348110000001</v>
      </c>
      <c r="R103" s="10">
        <v>2588.508906</v>
      </c>
      <c r="S103" s="10">
        <v>2660.7665259999999</v>
      </c>
      <c r="T103" s="10">
        <v>2581.0371850000001</v>
      </c>
      <c r="U103" s="10">
        <v>2739.9508169999999</v>
      </c>
      <c r="V103" s="11">
        <f t="shared" si="3"/>
        <v>31580.461903999996</v>
      </c>
    </row>
    <row r="104" spans="1:22" ht="15.75" x14ac:dyDescent="0.2">
      <c r="A104" s="8" t="s">
        <v>11</v>
      </c>
      <c r="B104" s="9" t="s">
        <v>24</v>
      </c>
      <c r="C104" s="9" t="s">
        <v>25</v>
      </c>
      <c r="D104" s="9" t="s">
        <v>22</v>
      </c>
      <c r="E104" s="9" t="s">
        <v>373</v>
      </c>
      <c r="F104" s="9" t="s">
        <v>262</v>
      </c>
      <c r="G104" s="9" t="s">
        <v>15</v>
      </c>
      <c r="H104" s="9" t="s">
        <v>16</v>
      </c>
      <c r="I104" s="9" t="s">
        <v>85</v>
      </c>
      <c r="J104" s="10">
        <v>9462.9088640000009</v>
      </c>
      <c r="K104" s="10">
        <v>9104.8449679999994</v>
      </c>
      <c r="L104" s="10">
        <v>10310.097301</v>
      </c>
      <c r="M104" s="10">
        <v>11649.551678</v>
      </c>
      <c r="N104" s="10">
        <v>17635.783345</v>
      </c>
      <c r="O104" s="10">
        <v>16559.92252</v>
      </c>
      <c r="P104" s="10">
        <v>14151.363536999999</v>
      </c>
      <c r="Q104" s="10">
        <v>15917.530060999999</v>
      </c>
      <c r="R104" s="10">
        <v>10844.974944</v>
      </c>
      <c r="S104" s="10">
        <v>17084.002420000001</v>
      </c>
      <c r="T104" s="10">
        <v>14717.637897000001</v>
      </c>
      <c r="U104" s="10">
        <v>17637.218357000002</v>
      </c>
      <c r="V104" s="11">
        <f t="shared" si="3"/>
        <v>165075.835892</v>
      </c>
    </row>
    <row r="105" spans="1:22" ht="15.75" x14ac:dyDescent="0.2">
      <c r="A105" s="8" t="s">
        <v>11</v>
      </c>
      <c r="B105" s="9" t="s">
        <v>24</v>
      </c>
      <c r="C105" s="9" t="s">
        <v>25</v>
      </c>
      <c r="D105" s="9" t="s">
        <v>22</v>
      </c>
      <c r="E105" s="9" t="s">
        <v>180</v>
      </c>
      <c r="F105" s="9" t="s">
        <v>181</v>
      </c>
      <c r="G105" s="9" t="s">
        <v>17</v>
      </c>
      <c r="H105" s="9" t="s">
        <v>182</v>
      </c>
      <c r="I105" s="9" t="s">
        <v>182</v>
      </c>
      <c r="J105" s="10">
        <v>3422.4705789999998</v>
      </c>
      <c r="K105" s="10">
        <v>3630.0971009999998</v>
      </c>
      <c r="L105" s="10">
        <v>3392.6286570000002</v>
      </c>
      <c r="M105" s="10">
        <v>3032.1996920000001</v>
      </c>
      <c r="N105" s="10">
        <v>2535.881637</v>
      </c>
      <c r="O105" s="10">
        <v>2676.550221</v>
      </c>
      <c r="P105" s="10">
        <v>3288.3977239999999</v>
      </c>
      <c r="Q105" s="10">
        <v>2866.6832939999999</v>
      </c>
      <c r="R105" s="10">
        <v>2721.3758579999999</v>
      </c>
      <c r="S105" s="10">
        <v>2707.339199</v>
      </c>
      <c r="T105" s="10">
        <v>2605.5589500000001</v>
      </c>
      <c r="U105" s="10">
        <v>2184.2116599999999</v>
      </c>
      <c r="V105" s="11">
        <f t="shared" si="3"/>
        <v>35063.394571999997</v>
      </c>
    </row>
    <row r="106" spans="1:22" ht="15.75" x14ac:dyDescent="0.2">
      <c r="A106" s="8" t="s">
        <v>11</v>
      </c>
      <c r="B106" s="9" t="s">
        <v>24</v>
      </c>
      <c r="C106" s="9" t="s">
        <v>32</v>
      </c>
      <c r="D106" s="9" t="s">
        <v>26</v>
      </c>
      <c r="E106" s="9" t="s">
        <v>183</v>
      </c>
      <c r="F106" s="9" t="s">
        <v>184</v>
      </c>
      <c r="G106" s="9" t="s">
        <v>36</v>
      </c>
      <c r="H106" s="9" t="s">
        <v>37</v>
      </c>
      <c r="I106" s="9" t="s">
        <v>185</v>
      </c>
      <c r="J106" s="10">
        <v>80.322818999999996</v>
      </c>
      <c r="K106" s="10">
        <v>104.157511</v>
      </c>
      <c r="L106" s="10">
        <v>128.172526</v>
      </c>
      <c r="M106" s="10">
        <v>79.773373000000007</v>
      </c>
      <c r="N106" s="10">
        <v>78.080416</v>
      </c>
      <c r="O106" s="10">
        <v>174.685305</v>
      </c>
      <c r="P106" s="10">
        <v>82.479450999999997</v>
      </c>
      <c r="Q106" s="10">
        <v>86.599965999999995</v>
      </c>
      <c r="R106" s="10">
        <v>91.341262</v>
      </c>
      <c r="S106" s="10">
        <v>137.944749</v>
      </c>
      <c r="T106" s="10">
        <v>123.009685</v>
      </c>
      <c r="U106" s="10">
        <v>142.86862199999999</v>
      </c>
      <c r="V106" s="11">
        <f t="shared" si="3"/>
        <v>1309.4356849999999</v>
      </c>
    </row>
    <row r="107" spans="1:22" ht="15.75" x14ac:dyDescent="0.2">
      <c r="A107" s="8" t="s">
        <v>11</v>
      </c>
      <c r="B107" s="9" t="s">
        <v>24</v>
      </c>
      <c r="C107" s="9" t="s">
        <v>25</v>
      </c>
      <c r="D107" s="9" t="s">
        <v>26</v>
      </c>
      <c r="E107" s="9" t="s">
        <v>263</v>
      </c>
      <c r="F107" s="9" t="s">
        <v>327</v>
      </c>
      <c r="G107" s="9" t="s">
        <v>29</v>
      </c>
      <c r="H107" s="9" t="s">
        <v>72</v>
      </c>
      <c r="I107" s="9" t="s">
        <v>328</v>
      </c>
      <c r="J107" s="10">
        <v>0</v>
      </c>
      <c r="K107" s="10">
        <v>46.285133000000002</v>
      </c>
      <c r="L107" s="10">
        <v>0</v>
      </c>
      <c r="M107" s="10">
        <v>0</v>
      </c>
      <c r="N107" s="10">
        <v>52.113632000000003</v>
      </c>
      <c r="O107" s="10">
        <v>0</v>
      </c>
      <c r="P107" s="10">
        <v>29.313918000000001</v>
      </c>
      <c r="Q107" s="10">
        <v>0</v>
      </c>
      <c r="R107" s="10">
        <v>0</v>
      </c>
      <c r="S107" s="10">
        <v>10.285584999999999</v>
      </c>
      <c r="T107" s="10">
        <v>0</v>
      </c>
      <c r="U107" s="10">
        <v>0</v>
      </c>
      <c r="V107" s="11">
        <f t="shared" si="3"/>
        <v>137.998268</v>
      </c>
    </row>
    <row r="108" spans="1:22" ht="15.75" x14ac:dyDescent="0.2">
      <c r="A108" s="8" t="s">
        <v>11</v>
      </c>
      <c r="B108" s="9" t="s">
        <v>24</v>
      </c>
      <c r="C108" s="9" t="s">
        <v>25</v>
      </c>
      <c r="D108" s="9" t="s">
        <v>26</v>
      </c>
      <c r="E108" s="9" t="s">
        <v>263</v>
      </c>
      <c r="F108" s="9" t="s">
        <v>355</v>
      </c>
      <c r="G108" s="9" t="s">
        <v>29</v>
      </c>
      <c r="H108" s="9" t="s">
        <v>145</v>
      </c>
      <c r="I108" s="9" t="s">
        <v>163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23.142567</v>
      </c>
      <c r="S108" s="10">
        <v>6.8570570000000002</v>
      </c>
      <c r="T108" s="10">
        <v>0</v>
      </c>
      <c r="U108" s="10">
        <v>0</v>
      </c>
      <c r="V108" s="11">
        <f t="shared" si="3"/>
        <v>29.999624000000001</v>
      </c>
    </row>
    <row r="109" spans="1:22" ht="15.75" x14ac:dyDescent="0.2">
      <c r="A109" s="8" t="s">
        <v>11</v>
      </c>
      <c r="B109" s="9" t="s">
        <v>24</v>
      </c>
      <c r="C109" s="9" t="s">
        <v>25</v>
      </c>
      <c r="D109" s="9" t="s">
        <v>26</v>
      </c>
      <c r="E109" s="9" t="s">
        <v>264</v>
      </c>
      <c r="F109" s="12" t="s">
        <v>265</v>
      </c>
      <c r="G109" s="9" t="s">
        <v>113</v>
      </c>
      <c r="H109" s="9" t="s">
        <v>113</v>
      </c>
      <c r="I109" s="9" t="s">
        <v>266</v>
      </c>
      <c r="J109" s="10">
        <v>0</v>
      </c>
      <c r="K109" s="10">
        <v>11.843851000000001</v>
      </c>
      <c r="L109" s="10">
        <v>10.400338</v>
      </c>
      <c r="M109" s="10">
        <v>6.9828840000000003</v>
      </c>
      <c r="N109" s="10">
        <v>7.536454</v>
      </c>
      <c r="O109" s="10">
        <v>5.1451070000000003</v>
      </c>
      <c r="P109" s="10">
        <v>13.21997</v>
      </c>
      <c r="Q109" s="10">
        <v>5.5683480000000003</v>
      </c>
      <c r="R109" s="10">
        <v>7.8453989999999996</v>
      </c>
      <c r="S109" s="10">
        <v>5.0711120000000003</v>
      </c>
      <c r="T109" s="10">
        <v>0</v>
      </c>
      <c r="U109" s="10">
        <v>0</v>
      </c>
      <c r="V109" s="11">
        <f t="shared" si="3"/>
        <v>73.613462999999996</v>
      </c>
    </row>
    <row r="110" spans="1:22" ht="15.75" x14ac:dyDescent="0.2">
      <c r="A110" s="8" t="s">
        <v>11</v>
      </c>
      <c r="B110" s="9" t="s">
        <v>24</v>
      </c>
      <c r="C110" s="9" t="s">
        <v>25</v>
      </c>
      <c r="D110" s="9" t="s">
        <v>22</v>
      </c>
      <c r="E110" s="9" t="s">
        <v>374</v>
      </c>
      <c r="F110" s="9" t="s">
        <v>375</v>
      </c>
      <c r="G110" s="9" t="s">
        <v>17</v>
      </c>
      <c r="H110" s="9" t="s">
        <v>61</v>
      </c>
      <c r="I110" s="9" t="s">
        <v>376</v>
      </c>
      <c r="J110" s="10">
        <v>0</v>
      </c>
      <c r="K110" s="10">
        <v>0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60.845768</v>
      </c>
      <c r="S110" s="10">
        <v>81.871054000000001</v>
      </c>
      <c r="T110" s="10">
        <v>106.20505799999999</v>
      </c>
      <c r="U110" s="10">
        <v>222.159548</v>
      </c>
      <c r="V110" s="11">
        <f t="shared" si="3"/>
        <v>471.08142799999996</v>
      </c>
    </row>
    <row r="111" spans="1:22" ht="15.75" x14ac:dyDescent="0.2">
      <c r="A111" s="8" t="s">
        <v>11</v>
      </c>
      <c r="B111" s="9" t="s">
        <v>24</v>
      </c>
      <c r="C111" s="9" t="s">
        <v>25</v>
      </c>
      <c r="D111" s="9" t="s">
        <v>26</v>
      </c>
      <c r="E111" s="9" t="s">
        <v>186</v>
      </c>
      <c r="F111" s="9" t="s">
        <v>187</v>
      </c>
      <c r="G111" s="9" t="s">
        <v>29</v>
      </c>
      <c r="H111" s="9" t="s">
        <v>30</v>
      </c>
      <c r="I111" s="9" t="s">
        <v>31</v>
      </c>
      <c r="J111" s="10">
        <v>830.96605799999998</v>
      </c>
      <c r="K111" s="10">
        <v>1628.0057549999999</v>
      </c>
      <c r="L111" s="10">
        <v>1754.593746</v>
      </c>
      <c r="M111" s="10">
        <v>1245.6089979999999</v>
      </c>
      <c r="N111" s="10">
        <v>741.07650599999999</v>
      </c>
      <c r="O111" s="10">
        <v>1570.643951</v>
      </c>
      <c r="P111" s="10">
        <v>1342.3424070000001</v>
      </c>
      <c r="Q111" s="10">
        <v>1337.8947519999999</v>
      </c>
      <c r="R111" s="10">
        <v>1399.4255909999999</v>
      </c>
      <c r="S111" s="10">
        <v>1132.912971</v>
      </c>
      <c r="T111" s="10">
        <v>1026.9000719999999</v>
      </c>
      <c r="U111" s="10">
        <v>996.47934299999997</v>
      </c>
      <c r="V111" s="11">
        <f t="shared" si="3"/>
        <v>15006.850150000002</v>
      </c>
    </row>
    <row r="112" spans="1:22" ht="15.75" x14ac:dyDescent="0.2">
      <c r="A112" s="8" t="s">
        <v>11</v>
      </c>
      <c r="B112" s="9" t="s">
        <v>24</v>
      </c>
      <c r="C112" s="9" t="s">
        <v>32</v>
      </c>
      <c r="D112" s="9" t="s">
        <v>22</v>
      </c>
      <c r="E112" s="9" t="s">
        <v>268</v>
      </c>
      <c r="F112" s="12" t="s">
        <v>269</v>
      </c>
      <c r="G112" s="9" t="s">
        <v>15</v>
      </c>
      <c r="H112" s="9" t="s">
        <v>270</v>
      </c>
      <c r="I112" s="9" t="s">
        <v>271</v>
      </c>
      <c r="J112" s="10">
        <v>19.896650000000001</v>
      </c>
      <c r="K112" s="10">
        <v>20.798278</v>
      </c>
      <c r="L112" s="10">
        <v>23.285326999999999</v>
      </c>
      <c r="M112" s="10">
        <v>19.483274999999999</v>
      </c>
      <c r="N112" s="10">
        <v>21.400666999999999</v>
      </c>
      <c r="O112" s="10">
        <v>18.851144999999999</v>
      </c>
      <c r="P112" s="10">
        <v>20.587161999999999</v>
      </c>
      <c r="Q112" s="10">
        <v>18.489450999999999</v>
      </c>
      <c r="R112" s="10">
        <v>16.462918999999999</v>
      </c>
      <c r="S112" s="10">
        <v>16.843927000000001</v>
      </c>
      <c r="T112" s="10">
        <v>15.292420999999999</v>
      </c>
      <c r="U112" s="10">
        <v>14.685711</v>
      </c>
      <c r="V112" s="11">
        <f t="shared" si="3"/>
        <v>226.076933</v>
      </c>
    </row>
    <row r="113" spans="1:22" ht="15.75" x14ac:dyDescent="0.2">
      <c r="A113" s="8" t="s">
        <v>11</v>
      </c>
      <c r="B113" s="9" t="s">
        <v>24</v>
      </c>
      <c r="C113" s="9" t="s">
        <v>32</v>
      </c>
      <c r="D113" s="9" t="s">
        <v>22</v>
      </c>
      <c r="E113" s="9" t="s">
        <v>188</v>
      </c>
      <c r="F113" s="9" t="s">
        <v>189</v>
      </c>
      <c r="G113" s="9" t="s">
        <v>105</v>
      </c>
      <c r="H113" s="9" t="s">
        <v>106</v>
      </c>
      <c r="I113" s="9" t="s">
        <v>190</v>
      </c>
      <c r="J113" s="10">
        <v>746.43670099999997</v>
      </c>
      <c r="K113" s="10">
        <v>707.69045500000004</v>
      </c>
      <c r="L113" s="10">
        <v>761.78384700000004</v>
      </c>
      <c r="M113" s="10">
        <v>632.91847900000005</v>
      </c>
      <c r="N113" s="10">
        <v>634.11643300000003</v>
      </c>
      <c r="O113" s="10">
        <v>657.69318399999997</v>
      </c>
      <c r="P113" s="10">
        <v>567.668498</v>
      </c>
      <c r="Q113" s="10">
        <v>751.54385500000001</v>
      </c>
      <c r="R113" s="10">
        <v>768.56854799999996</v>
      </c>
      <c r="S113" s="10">
        <v>746.35592199999996</v>
      </c>
      <c r="T113" s="10">
        <v>781.50633100000005</v>
      </c>
      <c r="U113" s="10">
        <v>1052.1257740000001</v>
      </c>
      <c r="V113" s="11">
        <f t="shared" si="3"/>
        <v>8808.4080269999995</v>
      </c>
    </row>
    <row r="114" spans="1:22" ht="15.75" x14ac:dyDescent="0.2">
      <c r="A114" s="8" t="s">
        <v>11</v>
      </c>
      <c r="B114" s="9" t="s">
        <v>24</v>
      </c>
      <c r="C114" s="9" t="s">
        <v>32</v>
      </c>
      <c r="D114" s="9" t="s">
        <v>26</v>
      </c>
      <c r="E114" s="9" t="s">
        <v>191</v>
      </c>
      <c r="F114" s="9" t="s">
        <v>192</v>
      </c>
      <c r="G114" s="9" t="s">
        <v>39</v>
      </c>
      <c r="H114" s="9" t="s">
        <v>40</v>
      </c>
      <c r="I114" s="9" t="s">
        <v>193</v>
      </c>
      <c r="J114" s="10">
        <v>2772.2002069999999</v>
      </c>
      <c r="K114" s="10">
        <v>3427.4135379999998</v>
      </c>
      <c r="L114" s="10">
        <v>3328.3648210000001</v>
      </c>
      <c r="M114" s="10">
        <v>2658.9340520000001</v>
      </c>
      <c r="N114" s="10">
        <v>3791.8371090000001</v>
      </c>
      <c r="O114" s="10">
        <v>3322.5229639999998</v>
      </c>
      <c r="P114" s="10">
        <v>3322.363038</v>
      </c>
      <c r="Q114" s="10">
        <v>3460.8853349999999</v>
      </c>
      <c r="R114" s="10">
        <v>2806.1977470000002</v>
      </c>
      <c r="S114" s="10">
        <v>2194.603713</v>
      </c>
      <c r="T114" s="10">
        <v>2971.8571590000001</v>
      </c>
      <c r="U114" s="10">
        <v>2792.2083379999999</v>
      </c>
      <c r="V114" s="11">
        <f t="shared" si="3"/>
        <v>36849.388020999999</v>
      </c>
    </row>
    <row r="115" spans="1:22" ht="15.75" x14ac:dyDescent="0.2">
      <c r="A115" s="8" t="s">
        <v>11</v>
      </c>
      <c r="B115" s="9" t="s">
        <v>24</v>
      </c>
      <c r="C115" s="9" t="s">
        <v>32</v>
      </c>
      <c r="D115" s="9" t="s">
        <v>26</v>
      </c>
      <c r="E115" s="9" t="s">
        <v>194</v>
      </c>
      <c r="F115" s="9" t="s">
        <v>195</v>
      </c>
      <c r="G115" s="9" t="s">
        <v>36</v>
      </c>
      <c r="H115" s="9" t="s">
        <v>37</v>
      </c>
      <c r="I115" s="9" t="s">
        <v>185</v>
      </c>
      <c r="J115" s="10">
        <v>19.468657</v>
      </c>
      <c r="K115" s="10">
        <v>30.569364</v>
      </c>
      <c r="L115" s="10">
        <v>29.221671000000001</v>
      </c>
      <c r="M115" s="10">
        <v>28.977902</v>
      </c>
      <c r="N115" s="10">
        <v>39.061289000000002</v>
      </c>
      <c r="O115" s="10">
        <v>34.561622</v>
      </c>
      <c r="P115" s="10">
        <v>39.820262</v>
      </c>
      <c r="Q115" s="10">
        <v>35.213160000000002</v>
      </c>
      <c r="R115" s="10">
        <v>47.755403000000001</v>
      </c>
      <c r="S115" s="10">
        <v>52.020868999999998</v>
      </c>
      <c r="T115" s="10">
        <v>42.917614</v>
      </c>
      <c r="U115" s="10">
        <v>30.830138999999999</v>
      </c>
      <c r="V115" s="11">
        <f t="shared" si="3"/>
        <v>430.41795200000001</v>
      </c>
    </row>
    <row r="116" spans="1:22" ht="15.75" x14ac:dyDescent="0.2">
      <c r="A116" s="8" t="s">
        <v>11</v>
      </c>
      <c r="B116" s="9" t="s">
        <v>24</v>
      </c>
      <c r="C116" s="9" t="s">
        <v>25</v>
      </c>
      <c r="D116" s="9" t="s">
        <v>26</v>
      </c>
      <c r="E116" s="9" t="s">
        <v>276</v>
      </c>
      <c r="F116" s="9" t="s">
        <v>196</v>
      </c>
      <c r="G116" s="9" t="s">
        <v>29</v>
      </c>
      <c r="H116" s="9" t="s">
        <v>151</v>
      </c>
      <c r="I116" s="9" t="s">
        <v>152</v>
      </c>
      <c r="J116" s="10">
        <v>1851.175009</v>
      </c>
      <c r="K116" s="10">
        <v>0</v>
      </c>
      <c r="L116" s="10">
        <v>0</v>
      </c>
      <c r="M116" s="10">
        <v>2922.4740839999999</v>
      </c>
      <c r="N116" s="10">
        <v>0</v>
      </c>
      <c r="O116" s="10">
        <v>0</v>
      </c>
      <c r="P116" s="10">
        <v>1956.0641230000001</v>
      </c>
      <c r="Q116" s="10">
        <v>0</v>
      </c>
      <c r="R116" s="10">
        <v>2284.610193</v>
      </c>
      <c r="S116" s="10">
        <v>0</v>
      </c>
      <c r="T116" s="10">
        <v>2218.3770650000001</v>
      </c>
      <c r="U116" s="10">
        <v>0</v>
      </c>
      <c r="V116" s="11">
        <f t="shared" si="3"/>
        <v>11232.700474000001</v>
      </c>
    </row>
    <row r="117" spans="1:22" ht="15.75" x14ac:dyDescent="0.2">
      <c r="A117" s="8" t="s">
        <v>11</v>
      </c>
      <c r="B117" s="9" t="s">
        <v>24</v>
      </c>
      <c r="C117" s="9" t="s">
        <v>25</v>
      </c>
      <c r="D117" s="9" t="s">
        <v>26</v>
      </c>
      <c r="E117" s="9" t="s">
        <v>197</v>
      </c>
      <c r="F117" s="9" t="s">
        <v>199</v>
      </c>
      <c r="G117" s="9" t="s">
        <v>29</v>
      </c>
      <c r="H117" s="9" t="s">
        <v>176</v>
      </c>
      <c r="I117" s="9" t="s">
        <v>198</v>
      </c>
      <c r="J117" s="10">
        <v>790.52469599999995</v>
      </c>
      <c r="K117" s="10">
        <v>654.67004199999997</v>
      </c>
      <c r="L117" s="10">
        <v>496.51205700000003</v>
      </c>
      <c r="M117" s="10">
        <v>593.12040999999999</v>
      </c>
      <c r="N117" s="10">
        <v>634.02792699999998</v>
      </c>
      <c r="O117" s="10">
        <v>630.78268700000001</v>
      </c>
      <c r="P117" s="10">
        <v>621.36285599999997</v>
      </c>
      <c r="Q117" s="10">
        <v>631.14288599999998</v>
      </c>
      <c r="R117" s="10">
        <v>728.32274099999995</v>
      </c>
      <c r="S117" s="10">
        <v>694.46600899999999</v>
      </c>
      <c r="T117" s="10">
        <v>728.06926299999998</v>
      </c>
      <c r="U117" s="10">
        <v>747.79128900000001</v>
      </c>
      <c r="V117" s="11">
        <f t="shared" si="3"/>
        <v>7950.7928629999997</v>
      </c>
    </row>
    <row r="118" spans="1:22" ht="15.75" x14ac:dyDescent="0.2">
      <c r="A118" s="8" t="s">
        <v>11</v>
      </c>
      <c r="B118" s="9" t="s">
        <v>24</v>
      </c>
      <c r="C118" s="9" t="s">
        <v>32</v>
      </c>
      <c r="D118" s="9" t="s">
        <v>22</v>
      </c>
      <c r="E118" s="9" t="s">
        <v>277</v>
      </c>
      <c r="F118" s="9" t="s">
        <v>272</v>
      </c>
      <c r="G118" s="9" t="s">
        <v>39</v>
      </c>
      <c r="H118" s="9" t="s">
        <v>40</v>
      </c>
      <c r="I118" s="9" t="s">
        <v>193</v>
      </c>
      <c r="J118" s="10">
        <v>1092.6021659999999</v>
      </c>
      <c r="K118" s="10">
        <v>315.81161300000002</v>
      </c>
      <c r="L118" s="10">
        <v>422.22673700000001</v>
      </c>
      <c r="M118" s="10">
        <v>774.35058100000003</v>
      </c>
      <c r="N118" s="10">
        <v>357.32615099999998</v>
      </c>
      <c r="O118" s="10">
        <v>560.838345</v>
      </c>
      <c r="P118" s="10">
        <v>561.12850700000001</v>
      </c>
      <c r="Q118" s="10">
        <v>509.98634199999998</v>
      </c>
      <c r="R118" s="10">
        <v>635.17389800000001</v>
      </c>
      <c r="S118" s="10">
        <v>684.79576699999996</v>
      </c>
      <c r="T118" s="10">
        <v>452.11427900000001</v>
      </c>
      <c r="U118" s="10">
        <v>772.84295299999997</v>
      </c>
      <c r="V118" s="11">
        <f t="shared" si="3"/>
        <v>7139.1973390000003</v>
      </c>
    </row>
    <row r="119" spans="1:22" ht="15.75" x14ac:dyDescent="0.2">
      <c r="A119" s="8" t="s">
        <v>11</v>
      </c>
      <c r="B119" s="9" t="s">
        <v>24</v>
      </c>
      <c r="C119" s="9" t="s">
        <v>32</v>
      </c>
      <c r="D119" s="9" t="s">
        <v>22</v>
      </c>
      <c r="E119" s="9" t="s">
        <v>202</v>
      </c>
      <c r="F119" s="9" t="s">
        <v>203</v>
      </c>
      <c r="G119" s="9" t="s">
        <v>36</v>
      </c>
      <c r="H119" s="9" t="s">
        <v>37</v>
      </c>
      <c r="I119" s="9" t="s">
        <v>185</v>
      </c>
      <c r="J119" s="10">
        <v>56.870209000000003</v>
      </c>
      <c r="K119" s="10">
        <v>76.736282000000003</v>
      </c>
      <c r="L119" s="10">
        <v>74.323273</v>
      </c>
      <c r="M119" s="10">
        <v>112.04441199999999</v>
      </c>
      <c r="N119" s="10">
        <v>52.752194000000003</v>
      </c>
      <c r="O119" s="10">
        <v>58.926217000000001</v>
      </c>
      <c r="P119" s="10">
        <v>55.149203</v>
      </c>
      <c r="Q119" s="10">
        <v>51.646189999999997</v>
      </c>
      <c r="R119" s="10">
        <v>73.779270999999994</v>
      </c>
      <c r="S119" s="10">
        <v>65.149240000000006</v>
      </c>
      <c r="T119" s="10">
        <v>84.233310000000003</v>
      </c>
      <c r="U119" s="10">
        <v>89.041327999999993</v>
      </c>
      <c r="V119" s="11">
        <f t="shared" si="3"/>
        <v>850.65112899999997</v>
      </c>
    </row>
    <row r="120" spans="1:22" ht="15.75" x14ac:dyDescent="0.2">
      <c r="A120" s="8" t="s">
        <v>11</v>
      </c>
      <c r="B120" s="9" t="s">
        <v>24</v>
      </c>
      <c r="C120" s="9" t="s">
        <v>25</v>
      </c>
      <c r="D120" s="9" t="s">
        <v>22</v>
      </c>
      <c r="E120" s="9" t="s">
        <v>202</v>
      </c>
      <c r="F120" s="9" t="s">
        <v>203</v>
      </c>
      <c r="G120" s="9" t="s">
        <v>36</v>
      </c>
      <c r="H120" s="9" t="s">
        <v>37</v>
      </c>
      <c r="I120" s="9" t="s">
        <v>185</v>
      </c>
      <c r="J120" s="10">
        <v>50.585838000000003</v>
      </c>
      <c r="K120" s="10">
        <v>8.3000559999999997</v>
      </c>
      <c r="L120" s="10">
        <v>39.592142000000003</v>
      </c>
      <c r="M120" s="10">
        <v>10.232532000000001</v>
      </c>
      <c r="N120" s="10">
        <v>6.7776079999999999</v>
      </c>
      <c r="O120" s="10">
        <v>46.289611000000001</v>
      </c>
      <c r="P120" s="10">
        <v>7.2678289999999999</v>
      </c>
      <c r="Q120" s="10">
        <v>0</v>
      </c>
      <c r="R120" s="10">
        <v>10.021046999999999</v>
      </c>
      <c r="S120" s="10">
        <v>8.9220729999999993</v>
      </c>
      <c r="T120" s="10">
        <v>11.204705000000001</v>
      </c>
      <c r="U120" s="10">
        <v>12.745685</v>
      </c>
      <c r="V120" s="11">
        <f t="shared" si="3"/>
        <v>211.93912600000004</v>
      </c>
    </row>
    <row r="121" spans="1:22" ht="15.75" x14ac:dyDescent="0.2">
      <c r="A121" s="8" t="s">
        <v>11</v>
      </c>
      <c r="B121" s="9" t="s">
        <v>24</v>
      </c>
      <c r="C121" s="9" t="s">
        <v>32</v>
      </c>
      <c r="D121" s="9" t="s">
        <v>22</v>
      </c>
      <c r="E121" s="9" t="s">
        <v>204</v>
      </c>
      <c r="F121" s="9" t="s">
        <v>329</v>
      </c>
      <c r="G121" s="9" t="s">
        <v>36</v>
      </c>
      <c r="H121" s="9" t="s">
        <v>37</v>
      </c>
      <c r="I121" s="9" t="s">
        <v>185</v>
      </c>
      <c r="J121" s="10">
        <v>229.76947999999999</v>
      </c>
      <c r="K121" s="10">
        <v>139.85968299999999</v>
      </c>
      <c r="L121" s="10">
        <v>149.849661</v>
      </c>
      <c r="M121" s="10">
        <v>219.77950300000001</v>
      </c>
      <c r="N121" s="10">
        <v>179.819593</v>
      </c>
      <c r="O121" s="10">
        <v>179.819593</v>
      </c>
      <c r="P121" s="10">
        <v>119.879729</v>
      </c>
      <c r="Q121" s="10">
        <v>219.77950300000001</v>
      </c>
      <c r="R121" s="10">
        <v>239.759457</v>
      </c>
      <c r="S121" s="10">
        <v>219.90937199999999</v>
      </c>
      <c r="T121" s="10">
        <v>219.77950300000001</v>
      </c>
      <c r="U121" s="10">
        <v>219.82245900000001</v>
      </c>
      <c r="V121" s="11">
        <f t="shared" si="3"/>
        <v>2337.8275360000002</v>
      </c>
    </row>
    <row r="122" spans="1:22" ht="15.75" x14ac:dyDescent="0.2">
      <c r="A122" s="8" t="s">
        <v>11</v>
      </c>
      <c r="B122" s="9" t="s">
        <v>24</v>
      </c>
      <c r="C122" s="9" t="s">
        <v>32</v>
      </c>
      <c r="D122" s="9" t="s">
        <v>22</v>
      </c>
      <c r="E122" s="9" t="s">
        <v>206</v>
      </c>
      <c r="F122" s="9" t="s">
        <v>207</v>
      </c>
      <c r="G122" s="9" t="s">
        <v>105</v>
      </c>
      <c r="H122" s="9" t="s">
        <v>105</v>
      </c>
      <c r="I122" s="9" t="s">
        <v>105</v>
      </c>
      <c r="J122" s="10">
        <v>604.49174800000003</v>
      </c>
      <c r="K122" s="10">
        <v>507.01549699999998</v>
      </c>
      <c r="L122" s="10">
        <v>419.40716200000003</v>
      </c>
      <c r="M122" s="10">
        <v>440.11315500000001</v>
      </c>
      <c r="N122" s="10">
        <v>529.73414000000002</v>
      </c>
      <c r="O122" s="10">
        <v>709.52898400000004</v>
      </c>
      <c r="P122" s="10">
        <v>682.19426299999998</v>
      </c>
      <c r="Q122" s="10">
        <v>871.57917799999996</v>
      </c>
      <c r="R122" s="10">
        <v>928.14083200000005</v>
      </c>
      <c r="S122" s="10">
        <v>788.31092699999999</v>
      </c>
      <c r="T122" s="10">
        <v>727.467535</v>
      </c>
      <c r="U122" s="10">
        <v>635.72372600000006</v>
      </c>
      <c r="V122" s="11">
        <f t="shared" si="3"/>
        <v>7843.7071469999992</v>
      </c>
    </row>
    <row r="123" spans="1:22" ht="15.75" x14ac:dyDescent="0.2">
      <c r="A123" s="8" t="s">
        <v>11</v>
      </c>
      <c r="B123" s="9" t="s">
        <v>24</v>
      </c>
      <c r="C123" s="9" t="s">
        <v>32</v>
      </c>
      <c r="D123" s="9" t="s">
        <v>22</v>
      </c>
      <c r="E123" s="9" t="s">
        <v>206</v>
      </c>
      <c r="F123" s="9" t="s">
        <v>208</v>
      </c>
      <c r="G123" s="9" t="s">
        <v>105</v>
      </c>
      <c r="H123" s="9" t="s">
        <v>105</v>
      </c>
      <c r="I123" s="9" t="s">
        <v>209</v>
      </c>
      <c r="J123" s="10">
        <v>45.146838000000002</v>
      </c>
      <c r="K123" s="10">
        <v>188.42677800000001</v>
      </c>
      <c r="L123" s="10">
        <v>128.30847900000001</v>
      </c>
      <c r="M123" s="10">
        <v>151.95569800000001</v>
      </c>
      <c r="N123" s="10">
        <v>171.24997099999999</v>
      </c>
      <c r="O123" s="10">
        <v>39.842174</v>
      </c>
      <c r="P123" s="10">
        <v>79.313985000000002</v>
      </c>
      <c r="Q123" s="10">
        <v>32.857809000000003</v>
      </c>
      <c r="R123" s="10">
        <v>51.114078999999997</v>
      </c>
      <c r="S123" s="10">
        <v>71.163228000000004</v>
      </c>
      <c r="T123" s="10">
        <v>39.303525</v>
      </c>
      <c r="U123" s="10">
        <v>41.121492000000003</v>
      </c>
      <c r="V123" s="11">
        <f t="shared" si="3"/>
        <v>1039.8040559999999</v>
      </c>
    </row>
    <row r="124" spans="1:22" ht="15.75" x14ac:dyDescent="0.2">
      <c r="A124" s="8" t="s">
        <v>11</v>
      </c>
      <c r="B124" s="9" t="s">
        <v>24</v>
      </c>
      <c r="C124" s="9" t="s">
        <v>32</v>
      </c>
      <c r="D124" s="9" t="s">
        <v>22</v>
      </c>
      <c r="E124" s="9" t="s">
        <v>206</v>
      </c>
      <c r="F124" s="9" t="s">
        <v>211</v>
      </c>
      <c r="G124" s="9" t="s">
        <v>105</v>
      </c>
      <c r="H124" s="9" t="s">
        <v>105</v>
      </c>
      <c r="I124" s="9" t="s">
        <v>209</v>
      </c>
      <c r="J124" s="10">
        <v>21.260113</v>
      </c>
      <c r="K124" s="10">
        <v>14.713673999999999</v>
      </c>
      <c r="L124" s="10">
        <v>19.425438</v>
      </c>
      <c r="M124" s="10">
        <v>18.479302000000001</v>
      </c>
      <c r="N124" s="10">
        <v>13.325798000000001</v>
      </c>
      <c r="O124" s="10">
        <v>9.8477829999999997</v>
      </c>
      <c r="P124" s="10">
        <v>41.066858000000003</v>
      </c>
      <c r="Q124" s="10">
        <v>51.239027999999998</v>
      </c>
      <c r="R124" s="10">
        <v>31.672402999999999</v>
      </c>
      <c r="S124" s="10">
        <v>39.753993000000001</v>
      </c>
      <c r="T124" s="10">
        <v>18.007591000000001</v>
      </c>
      <c r="U124" s="10">
        <v>23.547664000000001</v>
      </c>
      <c r="V124" s="11">
        <f t="shared" si="3"/>
        <v>302.33964499999996</v>
      </c>
    </row>
    <row r="125" spans="1:22" ht="15.75" x14ac:dyDescent="0.2">
      <c r="A125" s="8" t="s">
        <v>11</v>
      </c>
      <c r="B125" s="9" t="s">
        <v>24</v>
      </c>
      <c r="C125" s="9" t="s">
        <v>32</v>
      </c>
      <c r="D125" s="9" t="s">
        <v>22</v>
      </c>
      <c r="E125" s="9" t="s">
        <v>206</v>
      </c>
      <c r="F125" s="9" t="s">
        <v>210</v>
      </c>
      <c r="G125" s="9" t="s">
        <v>105</v>
      </c>
      <c r="H125" s="9" t="s">
        <v>105</v>
      </c>
      <c r="I125" s="9" t="s">
        <v>105</v>
      </c>
      <c r="J125" s="10">
        <v>52.439551000000002</v>
      </c>
      <c r="K125" s="10">
        <v>54.496301000000003</v>
      </c>
      <c r="L125" s="10">
        <v>30.489765999999999</v>
      </c>
      <c r="M125" s="10">
        <v>12.463558000000001</v>
      </c>
      <c r="N125" s="10">
        <v>4.6438389999999998</v>
      </c>
      <c r="O125" s="10">
        <v>12.779565</v>
      </c>
      <c r="P125" s="10">
        <v>12.471888999999999</v>
      </c>
      <c r="Q125" s="10">
        <v>22.838387999999998</v>
      </c>
      <c r="R125" s="10">
        <v>18.565207000000001</v>
      </c>
      <c r="S125" s="10">
        <v>11.353166999999999</v>
      </c>
      <c r="T125" s="10">
        <v>7.9076810000000002</v>
      </c>
      <c r="U125" s="10">
        <v>9.2294199999999993</v>
      </c>
      <c r="V125" s="11">
        <f t="shared" si="3"/>
        <v>249.67833200000004</v>
      </c>
    </row>
    <row r="126" spans="1:22" ht="15.75" x14ac:dyDescent="0.2">
      <c r="A126" s="8" t="s">
        <v>11</v>
      </c>
      <c r="B126" s="9" t="s">
        <v>24</v>
      </c>
      <c r="C126" s="9" t="s">
        <v>32</v>
      </c>
      <c r="D126" s="9" t="s">
        <v>26</v>
      </c>
      <c r="E126" s="9" t="s">
        <v>212</v>
      </c>
      <c r="F126" s="9" t="s">
        <v>213</v>
      </c>
      <c r="G126" s="9" t="s">
        <v>36</v>
      </c>
      <c r="H126" s="9" t="s">
        <v>80</v>
      </c>
      <c r="I126" s="9" t="s">
        <v>167</v>
      </c>
      <c r="J126" s="10">
        <v>30.823499000000002</v>
      </c>
      <c r="K126" s="10">
        <v>35.644078</v>
      </c>
      <c r="L126" s="10">
        <v>34.092258000000001</v>
      </c>
      <c r="M126" s="10">
        <v>46.835926000000001</v>
      </c>
      <c r="N126" s="10">
        <v>42.610984999999999</v>
      </c>
      <c r="O126" s="10">
        <v>44.125160999999999</v>
      </c>
      <c r="P126" s="10">
        <v>47.115865999999997</v>
      </c>
      <c r="Q126" s="10">
        <v>46.979353000000003</v>
      </c>
      <c r="R126" s="10">
        <v>46.602370000000001</v>
      </c>
      <c r="S126" s="10">
        <v>45.402070999999999</v>
      </c>
      <c r="T126" s="10">
        <v>35.139803000000001</v>
      </c>
      <c r="U126" s="10">
        <v>49.083162000000002</v>
      </c>
      <c r="V126" s="11">
        <f t="shared" si="3"/>
        <v>504.45453199999997</v>
      </c>
    </row>
    <row r="127" spans="1:22" ht="15.75" x14ac:dyDescent="0.2">
      <c r="A127" s="8" t="s">
        <v>11</v>
      </c>
      <c r="B127" s="9" t="s">
        <v>24</v>
      </c>
      <c r="C127" s="9" t="s">
        <v>25</v>
      </c>
      <c r="D127" s="9" t="s">
        <v>22</v>
      </c>
      <c r="E127" s="9" t="s">
        <v>377</v>
      </c>
      <c r="F127" s="12" t="s">
        <v>378</v>
      </c>
      <c r="G127" s="9" t="s">
        <v>15</v>
      </c>
      <c r="H127" s="9" t="s">
        <v>379</v>
      </c>
      <c r="I127" s="9" t="s">
        <v>117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86.947479999999999</v>
      </c>
      <c r="P127" s="10">
        <v>884.28649099999996</v>
      </c>
      <c r="Q127" s="10">
        <v>731.76007300000003</v>
      </c>
      <c r="R127" s="10">
        <v>1795.424667</v>
      </c>
      <c r="S127" s="10">
        <v>0</v>
      </c>
      <c r="T127" s="10">
        <v>0</v>
      </c>
      <c r="U127" s="10">
        <v>489.07665100000003</v>
      </c>
      <c r="V127" s="11">
        <f t="shared" si="3"/>
        <v>3987.4953620000001</v>
      </c>
    </row>
    <row r="128" spans="1:22" ht="15.75" x14ac:dyDescent="0.2">
      <c r="A128" s="8" t="s">
        <v>11</v>
      </c>
      <c r="B128" s="9" t="s">
        <v>24</v>
      </c>
      <c r="C128" s="9" t="s">
        <v>32</v>
      </c>
      <c r="D128" s="9" t="s">
        <v>22</v>
      </c>
      <c r="E128" s="9" t="s">
        <v>214</v>
      </c>
      <c r="F128" s="9" t="s">
        <v>215</v>
      </c>
      <c r="G128" s="9" t="s">
        <v>216</v>
      </c>
      <c r="H128" s="9" t="s">
        <v>216</v>
      </c>
      <c r="I128" s="9" t="s">
        <v>217</v>
      </c>
      <c r="J128" s="10">
        <v>314.51811900000001</v>
      </c>
      <c r="K128" s="10">
        <v>190.956695</v>
      </c>
      <c r="L128" s="10">
        <v>255.71124900000001</v>
      </c>
      <c r="M128" s="10">
        <v>234.50393700000001</v>
      </c>
      <c r="N128" s="10">
        <v>263.66182199999997</v>
      </c>
      <c r="O128" s="10">
        <v>243.7851</v>
      </c>
      <c r="P128" s="10">
        <v>236.71338299999999</v>
      </c>
      <c r="Q128" s="10">
        <v>301.00703399999998</v>
      </c>
      <c r="R128" s="10">
        <v>429.57972899999999</v>
      </c>
      <c r="S128" s="10">
        <v>333.25035500000001</v>
      </c>
      <c r="T128" s="10">
        <v>301.32019600000001</v>
      </c>
      <c r="U128" s="10">
        <v>363.19251600000001</v>
      </c>
      <c r="V128" s="11">
        <f t="shared" si="3"/>
        <v>3468.2001350000005</v>
      </c>
    </row>
    <row r="129" spans="1:22" ht="15.75" x14ac:dyDescent="0.2">
      <c r="A129" s="8" t="s">
        <v>11</v>
      </c>
      <c r="B129" s="9" t="s">
        <v>24</v>
      </c>
      <c r="C129" s="9" t="s">
        <v>25</v>
      </c>
      <c r="D129" s="9" t="s">
        <v>22</v>
      </c>
      <c r="E129" s="9" t="s">
        <v>406</v>
      </c>
      <c r="F129" s="9" t="s">
        <v>87</v>
      </c>
      <c r="G129" s="9" t="s">
        <v>63</v>
      </c>
      <c r="H129" s="9" t="s">
        <v>63</v>
      </c>
      <c r="I129" s="9" t="s">
        <v>88</v>
      </c>
      <c r="J129" s="10">
        <v>4525.6463729999996</v>
      </c>
      <c r="K129" s="10">
        <v>3967.4978000000001</v>
      </c>
      <c r="L129" s="10">
        <v>3114.403906</v>
      </c>
      <c r="M129" s="10">
        <v>3647.3766719999999</v>
      </c>
      <c r="N129" s="10">
        <v>4427.7911020000001</v>
      </c>
      <c r="O129" s="10">
        <v>5668.7919819999997</v>
      </c>
      <c r="P129" s="10">
        <v>4290.0383650000003</v>
      </c>
      <c r="Q129" s="10">
        <v>4045.2055479999999</v>
      </c>
      <c r="R129" s="10">
        <v>5773.9510959999998</v>
      </c>
      <c r="S129" s="10">
        <v>5348.2981970000001</v>
      </c>
      <c r="T129" s="10">
        <v>4822.7161690000003</v>
      </c>
      <c r="U129" s="10">
        <v>4820.9071530000001</v>
      </c>
      <c r="V129" s="11">
        <f t="shared" si="3"/>
        <v>54452.624362999995</v>
      </c>
    </row>
    <row r="130" spans="1:22" ht="15.75" x14ac:dyDescent="0.2">
      <c r="A130" s="8" t="s">
        <v>11</v>
      </c>
      <c r="B130" s="9" t="s">
        <v>24</v>
      </c>
      <c r="C130" s="9" t="s">
        <v>25</v>
      </c>
      <c r="D130" s="9" t="s">
        <v>22</v>
      </c>
      <c r="E130" s="9" t="s">
        <v>407</v>
      </c>
      <c r="F130" s="9" t="s">
        <v>112</v>
      </c>
      <c r="G130" s="9" t="s">
        <v>113</v>
      </c>
      <c r="H130" s="9" t="s">
        <v>114</v>
      </c>
      <c r="I130" s="9" t="s">
        <v>115</v>
      </c>
      <c r="J130" s="10">
        <v>11375.661579</v>
      </c>
      <c r="K130" s="10">
        <v>7841.0631359999998</v>
      </c>
      <c r="L130" s="10">
        <v>10569.245985</v>
      </c>
      <c r="M130" s="10">
        <v>9728.5961619999998</v>
      </c>
      <c r="N130" s="10">
        <v>9404.2063240000007</v>
      </c>
      <c r="O130" s="10">
        <v>12473.923693000001</v>
      </c>
      <c r="P130" s="10">
        <v>10329.693153</v>
      </c>
      <c r="Q130" s="10">
        <v>8651.9247739999992</v>
      </c>
      <c r="R130" s="10">
        <v>11915.64839</v>
      </c>
      <c r="S130" s="10">
        <v>11294.757398</v>
      </c>
      <c r="T130" s="10">
        <v>12816.444054</v>
      </c>
      <c r="U130" s="10">
        <v>13380.716957000001</v>
      </c>
      <c r="V130" s="11">
        <f t="shared" si="3"/>
        <v>129781.881605</v>
      </c>
    </row>
    <row r="131" spans="1:22" ht="15.75" x14ac:dyDescent="0.2">
      <c r="A131" s="8" t="s">
        <v>11</v>
      </c>
      <c r="B131" s="9" t="s">
        <v>24</v>
      </c>
      <c r="C131" s="9" t="s">
        <v>25</v>
      </c>
      <c r="D131" s="9" t="s">
        <v>22</v>
      </c>
      <c r="E131" s="9" t="s">
        <v>218</v>
      </c>
      <c r="F131" s="9" t="s">
        <v>219</v>
      </c>
      <c r="G131" s="9" t="s">
        <v>29</v>
      </c>
      <c r="H131" s="9" t="s">
        <v>75</v>
      </c>
      <c r="I131" s="9" t="s">
        <v>220</v>
      </c>
      <c r="J131" s="10">
        <v>1263.7012400000001</v>
      </c>
      <c r="K131" s="10">
        <v>13.448403000000001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0</v>
      </c>
      <c r="V131" s="11">
        <f t="shared" si="3"/>
        <v>1277.1496430000002</v>
      </c>
    </row>
    <row r="132" spans="1:22" ht="15.75" x14ac:dyDescent="0.2">
      <c r="A132" s="8" t="s">
        <v>11</v>
      </c>
      <c r="B132" s="9" t="s">
        <v>24</v>
      </c>
      <c r="C132" s="9" t="s">
        <v>32</v>
      </c>
      <c r="D132" s="9" t="s">
        <v>22</v>
      </c>
      <c r="E132" s="9" t="s">
        <v>408</v>
      </c>
      <c r="F132" s="9" t="s">
        <v>409</v>
      </c>
      <c r="G132" s="9" t="s">
        <v>63</v>
      </c>
      <c r="H132" s="9" t="s">
        <v>63</v>
      </c>
      <c r="I132" s="9" t="s">
        <v>89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9536.3277600000001</v>
      </c>
      <c r="S132" s="10">
        <v>10663.981673</v>
      </c>
      <c r="T132" s="10">
        <v>9266.9549050000005</v>
      </c>
      <c r="U132" s="10">
        <v>10632.68972</v>
      </c>
      <c r="V132" s="11">
        <f t="shared" si="3"/>
        <v>40099.954058000003</v>
      </c>
    </row>
    <row r="133" spans="1:22" ht="15.75" x14ac:dyDescent="0.2">
      <c r="A133" s="8" t="s">
        <v>11</v>
      </c>
      <c r="B133" s="9" t="s">
        <v>24</v>
      </c>
      <c r="C133" s="9" t="s">
        <v>25</v>
      </c>
      <c r="D133" s="9" t="s">
        <v>22</v>
      </c>
      <c r="E133" s="9" t="s">
        <v>223</v>
      </c>
      <c r="F133" s="9" t="s">
        <v>224</v>
      </c>
      <c r="G133" s="9" t="s">
        <v>63</v>
      </c>
      <c r="H133" s="9" t="s">
        <v>63</v>
      </c>
      <c r="I133" s="9" t="s">
        <v>160</v>
      </c>
      <c r="J133" s="10">
        <v>10148.560009999999</v>
      </c>
      <c r="K133" s="10">
        <v>8908.4610979999998</v>
      </c>
      <c r="L133" s="10">
        <v>9126.4476570000006</v>
      </c>
      <c r="M133" s="10">
        <v>9395.4814829999996</v>
      </c>
      <c r="N133" s="10">
        <v>9541.3893279999993</v>
      </c>
      <c r="O133" s="10">
        <v>9724.0876169999992</v>
      </c>
      <c r="P133" s="10">
        <v>9869.0404729999991</v>
      </c>
      <c r="Q133" s="10">
        <v>10185.82583</v>
      </c>
      <c r="R133" s="10">
        <v>9348.1759359999996</v>
      </c>
      <c r="S133" s="10">
        <v>10020.591304</v>
      </c>
      <c r="T133" s="10">
        <v>8982.128573</v>
      </c>
      <c r="U133" s="10">
        <v>10530.53471</v>
      </c>
      <c r="V133" s="11">
        <f t="shared" si="3"/>
        <v>115780.72401899999</v>
      </c>
    </row>
    <row r="134" spans="1:22" ht="15.75" x14ac:dyDescent="0.2">
      <c r="A134" s="8" t="s">
        <v>11</v>
      </c>
      <c r="B134" s="9" t="s">
        <v>24</v>
      </c>
      <c r="C134" s="9" t="s">
        <v>25</v>
      </c>
      <c r="D134" s="9" t="s">
        <v>22</v>
      </c>
      <c r="E134" s="9" t="s">
        <v>330</v>
      </c>
      <c r="F134" s="9" t="s">
        <v>331</v>
      </c>
      <c r="G134" s="9" t="s">
        <v>36</v>
      </c>
      <c r="H134" s="9" t="s">
        <v>37</v>
      </c>
      <c r="I134" s="9" t="s">
        <v>96</v>
      </c>
      <c r="J134" s="10">
        <v>11.354777</v>
      </c>
      <c r="K134" s="10">
        <v>5.5788260000000003</v>
      </c>
      <c r="L134" s="10">
        <v>12.642761999999999</v>
      </c>
      <c r="M134" s="10">
        <v>18.075839999999999</v>
      </c>
      <c r="N134" s="10">
        <v>18.501428000000001</v>
      </c>
      <c r="O134" s="10">
        <v>9.4315949999999997</v>
      </c>
      <c r="P134" s="10">
        <v>13.901256</v>
      </c>
      <c r="Q134" s="10">
        <v>12.496949000000001</v>
      </c>
      <c r="R134" s="10">
        <v>18.290196000000002</v>
      </c>
      <c r="S134" s="10">
        <v>8.574681</v>
      </c>
      <c r="T134" s="10">
        <v>15.539536</v>
      </c>
      <c r="U134" s="10">
        <v>16.282492999999999</v>
      </c>
      <c r="V134" s="11">
        <f t="shared" ref="V134:V158" si="4">SUM(J134:U134)</f>
        <v>160.67033899999998</v>
      </c>
    </row>
    <row r="135" spans="1:22" ht="15.75" x14ac:dyDescent="0.2">
      <c r="A135" s="8" t="s">
        <v>11</v>
      </c>
      <c r="B135" s="9" t="s">
        <v>24</v>
      </c>
      <c r="C135" s="9" t="s">
        <v>25</v>
      </c>
      <c r="D135" s="9" t="s">
        <v>26</v>
      </c>
      <c r="E135" s="9" t="s">
        <v>225</v>
      </c>
      <c r="F135" s="9" t="s">
        <v>226</v>
      </c>
      <c r="G135" s="9" t="s">
        <v>36</v>
      </c>
      <c r="H135" s="9" t="s">
        <v>37</v>
      </c>
      <c r="I135" s="9" t="s">
        <v>164</v>
      </c>
      <c r="J135" s="10">
        <v>0.384965</v>
      </c>
      <c r="K135" s="10">
        <v>0.61218700000000004</v>
      </c>
      <c r="L135" s="10">
        <v>0.653443</v>
      </c>
      <c r="M135" s="10">
        <v>0.328872</v>
      </c>
      <c r="N135" s="10">
        <v>0.66103500000000004</v>
      </c>
      <c r="O135" s="10">
        <v>1.075655</v>
      </c>
      <c r="P135" s="10">
        <v>0.55393099999999995</v>
      </c>
      <c r="Q135" s="10">
        <v>0.47510599999999997</v>
      </c>
      <c r="R135" s="10">
        <v>0.68789699999999998</v>
      </c>
      <c r="S135" s="10">
        <v>0.22092999999999999</v>
      </c>
      <c r="T135" s="10">
        <v>0.30208200000000002</v>
      </c>
      <c r="U135" s="10">
        <v>0.30231999999999998</v>
      </c>
      <c r="V135" s="11">
        <f t="shared" si="4"/>
        <v>6.2584229999999996</v>
      </c>
    </row>
    <row r="136" spans="1:22" ht="15.75" x14ac:dyDescent="0.2">
      <c r="A136" s="8" t="s">
        <v>11</v>
      </c>
      <c r="B136" s="9" t="s">
        <v>24</v>
      </c>
      <c r="C136" s="9" t="s">
        <v>25</v>
      </c>
      <c r="D136" s="9" t="s">
        <v>22</v>
      </c>
      <c r="E136" s="9" t="s">
        <v>410</v>
      </c>
      <c r="F136" s="9" t="s">
        <v>411</v>
      </c>
      <c r="G136" s="9" t="s">
        <v>55</v>
      </c>
      <c r="H136" s="9" t="s">
        <v>412</v>
      </c>
      <c r="I136" s="9" t="s">
        <v>413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6.1713509999999996</v>
      </c>
      <c r="U136" s="10">
        <v>41.142341000000002</v>
      </c>
      <c r="V136" s="11">
        <f t="shared" si="4"/>
        <v>47.313692000000003</v>
      </c>
    </row>
    <row r="137" spans="1:22" ht="15.75" x14ac:dyDescent="0.2">
      <c r="A137" s="8" t="s">
        <v>11</v>
      </c>
      <c r="B137" s="9" t="s">
        <v>24</v>
      </c>
      <c r="C137" s="9" t="s">
        <v>25</v>
      </c>
      <c r="D137" s="9" t="s">
        <v>22</v>
      </c>
      <c r="E137" s="9" t="s">
        <v>410</v>
      </c>
      <c r="F137" s="9" t="s">
        <v>414</v>
      </c>
      <c r="G137" s="9" t="s">
        <v>55</v>
      </c>
      <c r="H137" s="9" t="s">
        <v>412</v>
      </c>
      <c r="I137" s="9" t="s">
        <v>413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30.856756000000001</v>
      </c>
      <c r="V137" s="11">
        <f t="shared" si="4"/>
        <v>30.856756000000001</v>
      </c>
    </row>
    <row r="138" spans="1:22" ht="15.75" x14ac:dyDescent="0.2">
      <c r="A138" s="8" t="s">
        <v>11</v>
      </c>
      <c r="B138" s="9" t="s">
        <v>24</v>
      </c>
      <c r="C138" s="9" t="s">
        <v>25</v>
      </c>
      <c r="D138" s="9" t="s">
        <v>22</v>
      </c>
      <c r="E138" s="9" t="s">
        <v>332</v>
      </c>
      <c r="F138" s="9" t="s">
        <v>333</v>
      </c>
      <c r="G138" s="9" t="s">
        <v>29</v>
      </c>
      <c r="H138" s="9" t="s">
        <v>334</v>
      </c>
      <c r="I138" s="9" t="s">
        <v>335</v>
      </c>
      <c r="J138" s="10">
        <v>23.039711</v>
      </c>
      <c r="K138" s="10">
        <v>19.199759</v>
      </c>
      <c r="L138" s="10">
        <v>28.799638999999999</v>
      </c>
      <c r="M138" s="10">
        <v>31.199608000000001</v>
      </c>
      <c r="N138" s="10">
        <v>20.879738</v>
      </c>
      <c r="O138" s="10">
        <v>52.799337000000001</v>
      </c>
      <c r="P138" s="10">
        <v>21.839725999999999</v>
      </c>
      <c r="Q138" s="10">
        <v>26.399668999999999</v>
      </c>
      <c r="R138" s="10">
        <v>28.799638999999999</v>
      </c>
      <c r="S138" s="10">
        <v>19.199759</v>
      </c>
      <c r="T138" s="10">
        <v>15.119809999999999</v>
      </c>
      <c r="U138" s="10">
        <v>23.999699</v>
      </c>
      <c r="V138" s="11">
        <f t="shared" si="4"/>
        <v>311.27609399999994</v>
      </c>
    </row>
    <row r="139" spans="1:22" ht="15.75" x14ac:dyDescent="0.2">
      <c r="A139" s="8" t="s">
        <v>11</v>
      </c>
      <c r="B139" s="9" t="s">
        <v>24</v>
      </c>
      <c r="C139" s="9" t="s">
        <v>32</v>
      </c>
      <c r="D139" s="9" t="s">
        <v>22</v>
      </c>
      <c r="E139" s="9" t="s">
        <v>337</v>
      </c>
      <c r="F139" s="9" t="s">
        <v>338</v>
      </c>
      <c r="G139" s="9" t="s">
        <v>105</v>
      </c>
      <c r="H139" s="9" t="s">
        <v>339</v>
      </c>
      <c r="I139" s="9" t="s">
        <v>340</v>
      </c>
      <c r="J139" s="10">
        <v>304.32818900000001</v>
      </c>
      <c r="K139" s="10">
        <v>290.08066600000001</v>
      </c>
      <c r="L139" s="10">
        <v>334.48195700000002</v>
      </c>
      <c r="M139" s="10">
        <v>298.121038</v>
      </c>
      <c r="N139" s="10">
        <v>337.617907</v>
      </c>
      <c r="O139" s="10">
        <v>333.33678200000003</v>
      </c>
      <c r="P139" s="10">
        <v>289.00521800000001</v>
      </c>
      <c r="Q139" s="10">
        <v>284.54603100000003</v>
      </c>
      <c r="R139" s="10">
        <v>269.48551900000001</v>
      </c>
      <c r="S139" s="10">
        <v>260.518145</v>
      </c>
      <c r="T139" s="10">
        <v>231.22683000000001</v>
      </c>
      <c r="U139" s="10">
        <v>226.42941200000001</v>
      </c>
      <c r="V139" s="11">
        <f t="shared" si="4"/>
        <v>3459.177694</v>
      </c>
    </row>
    <row r="140" spans="1:22" ht="15.75" x14ac:dyDescent="0.2">
      <c r="A140" s="8" t="s">
        <v>11</v>
      </c>
      <c r="B140" s="9" t="s">
        <v>24</v>
      </c>
      <c r="C140" s="9" t="s">
        <v>32</v>
      </c>
      <c r="D140" s="9" t="s">
        <v>22</v>
      </c>
      <c r="E140" s="9" t="s">
        <v>395</v>
      </c>
      <c r="F140" s="9" t="s">
        <v>396</v>
      </c>
      <c r="G140" s="9" t="s">
        <v>55</v>
      </c>
      <c r="H140" s="9" t="s">
        <v>354</v>
      </c>
      <c r="I140" s="9" t="s">
        <v>397</v>
      </c>
      <c r="J140" s="10">
        <v>0</v>
      </c>
      <c r="K140" s="10">
        <v>0</v>
      </c>
      <c r="L140" s="10">
        <v>0</v>
      </c>
      <c r="M140" s="10">
        <v>0</v>
      </c>
      <c r="N140" s="10">
        <v>33.577354999999997</v>
      </c>
      <c r="O140" s="10">
        <v>74.790769999999995</v>
      </c>
      <c r="P140" s="10">
        <v>109.697215</v>
      </c>
      <c r="Q140" s="10">
        <v>50.754632999999998</v>
      </c>
      <c r="R140" s="10">
        <v>47.886996000000003</v>
      </c>
      <c r="S140" s="10">
        <v>39.629511000000001</v>
      </c>
      <c r="T140" s="10">
        <v>60.778236</v>
      </c>
      <c r="U140" s="10">
        <v>57.678474000000001</v>
      </c>
      <c r="V140" s="11">
        <f t="shared" si="4"/>
        <v>474.79318999999998</v>
      </c>
    </row>
    <row r="141" spans="1:22" ht="15.75" x14ac:dyDescent="0.2">
      <c r="A141" s="8" t="s">
        <v>11</v>
      </c>
      <c r="B141" s="9" t="s">
        <v>24</v>
      </c>
      <c r="C141" s="9" t="s">
        <v>25</v>
      </c>
      <c r="D141" s="9" t="s">
        <v>22</v>
      </c>
      <c r="E141" s="9" t="s">
        <v>228</v>
      </c>
      <c r="F141" s="9" t="s">
        <v>381</v>
      </c>
      <c r="G141" s="9" t="s">
        <v>15</v>
      </c>
      <c r="H141" s="9" t="s">
        <v>16</v>
      </c>
      <c r="I141" s="9" t="s">
        <v>85</v>
      </c>
      <c r="J141" s="10">
        <v>0</v>
      </c>
      <c r="K141" s="10">
        <v>0</v>
      </c>
      <c r="L141" s="10">
        <v>0</v>
      </c>
      <c r="M141" s="10">
        <v>3133.3430560000002</v>
      </c>
      <c r="N141" s="10">
        <v>3377.8495119999998</v>
      </c>
      <c r="O141" s="10">
        <v>3578.5732889999999</v>
      </c>
      <c r="P141" s="10">
        <v>2798.638884</v>
      </c>
      <c r="Q141" s="10">
        <v>3392.4487439999998</v>
      </c>
      <c r="R141" s="10">
        <v>3203.1164119999999</v>
      </c>
      <c r="S141" s="10">
        <v>2881.6211800000001</v>
      </c>
      <c r="T141" s="10">
        <v>2504.349702</v>
      </c>
      <c r="U141" s="10">
        <v>2335.6047400000002</v>
      </c>
      <c r="V141" s="11">
        <f t="shared" si="4"/>
        <v>27205.545518999996</v>
      </c>
    </row>
    <row r="142" spans="1:22" ht="15.75" x14ac:dyDescent="0.2">
      <c r="A142" s="8" t="s">
        <v>11</v>
      </c>
      <c r="B142" s="9" t="s">
        <v>24</v>
      </c>
      <c r="C142" s="9" t="s">
        <v>25</v>
      </c>
      <c r="D142" s="9" t="s">
        <v>22</v>
      </c>
      <c r="E142" s="9" t="s">
        <v>228</v>
      </c>
      <c r="F142" s="9" t="s">
        <v>380</v>
      </c>
      <c r="G142" s="9" t="s">
        <v>15</v>
      </c>
      <c r="H142" s="9" t="s">
        <v>16</v>
      </c>
      <c r="I142" s="9" t="s">
        <v>85</v>
      </c>
      <c r="J142" s="10">
        <v>0</v>
      </c>
      <c r="K142" s="10">
        <v>2802.5562049999999</v>
      </c>
      <c r="L142" s="10">
        <v>2212.8981410000001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1">
        <f t="shared" si="4"/>
        <v>5015.4543460000004</v>
      </c>
    </row>
    <row r="143" spans="1:22" ht="15.75" x14ac:dyDescent="0.2">
      <c r="A143" s="8" t="s">
        <v>11</v>
      </c>
      <c r="B143" s="9" t="s">
        <v>24</v>
      </c>
      <c r="C143" s="9" t="s">
        <v>25</v>
      </c>
      <c r="D143" s="9" t="s">
        <v>22</v>
      </c>
      <c r="E143" s="9" t="s">
        <v>228</v>
      </c>
      <c r="F143" s="9" t="s">
        <v>229</v>
      </c>
      <c r="G143" s="9" t="s">
        <v>15</v>
      </c>
      <c r="H143" s="9" t="s">
        <v>16</v>
      </c>
      <c r="I143" s="9" t="s">
        <v>85</v>
      </c>
      <c r="J143" s="10">
        <v>2959.7517750000002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1">
        <f t="shared" si="4"/>
        <v>2959.7517750000002</v>
      </c>
    </row>
    <row r="144" spans="1:22" ht="15.75" x14ac:dyDescent="0.2">
      <c r="A144" s="8" t="s">
        <v>11</v>
      </c>
      <c r="B144" s="9" t="s">
        <v>24</v>
      </c>
      <c r="C144" s="9" t="s">
        <v>25</v>
      </c>
      <c r="D144" s="9" t="s">
        <v>22</v>
      </c>
      <c r="E144" s="9" t="s">
        <v>230</v>
      </c>
      <c r="F144" s="9" t="s">
        <v>231</v>
      </c>
      <c r="G144" s="9" t="s">
        <v>17</v>
      </c>
      <c r="H144" s="9" t="s">
        <v>141</v>
      </c>
      <c r="I144" s="9" t="s">
        <v>142</v>
      </c>
      <c r="J144" s="10">
        <v>5573.5917950000003</v>
      </c>
      <c r="K144" s="10">
        <v>5124.2410209999998</v>
      </c>
      <c r="L144" s="10">
        <v>4826.2232059999997</v>
      </c>
      <c r="M144" s="10">
        <v>4558.5739309999999</v>
      </c>
      <c r="N144" s="10">
        <v>5354.3156220000001</v>
      </c>
      <c r="O144" s="10">
        <v>4017.6736430000001</v>
      </c>
      <c r="P144" s="10">
        <v>3844.0453470000002</v>
      </c>
      <c r="Q144" s="10">
        <v>3808.980759</v>
      </c>
      <c r="R144" s="10">
        <v>4064.6582629999998</v>
      </c>
      <c r="S144" s="10">
        <v>3361.1710170000001</v>
      </c>
      <c r="T144" s="10">
        <v>3522.691503</v>
      </c>
      <c r="U144" s="10">
        <v>3400.0240490000001</v>
      </c>
      <c r="V144" s="11">
        <f t="shared" si="4"/>
        <v>51456.190155999997</v>
      </c>
    </row>
    <row r="145" spans="1:22" ht="15.75" x14ac:dyDescent="0.2">
      <c r="A145" s="8" t="s">
        <v>11</v>
      </c>
      <c r="B145" s="9" t="s">
        <v>24</v>
      </c>
      <c r="C145" s="9" t="s">
        <v>25</v>
      </c>
      <c r="D145" s="9" t="s">
        <v>26</v>
      </c>
      <c r="E145" s="9" t="s">
        <v>278</v>
      </c>
      <c r="F145" s="9" t="s">
        <v>227</v>
      </c>
      <c r="G145" s="9" t="s">
        <v>29</v>
      </c>
      <c r="H145" s="9" t="s">
        <v>145</v>
      </c>
      <c r="I145" s="9" t="s">
        <v>163</v>
      </c>
      <c r="J145" s="10">
        <v>369.42393499999997</v>
      </c>
      <c r="K145" s="10">
        <v>449.13722000000001</v>
      </c>
      <c r="L145" s="10">
        <v>125.998419</v>
      </c>
      <c r="M145" s="10">
        <v>355.02411599999999</v>
      </c>
      <c r="N145" s="10">
        <v>274.96797800000002</v>
      </c>
      <c r="O145" s="10">
        <v>104.17240700000001</v>
      </c>
      <c r="P145" s="10">
        <v>463.53703999999999</v>
      </c>
      <c r="Q145" s="10">
        <v>306.85329200000001</v>
      </c>
      <c r="R145" s="10">
        <v>317.13887699999998</v>
      </c>
      <c r="S145" s="10">
        <v>255.425366</v>
      </c>
      <c r="T145" s="10">
        <v>485.13676900000002</v>
      </c>
      <c r="U145" s="10">
        <v>501.593705</v>
      </c>
      <c r="V145" s="11">
        <f t="shared" si="4"/>
        <v>4008.4091239999998</v>
      </c>
    </row>
    <row r="146" spans="1:22" ht="15.75" x14ac:dyDescent="0.2">
      <c r="A146" s="8" t="s">
        <v>11</v>
      </c>
      <c r="B146" s="9" t="s">
        <v>24</v>
      </c>
      <c r="C146" s="9" t="s">
        <v>25</v>
      </c>
      <c r="D146" s="9" t="s">
        <v>22</v>
      </c>
      <c r="E146" s="9" t="s">
        <v>232</v>
      </c>
      <c r="F146" s="9" t="s">
        <v>233</v>
      </c>
      <c r="G146" s="9" t="s">
        <v>63</v>
      </c>
      <c r="H146" s="9" t="s">
        <v>63</v>
      </c>
      <c r="I146" s="9" t="s">
        <v>234</v>
      </c>
      <c r="J146" s="10">
        <v>8098.6675029999997</v>
      </c>
      <c r="K146" s="10">
        <v>4989.7430919999997</v>
      </c>
      <c r="L146" s="10">
        <v>12189.670217999999</v>
      </c>
      <c r="M146" s="10">
        <v>9152.4339359999994</v>
      </c>
      <c r="N146" s="10">
        <v>5402.1614589999999</v>
      </c>
      <c r="O146" s="10">
        <v>6083.4950799999997</v>
      </c>
      <c r="P146" s="10">
        <v>7257.201035</v>
      </c>
      <c r="Q146" s="10">
        <v>7976.3697009999996</v>
      </c>
      <c r="R146" s="10">
        <v>7852.7062470000001</v>
      </c>
      <c r="S146" s="10">
        <v>8908.8157360000005</v>
      </c>
      <c r="T146" s="10">
        <v>7869.8848889999999</v>
      </c>
      <c r="U146" s="10">
        <v>5658.4440119999999</v>
      </c>
      <c r="V146" s="11">
        <f t="shared" si="4"/>
        <v>91439.592907999991</v>
      </c>
    </row>
    <row r="147" spans="1:22" ht="15.75" x14ac:dyDescent="0.2">
      <c r="A147" s="8" t="s">
        <v>11</v>
      </c>
      <c r="B147" s="9" t="s">
        <v>24</v>
      </c>
      <c r="C147" s="9" t="s">
        <v>25</v>
      </c>
      <c r="D147" s="9" t="s">
        <v>22</v>
      </c>
      <c r="E147" s="9" t="s">
        <v>232</v>
      </c>
      <c r="F147" s="9" t="s">
        <v>235</v>
      </c>
      <c r="G147" s="9" t="s">
        <v>63</v>
      </c>
      <c r="H147" s="9" t="s">
        <v>63</v>
      </c>
      <c r="I147" s="9" t="s">
        <v>89</v>
      </c>
      <c r="J147" s="10">
        <v>2595.550283</v>
      </c>
      <c r="K147" s="10">
        <v>2196.858029</v>
      </c>
      <c r="L147" s="10">
        <v>2414.0364460000001</v>
      </c>
      <c r="M147" s="10">
        <v>1721.1267419999999</v>
      </c>
      <c r="N147" s="10">
        <v>2420.7440190000002</v>
      </c>
      <c r="O147" s="10">
        <v>2758.5829789999998</v>
      </c>
      <c r="P147" s="10">
        <v>2680.793784</v>
      </c>
      <c r="Q147" s="10">
        <v>2728.8178670000002</v>
      </c>
      <c r="R147" s="10">
        <v>3086.0156699999998</v>
      </c>
      <c r="S147" s="10">
        <v>2926.1694480000001</v>
      </c>
      <c r="T147" s="10">
        <v>3811.3914810000001</v>
      </c>
      <c r="U147" s="10">
        <v>3404.8179180000002</v>
      </c>
      <c r="V147" s="11">
        <f t="shared" si="4"/>
        <v>32744.904666000002</v>
      </c>
    </row>
    <row r="148" spans="1:22" ht="15.75" x14ac:dyDescent="0.2">
      <c r="A148" s="8" t="s">
        <v>11</v>
      </c>
      <c r="B148" s="9" t="s">
        <v>24</v>
      </c>
      <c r="C148" s="9" t="s">
        <v>32</v>
      </c>
      <c r="D148" s="9" t="s">
        <v>22</v>
      </c>
      <c r="E148" s="9" t="s">
        <v>398</v>
      </c>
      <c r="F148" s="9" t="s">
        <v>399</v>
      </c>
      <c r="G148" s="9" t="s">
        <v>39</v>
      </c>
      <c r="H148" s="9" t="s">
        <v>69</v>
      </c>
      <c r="I148" s="9" t="s">
        <v>400</v>
      </c>
      <c r="J148" s="10">
        <v>0</v>
      </c>
      <c r="K148" s="10">
        <v>0</v>
      </c>
      <c r="L148" s="10">
        <v>0.31734499999999999</v>
      </c>
      <c r="M148" s="10">
        <v>0</v>
      </c>
      <c r="N148" s="10">
        <v>15.743788</v>
      </c>
      <c r="O148" s="10">
        <v>97.937223000000003</v>
      </c>
      <c r="P148" s="10">
        <v>102.82775100000001</v>
      </c>
      <c r="Q148" s="10">
        <v>200.94418200000001</v>
      </c>
      <c r="R148" s="10">
        <v>200.942342</v>
      </c>
      <c r="S148" s="10">
        <v>353.85006700000002</v>
      </c>
      <c r="T148" s="10">
        <v>317.15548000000001</v>
      </c>
      <c r="U148" s="10">
        <v>276.34499399999999</v>
      </c>
      <c r="V148" s="11">
        <f t="shared" si="4"/>
        <v>1566.0631720000001</v>
      </c>
    </row>
    <row r="149" spans="1:22" ht="15.75" x14ac:dyDescent="0.2">
      <c r="A149" s="8" t="s">
        <v>11</v>
      </c>
      <c r="B149" s="9" t="s">
        <v>24</v>
      </c>
      <c r="C149" s="9" t="s">
        <v>25</v>
      </c>
      <c r="D149" s="9" t="s">
        <v>22</v>
      </c>
      <c r="E149" s="9" t="s">
        <v>23</v>
      </c>
      <c r="F149" s="9" t="s">
        <v>239</v>
      </c>
      <c r="G149" s="9" t="s">
        <v>14</v>
      </c>
      <c r="H149" s="9" t="s">
        <v>48</v>
      </c>
      <c r="I149" s="9" t="s">
        <v>236</v>
      </c>
      <c r="J149" s="10">
        <v>5834.4883920000002</v>
      </c>
      <c r="K149" s="10">
        <v>5484.5474979999999</v>
      </c>
      <c r="L149" s="10">
        <v>5736.2784769999998</v>
      </c>
      <c r="M149" s="10">
        <v>5020.9454500000002</v>
      </c>
      <c r="N149" s="10">
        <v>6266.1194569999998</v>
      </c>
      <c r="O149" s="10">
        <v>6063.8573539999998</v>
      </c>
      <c r="P149" s="10">
        <v>5597.0877769999997</v>
      </c>
      <c r="Q149" s="10">
        <v>6488.779348</v>
      </c>
      <c r="R149" s="10">
        <v>6481.3556339999996</v>
      </c>
      <c r="S149" s="10">
        <v>8243.0229319999999</v>
      </c>
      <c r="T149" s="10">
        <v>6838.7485340000003</v>
      </c>
      <c r="U149" s="10">
        <v>6292.4917459999997</v>
      </c>
      <c r="V149" s="11">
        <f t="shared" si="4"/>
        <v>74347.722599000001</v>
      </c>
    </row>
    <row r="150" spans="1:22" ht="15.75" x14ac:dyDescent="0.2">
      <c r="A150" s="8" t="s">
        <v>11</v>
      </c>
      <c r="B150" s="9" t="s">
        <v>24</v>
      </c>
      <c r="C150" s="9" t="s">
        <v>25</v>
      </c>
      <c r="D150" s="9" t="s">
        <v>22</v>
      </c>
      <c r="E150" s="9" t="s">
        <v>23</v>
      </c>
      <c r="F150" s="9" t="s">
        <v>382</v>
      </c>
      <c r="G150" s="9" t="s">
        <v>216</v>
      </c>
      <c r="H150" s="9" t="s">
        <v>237</v>
      </c>
      <c r="I150" s="9" t="s">
        <v>238</v>
      </c>
      <c r="J150" s="10">
        <v>0</v>
      </c>
      <c r="K150" s="10">
        <v>0</v>
      </c>
      <c r="L150" s="10">
        <v>4574.1858249999996</v>
      </c>
      <c r="M150" s="10">
        <v>4068.743954</v>
      </c>
      <c r="N150" s="10">
        <v>4514.7253300000002</v>
      </c>
      <c r="O150" s="10">
        <v>4572.3079790000002</v>
      </c>
      <c r="P150" s="10">
        <v>4340.7428049999999</v>
      </c>
      <c r="Q150" s="10">
        <v>4763.9403490000004</v>
      </c>
      <c r="R150" s="10">
        <v>4760.5138230000002</v>
      </c>
      <c r="S150" s="10">
        <v>5704.908238</v>
      </c>
      <c r="T150" s="10">
        <v>4471.0597090000001</v>
      </c>
      <c r="U150" s="10">
        <v>5141.8417589999999</v>
      </c>
      <c r="V150" s="11">
        <f t="shared" si="4"/>
        <v>46912.969771000004</v>
      </c>
    </row>
    <row r="151" spans="1:22" ht="15.75" x14ac:dyDescent="0.2">
      <c r="A151" s="8" t="s">
        <v>11</v>
      </c>
      <c r="B151" s="9" t="s">
        <v>24</v>
      </c>
      <c r="C151" s="9" t="s">
        <v>25</v>
      </c>
      <c r="D151" s="9" t="s">
        <v>22</v>
      </c>
      <c r="E151" s="9" t="s">
        <v>23</v>
      </c>
      <c r="F151" s="9" t="s">
        <v>273</v>
      </c>
      <c r="G151" s="9" t="s">
        <v>216</v>
      </c>
      <c r="H151" s="9" t="s">
        <v>237</v>
      </c>
      <c r="I151" s="9" t="s">
        <v>238</v>
      </c>
      <c r="J151" s="10">
        <v>4080.043643</v>
      </c>
      <c r="K151" s="10">
        <v>4364.1729359999999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1">
        <f t="shared" si="4"/>
        <v>8444.2165789999999</v>
      </c>
    </row>
    <row r="152" spans="1:22" ht="15.75" x14ac:dyDescent="0.2">
      <c r="A152" s="8" t="s">
        <v>11</v>
      </c>
      <c r="B152" s="9" t="s">
        <v>24</v>
      </c>
      <c r="C152" s="9" t="s">
        <v>25</v>
      </c>
      <c r="D152" s="9" t="s">
        <v>22</v>
      </c>
      <c r="E152" s="9" t="s">
        <v>240</v>
      </c>
      <c r="F152" s="9" t="s">
        <v>241</v>
      </c>
      <c r="G152" s="9" t="s">
        <v>17</v>
      </c>
      <c r="H152" s="9" t="s">
        <v>182</v>
      </c>
      <c r="I152" s="9" t="s">
        <v>242</v>
      </c>
      <c r="J152" s="10">
        <v>2078.1433780000002</v>
      </c>
      <c r="K152" s="10">
        <v>1663.290804</v>
      </c>
      <c r="L152" s="10">
        <v>1749.650042</v>
      </c>
      <c r="M152" s="10">
        <v>2100.3254120000001</v>
      </c>
      <c r="N152" s="10">
        <v>2423.2615879999998</v>
      </c>
      <c r="O152" s="10">
        <v>3022.0544159999999</v>
      </c>
      <c r="P152" s="10">
        <v>2815.4331229999998</v>
      </c>
      <c r="Q152" s="10">
        <v>2606.3210049999998</v>
      </c>
      <c r="R152" s="10">
        <v>2631.7935990000001</v>
      </c>
      <c r="S152" s="10">
        <v>1785.784674</v>
      </c>
      <c r="T152" s="10">
        <v>1456.195782</v>
      </c>
      <c r="U152" s="10">
        <v>1143.9778710000001</v>
      </c>
      <c r="V152" s="11">
        <f t="shared" si="4"/>
        <v>25476.231693999995</v>
      </c>
    </row>
    <row r="153" spans="1:22" ht="15.75" x14ac:dyDescent="0.2">
      <c r="A153" s="8" t="s">
        <v>11</v>
      </c>
      <c r="B153" s="9" t="s">
        <v>24</v>
      </c>
      <c r="C153" s="9" t="s">
        <v>32</v>
      </c>
      <c r="D153" s="9" t="s">
        <v>26</v>
      </c>
      <c r="E153" s="9" t="s">
        <v>292</v>
      </c>
      <c r="F153" s="12" t="s">
        <v>221</v>
      </c>
      <c r="G153" s="9" t="s">
        <v>113</v>
      </c>
      <c r="H153" s="9" t="s">
        <v>275</v>
      </c>
      <c r="I153" s="9" t="s">
        <v>222</v>
      </c>
      <c r="J153" s="10">
        <v>27.660243000000001</v>
      </c>
      <c r="K153" s="10">
        <v>19.298808999999999</v>
      </c>
      <c r="L153" s="10">
        <v>18.629828</v>
      </c>
      <c r="M153" s="10">
        <v>22.348520000000001</v>
      </c>
      <c r="N153" s="10">
        <v>26.419118999999998</v>
      </c>
      <c r="O153" s="10">
        <v>28.390581000000001</v>
      </c>
      <c r="P153" s="10">
        <v>10.459514</v>
      </c>
      <c r="Q153" s="10">
        <v>10.863224000000001</v>
      </c>
      <c r="R153" s="10">
        <v>8.2823589999999996</v>
      </c>
      <c r="S153" s="10">
        <v>8.0728279999999994</v>
      </c>
      <c r="T153" s="10">
        <v>21.220292000000001</v>
      </c>
      <c r="U153" s="10">
        <v>12.85646</v>
      </c>
      <c r="V153" s="11">
        <f t="shared" si="4"/>
        <v>214.50177699999998</v>
      </c>
    </row>
    <row r="154" spans="1:22" ht="15.75" x14ac:dyDescent="0.2">
      <c r="A154" s="8" t="s">
        <v>11</v>
      </c>
      <c r="B154" s="9" t="s">
        <v>24</v>
      </c>
      <c r="C154" s="9" t="s">
        <v>25</v>
      </c>
      <c r="D154" s="9" t="s">
        <v>22</v>
      </c>
      <c r="E154" s="9" t="s">
        <v>243</v>
      </c>
      <c r="F154" s="9" t="s">
        <v>293</v>
      </c>
      <c r="G154" s="9" t="s">
        <v>15</v>
      </c>
      <c r="H154" s="9" t="s">
        <v>16</v>
      </c>
      <c r="I154" s="9" t="s">
        <v>244</v>
      </c>
      <c r="J154" s="10">
        <v>5949.986116</v>
      </c>
      <c r="K154" s="10">
        <v>6506.6256960000001</v>
      </c>
      <c r="L154" s="10">
        <v>6840.3934939999999</v>
      </c>
      <c r="M154" s="10">
        <v>6650.5983370000004</v>
      </c>
      <c r="N154" s="10">
        <v>9662.4374480000006</v>
      </c>
      <c r="O154" s="10">
        <v>9541.2003260000001</v>
      </c>
      <c r="P154" s="10">
        <v>9343.9233679999998</v>
      </c>
      <c r="Q154" s="10">
        <v>9378.2600569999995</v>
      </c>
      <c r="R154" s="10">
        <v>9817.9132730000001</v>
      </c>
      <c r="S154" s="10">
        <v>10014.181556</v>
      </c>
      <c r="T154" s="10">
        <v>8453.9268589999992</v>
      </c>
      <c r="U154" s="10">
        <v>11207.948474999999</v>
      </c>
      <c r="V154" s="11">
        <f t="shared" si="4"/>
        <v>103367.395005</v>
      </c>
    </row>
    <row r="155" spans="1:22" ht="15.75" x14ac:dyDescent="0.2">
      <c r="A155" s="8" t="s">
        <v>11</v>
      </c>
      <c r="B155" s="9" t="s">
        <v>24</v>
      </c>
      <c r="C155" s="9" t="s">
        <v>25</v>
      </c>
      <c r="D155" s="9" t="s">
        <v>22</v>
      </c>
      <c r="E155" s="9" t="s">
        <v>243</v>
      </c>
      <c r="F155" s="12" t="s">
        <v>179</v>
      </c>
      <c r="G155" s="9" t="s">
        <v>15</v>
      </c>
      <c r="H155" s="9" t="s">
        <v>16</v>
      </c>
      <c r="I155" s="9" t="s">
        <v>16</v>
      </c>
      <c r="J155" s="10">
        <v>5298.9498359999998</v>
      </c>
      <c r="K155" s="10">
        <v>5072.183059</v>
      </c>
      <c r="L155" s="10">
        <v>4583.1474689999995</v>
      </c>
      <c r="M155" s="10">
        <v>5847.2779229999996</v>
      </c>
      <c r="N155" s="10">
        <v>4971.460188</v>
      </c>
      <c r="O155" s="10">
        <v>6862.8372319999999</v>
      </c>
      <c r="P155" s="10">
        <v>8684.9835050000002</v>
      </c>
      <c r="Q155" s="10">
        <v>6504.0168389999999</v>
      </c>
      <c r="R155" s="10">
        <v>6942.4049670000004</v>
      </c>
      <c r="S155" s="10">
        <v>5628.6995109999998</v>
      </c>
      <c r="T155" s="10">
        <v>5850.0452100000002</v>
      </c>
      <c r="U155" s="10">
        <v>5403.9588659999999</v>
      </c>
      <c r="V155" s="11">
        <f t="shared" si="4"/>
        <v>71649.964605000016</v>
      </c>
    </row>
    <row r="156" spans="1:22" ht="15.75" x14ac:dyDescent="0.2">
      <c r="A156" s="8" t="s">
        <v>11</v>
      </c>
      <c r="B156" s="9" t="s">
        <v>24</v>
      </c>
      <c r="C156" s="9" t="s">
        <v>25</v>
      </c>
      <c r="D156" s="9" t="s">
        <v>22</v>
      </c>
      <c r="E156" s="9" t="s">
        <v>243</v>
      </c>
      <c r="F156" s="9" t="s">
        <v>245</v>
      </c>
      <c r="G156" s="9" t="s">
        <v>15</v>
      </c>
      <c r="H156" s="9" t="s">
        <v>16</v>
      </c>
      <c r="I156" s="9" t="s">
        <v>16</v>
      </c>
      <c r="J156" s="10">
        <v>4144.6913530000002</v>
      </c>
      <c r="K156" s="10">
        <v>3149.1638320000002</v>
      </c>
      <c r="L156" s="10">
        <v>3422.6411050000002</v>
      </c>
      <c r="M156" s="10">
        <v>3430.3023549999998</v>
      </c>
      <c r="N156" s="10">
        <v>3441.9302419999999</v>
      </c>
      <c r="O156" s="10">
        <v>4941.0611019999997</v>
      </c>
      <c r="P156" s="10">
        <v>2551.3016680000001</v>
      </c>
      <c r="Q156" s="10">
        <v>4228.3046610000001</v>
      </c>
      <c r="R156" s="10">
        <v>3618.6107670000001</v>
      </c>
      <c r="S156" s="10">
        <v>6027.2598690000004</v>
      </c>
      <c r="T156" s="10">
        <v>5194.8445860000002</v>
      </c>
      <c r="U156" s="10">
        <v>3517.1059570000002</v>
      </c>
      <c r="V156" s="11">
        <f t="shared" si="4"/>
        <v>47667.217496999998</v>
      </c>
    </row>
    <row r="157" spans="1:22" ht="15.75" x14ac:dyDescent="0.2">
      <c r="A157" s="8" t="s">
        <v>11</v>
      </c>
      <c r="B157" s="9" t="s">
        <v>24</v>
      </c>
      <c r="C157" s="9" t="s">
        <v>25</v>
      </c>
      <c r="D157" s="9" t="s">
        <v>22</v>
      </c>
      <c r="E157" s="9" t="s">
        <v>243</v>
      </c>
      <c r="F157" s="9" t="s">
        <v>246</v>
      </c>
      <c r="G157" s="9" t="s">
        <v>15</v>
      </c>
      <c r="H157" s="9" t="s">
        <v>16</v>
      </c>
      <c r="I157" s="9" t="s">
        <v>85</v>
      </c>
      <c r="J157" s="10">
        <v>1981.775324</v>
      </c>
      <c r="K157" s="10">
        <v>1793.568912</v>
      </c>
      <c r="L157" s="10">
        <v>1792.708095</v>
      </c>
      <c r="M157" s="10">
        <v>1553.529106</v>
      </c>
      <c r="N157" s="10">
        <v>1351.6677110000001</v>
      </c>
      <c r="O157" s="10">
        <v>1481.182967</v>
      </c>
      <c r="P157" s="10">
        <v>1668.6757869999999</v>
      </c>
      <c r="Q157" s="10">
        <v>2029.2388410000001</v>
      </c>
      <c r="R157" s="10">
        <v>1133.090944</v>
      </c>
      <c r="S157" s="10">
        <v>1259.2744459999999</v>
      </c>
      <c r="T157" s="10">
        <v>657.44092899999998</v>
      </c>
      <c r="U157" s="10">
        <v>1253.454596</v>
      </c>
      <c r="V157" s="11">
        <f t="shared" si="4"/>
        <v>17955.607657999997</v>
      </c>
    </row>
    <row r="158" spans="1:22" ht="15.75" x14ac:dyDescent="0.2">
      <c r="A158" s="8" t="s">
        <v>11</v>
      </c>
      <c r="B158" s="9" t="s">
        <v>24</v>
      </c>
      <c r="C158" s="9" t="s">
        <v>25</v>
      </c>
      <c r="D158" s="9" t="s">
        <v>22</v>
      </c>
      <c r="E158" s="9" t="s">
        <v>243</v>
      </c>
      <c r="F158" s="9" t="s">
        <v>383</v>
      </c>
      <c r="G158" s="9" t="s">
        <v>15</v>
      </c>
      <c r="H158" s="9" t="s">
        <v>16</v>
      </c>
      <c r="I158" s="9" t="s">
        <v>16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146.69707099999999</v>
      </c>
      <c r="R158" s="10">
        <v>23.098492</v>
      </c>
      <c r="S158" s="10">
        <v>15.022282000000001</v>
      </c>
      <c r="T158" s="10">
        <v>3.5296989999999999</v>
      </c>
      <c r="U158" s="10">
        <v>0</v>
      </c>
      <c r="V158" s="11">
        <f t="shared" si="4"/>
        <v>188.34754399999997</v>
      </c>
    </row>
    <row r="159" spans="1:22" ht="15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</row>
    <row r="160" spans="1:22" ht="20.25" x14ac:dyDescent="0.3">
      <c r="A160" s="34" t="s">
        <v>12</v>
      </c>
      <c r="B160" s="34"/>
      <c r="C160" s="34"/>
      <c r="D160" s="34"/>
      <c r="E160" s="34"/>
      <c r="F160" s="34"/>
      <c r="G160" s="34"/>
      <c r="H160" s="34"/>
      <c r="I160" s="34"/>
      <c r="J160" s="14">
        <f t="shared" ref="J160:V160" si="5">SUM(J6:J158)</f>
        <v>337199.75313600001</v>
      </c>
      <c r="K160" s="14">
        <f t="shared" si="5"/>
        <v>331407.90495700011</v>
      </c>
      <c r="L160" s="14">
        <f t="shared" si="5"/>
        <v>364751.41712800012</v>
      </c>
      <c r="M160" s="14">
        <f t="shared" si="5"/>
        <v>367135.09322899987</v>
      </c>
      <c r="N160" s="14">
        <f t="shared" si="5"/>
        <v>377124.39618899999</v>
      </c>
      <c r="O160" s="14">
        <f t="shared" si="5"/>
        <v>406693.36019299988</v>
      </c>
      <c r="P160" s="14">
        <f t="shared" si="5"/>
        <v>373402.06728999998</v>
      </c>
      <c r="Q160" s="14">
        <f t="shared" si="5"/>
        <v>374746.20615099987</v>
      </c>
      <c r="R160" s="14">
        <f t="shared" si="5"/>
        <v>377174.19207000016</v>
      </c>
      <c r="S160" s="14">
        <f t="shared" si="5"/>
        <v>365571.22495800012</v>
      </c>
      <c r="T160" s="14">
        <f t="shared" si="5"/>
        <v>355848.18782199995</v>
      </c>
      <c r="U160" s="14">
        <f t="shared" si="5"/>
        <v>386932.97822400002</v>
      </c>
      <c r="V160" s="14">
        <f t="shared" si="5"/>
        <v>4417986.7813469982</v>
      </c>
    </row>
    <row r="161" spans="1:22" ht="15.75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1"/>
    </row>
    <row r="162" spans="1:22" ht="15.75" x14ac:dyDescent="0.2">
      <c r="A162" s="8" t="s">
        <v>11</v>
      </c>
      <c r="B162" s="20" t="s">
        <v>341</v>
      </c>
      <c r="C162" s="20"/>
      <c r="D162" s="21" t="s">
        <v>22</v>
      </c>
      <c r="E162" s="20" t="s">
        <v>214</v>
      </c>
      <c r="F162" s="20" t="s">
        <v>215</v>
      </c>
      <c r="G162" s="20" t="s">
        <v>216</v>
      </c>
      <c r="H162" s="20" t="s">
        <v>216</v>
      </c>
      <c r="I162" s="20" t="s">
        <v>217</v>
      </c>
      <c r="J162" s="22">
        <v>314.51811900000001</v>
      </c>
      <c r="K162" s="22">
        <v>190.956695</v>
      </c>
      <c r="L162" s="22">
        <v>255.71124900000001</v>
      </c>
      <c r="M162" s="22">
        <v>234.50393700000001</v>
      </c>
      <c r="N162" s="22">
        <v>263.66182199999997</v>
      </c>
      <c r="O162" s="22">
        <v>243.7851</v>
      </c>
      <c r="P162" s="22">
        <v>236.71338299999999</v>
      </c>
      <c r="Q162" s="22">
        <v>301.00703399999998</v>
      </c>
      <c r="R162" s="22">
        <v>429.57972899999999</v>
      </c>
      <c r="S162" s="22">
        <v>333.25035500000001</v>
      </c>
      <c r="T162" s="22">
        <v>301.32019600000001</v>
      </c>
      <c r="U162" s="22">
        <v>363.19251600000001</v>
      </c>
      <c r="V162" s="23">
        <f>SUM(J162:U162)</f>
        <v>3468.2001350000005</v>
      </c>
    </row>
    <row r="163" spans="1:22" ht="15.75" x14ac:dyDescent="0.2">
      <c r="A163" s="24"/>
      <c r="B163" s="25"/>
      <c r="C163" s="25"/>
      <c r="D163" s="25"/>
      <c r="E163" s="25"/>
      <c r="F163" s="25"/>
      <c r="G163" s="25"/>
      <c r="H163" s="25"/>
      <c r="I163" s="25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7"/>
    </row>
    <row r="164" spans="1:22" ht="20.25" x14ac:dyDescent="0.3">
      <c r="A164" s="35" t="s">
        <v>342</v>
      </c>
      <c r="B164" s="36"/>
      <c r="C164" s="36"/>
      <c r="D164" s="36"/>
      <c r="E164" s="36"/>
      <c r="F164" s="36"/>
      <c r="G164" s="36"/>
      <c r="H164" s="36"/>
      <c r="I164" s="37"/>
      <c r="J164" s="28">
        <f>SUM(J162)</f>
        <v>314.51811900000001</v>
      </c>
      <c r="K164" s="28">
        <f t="shared" ref="K164:R164" si="6">SUM(K162)</f>
        <v>190.956695</v>
      </c>
      <c r="L164" s="28">
        <f t="shared" si="6"/>
        <v>255.71124900000001</v>
      </c>
      <c r="M164" s="28">
        <f t="shared" si="6"/>
        <v>234.50393700000001</v>
      </c>
      <c r="N164" s="28">
        <f t="shared" si="6"/>
        <v>263.66182199999997</v>
      </c>
      <c r="O164" s="28">
        <f t="shared" si="6"/>
        <v>243.7851</v>
      </c>
      <c r="P164" s="28">
        <f t="shared" si="6"/>
        <v>236.71338299999999</v>
      </c>
      <c r="Q164" s="28">
        <f t="shared" si="6"/>
        <v>301.00703399999998</v>
      </c>
      <c r="R164" s="28">
        <f t="shared" si="6"/>
        <v>429.57972899999999</v>
      </c>
      <c r="S164" s="28">
        <f>SUM(S162)</f>
        <v>333.25035500000001</v>
      </c>
      <c r="T164" s="28">
        <f>SUM(T162)</f>
        <v>301.32019600000001</v>
      </c>
      <c r="U164" s="28">
        <f>SUM(U162)</f>
        <v>363.19251600000001</v>
      </c>
      <c r="V164" s="29">
        <f>SUM(V162)</f>
        <v>3468.2001350000005</v>
      </c>
    </row>
    <row r="165" spans="1:22" ht="15.75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1"/>
    </row>
    <row r="166" spans="1:22" ht="15.75" x14ac:dyDescent="0.2">
      <c r="A166" s="8" t="s">
        <v>11</v>
      </c>
      <c r="B166" s="16" t="s">
        <v>18</v>
      </c>
      <c r="C166" s="16"/>
      <c r="D166" s="16" t="s">
        <v>22</v>
      </c>
      <c r="E166" s="16" t="s">
        <v>23</v>
      </c>
      <c r="F166" s="16" t="s">
        <v>19</v>
      </c>
      <c r="G166" s="16" t="s">
        <v>14</v>
      </c>
      <c r="H166" s="16" t="s">
        <v>20</v>
      </c>
      <c r="I166" s="16" t="s">
        <v>21</v>
      </c>
      <c r="J166" s="17">
        <v>6499.7304100000001</v>
      </c>
      <c r="K166" s="17">
        <v>8249.5755179999996</v>
      </c>
      <c r="L166" s="17">
        <v>10499.354631</v>
      </c>
      <c r="M166" s="17">
        <v>10999.323899999999</v>
      </c>
      <c r="N166" s="17">
        <v>10999.213775</v>
      </c>
      <c r="O166" s="17">
        <v>10999.213775</v>
      </c>
      <c r="P166" s="17">
        <v>10999.323899999999</v>
      </c>
      <c r="Q166" s="17">
        <v>10999.323899999999</v>
      </c>
      <c r="R166" s="17">
        <v>10199.270955</v>
      </c>
      <c r="S166" s="17">
        <v>10499.249513000001</v>
      </c>
      <c r="T166" s="17">
        <v>10999.104028</v>
      </c>
      <c r="U166" s="17">
        <v>10999.323899999999</v>
      </c>
      <c r="V166" s="11">
        <f>SUM(J166:U166)</f>
        <v>122942.00820500001</v>
      </c>
    </row>
    <row r="167" spans="1:22" ht="15.75" x14ac:dyDescent="0.2">
      <c r="A167" s="8" t="s">
        <v>11</v>
      </c>
      <c r="B167" s="16" t="s">
        <v>18</v>
      </c>
      <c r="C167" s="16"/>
      <c r="D167" s="16" t="s">
        <v>22</v>
      </c>
      <c r="E167" s="16" t="s">
        <v>415</v>
      </c>
      <c r="F167" s="16" t="s">
        <v>343</v>
      </c>
      <c r="G167" s="16" t="s">
        <v>17</v>
      </c>
      <c r="H167" s="16" t="s">
        <v>17</v>
      </c>
      <c r="I167" s="16" t="s">
        <v>344</v>
      </c>
      <c r="J167" s="17">
        <v>6670.2266879999997</v>
      </c>
      <c r="K167" s="17">
        <v>4246.167281</v>
      </c>
      <c r="L167" s="17">
        <v>3672.8453340000001</v>
      </c>
      <c r="M167" s="17">
        <v>4058.9716880000001</v>
      </c>
      <c r="N167" s="17">
        <v>6397.1732000000002</v>
      </c>
      <c r="O167" s="17">
        <v>6004.3913869999997</v>
      </c>
      <c r="P167" s="17">
        <v>5761.4636929999997</v>
      </c>
      <c r="Q167" s="17">
        <v>6350.723497</v>
      </c>
      <c r="R167" s="17">
        <v>4103.6639269999996</v>
      </c>
      <c r="S167" s="17">
        <v>3787.3985699999998</v>
      </c>
      <c r="T167" s="17">
        <v>4102.8222230000001</v>
      </c>
      <c r="U167" s="17">
        <v>4824.6004789999997</v>
      </c>
      <c r="V167" s="11">
        <f>SUM(J167:U167)</f>
        <v>59980.447967</v>
      </c>
    </row>
    <row r="168" spans="1:22" ht="15.75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1"/>
    </row>
    <row r="169" spans="1:22" ht="20.25" x14ac:dyDescent="0.3">
      <c r="A169" s="34" t="s">
        <v>13</v>
      </c>
      <c r="B169" s="34"/>
      <c r="C169" s="34"/>
      <c r="D169" s="34"/>
      <c r="E169" s="34"/>
      <c r="F169" s="34"/>
      <c r="G169" s="34"/>
      <c r="H169" s="34"/>
      <c r="I169" s="34"/>
      <c r="J169" s="14">
        <f>SUM(J166:J167)</f>
        <v>13169.957097999999</v>
      </c>
      <c r="K169" s="14">
        <f t="shared" ref="K169:U169" si="7">SUM(K166:K167)</f>
        <v>12495.742799</v>
      </c>
      <c r="L169" s="14">
        <f t="shared" si="7"/>
        <v>14172.199965</v>
      </c>
      <c r="M169" s="14">
        <f t="shared" si="7"/>
        <v>15058.295587999999</v>
      </c>
      <c r="N169" s="14">
        <f t="shared" si="7"/>
        <v>17396.386975000001</v>
      </c>
      <c r="O169" s="14">
        <f t="shared" si="7"/>
        <v>17003.605162</v>
      </c>
      <c r="P169" s="14">
        <f t="shared" si="7"/>
        <v>16760.787593000001</v>
      </c>
      <c r="Q169" s="14">
        <f t="shared" si="7"/>
        <v>17350.047396999998</v>
      </c>
      <c r="R169" s="14">
        <f t="shared" si="7"/>
        <v>14302.934882</v>
      </c>
      <c r="S169" s="14">
        <f t="shared" si="7"/>
        <v>14286.648083</v>
      </c>
      <c r="T169" s="14">
        <f t="shared" si="7"/>
        <v>15101.926251000001</v>
      </c>
      <c r="U169" s="14">
        <f t="shared" si="7"/>
        <v>15823.924379</v>
      </c>
      <c r="V169" s="14">
        <f>SUM(V166:V167)</f>
        <v>182922.45617200001</v>
      </c>
    </row>
    <row r="170" spans="1:22" x14ac:dyDescent="0.2"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x14ac:dyDescent="0.2">
      <c r="A171" s="31" t="s">
        <v>401</v>
      </c>
      <c r="B171" s="31"/>
      <c r="C171" s="31"/>
      <c r="D171" s="31"/>
      <c r="E171" s="31"/>
      <c r="F171" s="31"/>
      <c r="G171" s="31"/>
      <c r="H171" s="31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x14ac:dyDescent="0.2">
      <c r="A172" s="4" t="s">
        <v>279</v>
      </c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x14ac:dyDescent="0.2">
      <c r="A173" s="18" t="s">
        <v>416</v>
      </c>
    </row>
  </sheetData>
  <sortState ref="A6:V154">
    <sortCondition ref="E6:E154"/>
  </sortState>
  <mergeCells count="14">
    <mergeCell ref="A171:H171"/>
    <mergeCell ref="V3:V4"/>
    <mergeCell ref="A160:I160"/>
    <mergeCell ref="A169:I169"/>
    <mergeCell ref="E3:E4"/>
    <mergeCell ref="F3:F4"/>
    <mergeCell ref="G3:G4"/>
    <mergeCell ref="H3:H4"/>
    <mergeCell ref="A3:A4"/>
    <mergeCell ref="B3:B4"/>
    <mergeCell ref="C3:C4"/>
    <mergeCell ref="D3:D4"/>
    <mergeCell ref="I3:I4"/>
    <mergeCell ref="A164:I164"/>
  </mergeCells>
  <phoneticPr fontId="2" type="noConversion"/>
  <printOptions horizontalCentered="1"/>
  <pageMargins left="0.19685039370078741" right="0.19685039370078741" top="0.23" bottom="0.19685039370078741" header="0" footer="0"/>
  <pageSetup paperSize="9" scale="3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InformacionGeneralAnual 4 </vt:lpstr>
      <vt:lpstr>'InformacionGeneralAnual 4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Ana Lucia</cp:lastModifiedBy>
  <cp:lastPrinted>2008-10-16T22:10:52Z</cp:lastPrinted>
  <dcterms:created xsi:type="dcterms:W3CDTF">2007-01-26T23:33:33Z</dcterms:created>
  <dcterms:modified xsi:type="dcterms:W3CDTF">2018-10-18T05:17:54Z</dcterms:modified>
</cp:coreProperties>
</file>