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7\"/>
    </mc:Choice>
  </mc:AlternateContent>
  <bookViews>
    <workbookView xWindow="360" yWindow="345" windowWidth="14940" windowHeight="7815"/>
  </bookViews>
  <sheets>
    <sheet name="InformacionGeneralAnual 9 " sheetId="1" r:id="rId1"/>
  </sheets>
  <calcPr calcId="152511"/>
</workbook>
</file>

<file path=xl/calcChain.xml><?xml version="1.0" encoding="utf-8"?>
<calcChain xmlns="http://schemas.openxmlformats.org/spreadsheetml/2006/main">
  <c r="V92" i="1" l="1"/>
  <c r="V91" i="1"/>
  <c r="V90" i="1"/>
  <c r="V89" i="1"/>
  <c r="V88" i="1"/>
  <c r="V87" i="1"/>
  <c r="V86" i="1"/>
  <c r="V85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22" i="1" l="1"/>
  <c r="V18" i="1" l="1"/>
  <c r="V31" i="1" l="1"/>
  <c r="V6" i="1" l="1"/>
  <c r="V7" i="1"/>
  <c r="V8" i="1"/>
  <c r="V9" i="1"/>
  <c r="V10" i="1"/>
  <c r="V11" i="1"/>
  <c r="V12" i="1"/>
  <c r="V13" i="1"/>
  <c r="V14" i="1"/>
  <c r="V15" i="1"/>
  <c r="V16" i="1"/>
  <c r="V17" i="1"/>
  <c r="V19" i="1"/>
  <c r="V20" i="1"/>
  <c r="V21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93" i="1"/>
  <c r="V94" i="1"/>
  <c r="V95" i="1"/>
  <c r="V96" i="1"/>
  <c r="V104" i="1" l="1"/>
  <c r="V105" i="1"/>
  <c r="V100" i="1" l="1"/>
  <c r="V102" i="1" s="1"/>
  <c r="U107" i="1"/>
  <c r="T107" i="1"/>
  <c r="S107" i="1"/>
  <c r="U102" i="1"/>
  <c r="T102" i="1"/>
  <c r="S102" i="1"/>
  <c r="U98" i="1"/>
  <c r="T98" i="1"/>
  <c r="S98" i="1"/>
  <c r="J98" i="1"/>
  <c r="K98" i="1"/>
  <c r="L98" i="1"/>
  <c r="M98" i="1"/>
  <c r="N98" i="1"/>
  <c r="O98" i="1"/>
  <c r="P98" i="1"/>
  <c r="Q98" i="1"/>
  <c r="R98" i="1"/>
  <c r="J102" i="1"/>
  <c r="K102" i="1"/>
  <c r="L102" i="1"/>
  <c r="M102" i="1"/>
  <c r="N102" i="1"/>
  <c r="O102" i="1"/>
  <c r="P102" i="1"/>
  <c r="Q102" i="1"/>
  <c r="R102" i="1"/>
  <c r="J107" i="1"/>
  <c r="K107" i="1"/>
  <c r="L107" i="1"/>
  <c r="M107" i="1"/>
  <c r="N107" i="1"/>
  <c r="O107" i="1"/>
  <c r="P107" i="1"/>
  <c r="Q107" i="1"/>
  <c r="R107" i="1"/>
  <c r="V107" i="1" l="1"/>
  <c r="V98" i="1"/>
</calcChain>
</file>

<file path=xl/sharedStrings.xml><?xml version="1.0" encoding="utf-8"?>
<sst xmlns="http://schemas.openxmlformats.org/spreadsheetml/2006/main" count="872" uniqueCount="280">
  <si>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</si>
  <si>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</si>
  <si>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</si>
  <si>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</si>
  <si>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</si>
  <si>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</si>
  <si>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</si>
  <si>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</si>
  <si>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</si>
  <si>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</si>
  <si>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</si>
  <si>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%Cobre</t>
  </si>
  <si>
    <t>CONCENTRACIÓN</t>
  </si>
  <si>
    <t>FUNDICIÓN</t>
  </si>
  <si>
    <t>LA FUNDICION</t>
  </si>
  <si>
    <t>REFINACIÓN</t>
  </si>
  <si>
    <t>Junin</t>
  </si>
  <si>
    <t>Yauli</t>
  </si>
  <si>
    <t>Lima</t>
  </si>
  <si>
    <t>Moquegua</t>
  </si>
  <si>
    <t>Refinería</t>
  </si>
  <si>
    <t>REF.DE COBRE - ILO</t>
  </si>
  <si>
    <t>Ilo</t>
  </si>
  <si>
    <t>Pacocha</t>
  </si>
  <si>
    <t>REFINERIA DE ZINC CAJAMARQUILLA</t>
  </si>
  <si>
    <t>Lurigancho</t>
  </si>
  <si>
    <t>Fundición</t>
  </si>
  <si>
    <t>Concentración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</si>
  <si>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</si>
  <si>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</si>
  <si>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</si>
  <si>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</si>
  <si>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</si>
  <si>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</si>
  <si>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Arequipa</t>
  </si>
  <si>
    <t>Caraveli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</si>
  <si>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</si>
  <si>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</si>
  <si>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</si>
  <si>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</si>
  <si>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</si>
  <si>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</si>
  <si>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</si>
  <si>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</si>
  <si>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</si>
  <si>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</si>
  <si>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</si>
  <si>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</si>
  <si>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Morococha</t>
  </si>
  <si>
    <t>ATACOCHA</t>
  </si>
  <si>
    <t>Pasco</t>
  </si>
  <si>
    <t>San Francisco De Asis De Yarusyacan</t>
  </si>
  <si>
    <t>COMPAÑIA MINERA CASAPALCA S.A.</t>
  </si>
  <si>
    <t>AMERICANA</t>
  </si>
  <si>
    <t>COMPAÑIA MINERA CONDESTABLE S.A.</t>
  </si>
  <si>
    <t>Cañete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</si>
  <si>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</si>
  <si>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</si>
  <si>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</si>
  <si>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</si>
  <si>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</si>
  <si>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</si>
  <si>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</si>
  <si>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</si>
  <si>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</si>
  <si>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</si>
  <si>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</si>
  <si>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</si>
  <si>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</si>
  <si>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</si>
  <si>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</si>
  <si>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</si>
  <si>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</si>
  <si>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</si>
  <si>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</si>
  <si>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Churcampa</t>
  </si>
  <si>
    <t>San Pedro De Coris</t>
  </si>
  <si>
    <t>ANIMON</t>
  </si>
  <si>
    <t>Huayllay</t>
  </si>
  <si>
    <t>EMPRESA MINERA LOS QUENUALES S.A.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</si>
  <si>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</si>
  <si>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</si>
  <si>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</si>
  <si>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</si>
  <si>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</si>
  <si>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</si>
  <si>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</si>
  <si>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Puno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</si>
  <si>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</si>
  <si>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</si>
  <si>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</si>
  <si>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</si>
  <si>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</si>
  <si>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</si>
  <si>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</si>
  <si>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</si>
  <si>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</si>
  <si>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</si>
  <si>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</si>
  <si>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SOCIEDAD MINERA EL BROCAL S.A.A.</t>
  </si>
  <si>
    <t>Mariscal Nieto</t>
  </si>
  <si>
    <t>Torata</t>
  </si>
  <si>
    <t>Tacna</t>
  </si>
  <si>
    <t>Jorge Basadre</t>
  </si>
  <si>
    <t>Ilabaya</t>
  </si>
  <si>
    <t>Huay-Huay</t>
  </si>
  <si>
    <t>CARAHUACRA</t>
  </si>
  <si>
    <t>Cusco</t>
  </si>
  <si>
    <t>Espinar</t>
  </si>
  <si>
    <t>Pequeño Productor Minero</t>
  </si>
  <si>
    <t>Aija</t>
  </si>
  <si>
    <t>Lixiviación</t>
  </si>
  <si>
    <t>CAROLINA Nº1</t>
  </si>
  <si>
    <t>CONTONGA</t>
  </si>
  <si>
    <t>ACUMULACION YAURICOCHA</t>
  </si>
  <si>
    <t>MINERA HUINAC S.A.C.</t>
  </si>
  <si>
    <t>ADMIRADA-ATILA</t>
  </si>
  <si>
    <t>La Merced</t>
  </si>
  <si>
    <t>MINERA SHUNTUR S.A.C.</t>
  </si>
  <si>
    <t>SHUNTUR</t>
  </si>
  <si>
    <t>Huaraz</t>
  </si>
  <si>
    <t>Pira</t>
  </si>
  <si>
    <t>COLQUIJIRCA N°1</t>
  </si>
  <si>
    <t>RAQUEL</t>
  </si>
  <si>
    <t>Yauca Del Rosario</t>
  </si>
  <si>
    <t>AMAPOLA 5 S.A.C.</t>
  </si>
  <si>
    <t>AMAPOLA 5</t>
  </si>
  <si>
    <t>Régimen General</t>
  </si>
  <si>
    <t>MINERA TITAN DEL PERU S.R.L.</t>
  </si>
  <si>
    <t>AQUIA</t>
  </si>
  <si>
    <t>Aquia</t>
  </si>
  <si>
    <t>Simon Bolivar</t>
  </si>
  <si>
    <t>SOUTHERN PERU COPPER CORPORATION SUCURSAL DEL PERU</t>
  </si>
  <si>
    <t>TICLIO</t>
  </si>
  <si>
    <t>CONSORCIO DE INGENIEROS EJECUTORES MINEROS S.A.</t>
  </si>
  <si>
    <t>Lampa</t>
  </si>
  <si>
    <t>EMPRESA ADMINISTRADORA CERRO S.A.C.</t>
  </si>
  <si>
    <t>S.M.R.L. GOTAS DE ORO</t>
  </si>
  <si>
    <t>EL SOL NACIENTE TERCERO</t>
  </si>
  <si>
    <t>Santiago</t>
  </si>
  <si>
    <t>EMPRESA MINERA MINAS ICAS S.A.C.</t>
  </si>
  <si>
    <t>MINERA FERCAR E.I.R.L.</t>
  </si>
  <si>
    <t>Santa Lucia</t>
  </si>
  <si>
    <t>TACAZA</t>
  </si>
  <si>
    <t>NYRSTAR ANCASH S.A.</t>
  </si>
  <si>
    <t>Huachis</t>
  </si>
  <si>
    <t>ACUMULACION CONDESTABLE</t>
  </si>
  <si>
    <t>Coayllo</t>
  </si>
  <si>
    <t>PAN AMERICAN SILVER HUARON S.A.</t>
  </si>
  <si>
    <t>Marcona</t>
  </si>
  <si>
    <t>COMPAÑIA MINERA QUIRUVILCA S.A.</t>
  </si>
  <si>
    <t>GOLD FIELDS LA CIMA S.A.</t>
  </si>
  <si>
    <t>ANTAPACCAY 1</t>
  </si>
  <si>
    <t>ANTICONA</t>
  </si>
  <si>
    <t>CERRO LINDO</t>
  </si>
  <si>
    <t>ACUMULACION RAURA</t>
  </si>
  <si>
    <t>COBRIZA 1126</t>
  </si>
  <si>
    <t>MINERA CUPRIFERA G.J. PICKMANN E.I.R.L.</t>
  </si>
  <si>
    <t>NANCY</t>
  </si>
  <si>
    <t>VOLCAN COMPAÑÍA MINERA S.A.A.</t>
  </si>
  <si>
    <t>COMPAÑIA MINERA ANTAPACCAY S.A.</t>
  </si>
  <si>
    <t>HUACHOCOLPA UNO</t>
  </si>
  <si>
    <t>Huachocolpa</t>
  </si>
  <si>
    <t>PROCESADORA SANTA ANA S.A.C.</t>
  </si>
  <si>
    <t>ZORRO I 2008</t>
  </si>
  <si>
    <t>ACUMULACION CUAJONE</t>
  </si>
  <si>
    <t>TREVALI PERU S.A.C.</t>
  </si>
  <si>
    <t>UNIDAD SANTANDER</t>
  </si>
  <si>
    <t>Santa Cruz De Andamarca</t>
  </si>
  <si>
    <t>BELEN</t>
  </si>
  <si>
    <t>Chala</t>
  </si>
  <si>
    <t>AC AGREGADOS S.A.</t>
  </si>
  <si>
    <t>AREQUIPA-M</t>
  </si>
  <si>
    <t>Carhuaz</t>
  </si>
  <si>
    <t>San Miguel De Aco</t>
  </si>
  <si>
    <t>ALPAMARCA</t>
  </si>
  <si>
    <t>Santa Barbara De Carhuacayan</t>
  </si>
  <si>
    <t>DOE RUN PERU S.R.L. EN LIQUIDACION EN MARCHA</t>
  </si>
  <si>
    <t>HUDBAY PERU S.A.C.</t>
  </si>
  <si>
    <t>Chumbivilcas</t>
  </si>
  <si>
    <t>Velille</t>
  </si>
  <si>
    <t>MILPO ANDINA PERU S.A.C.</t>
  </si>
  <si>
    <t>TOROMOCHO</t>
  </si>
  <si>
    <t>COMPAÑÍA DE MINAS BUENAVENTURA S.A.A.</t>
  </si>
  <si>
    <t>Nasca</t>
  </si>
  <si>
    <t>SOCIEDAD MINERA DE RECURSOS LINCEARES MAGISTRAL DE HUARAZ S.A.C.</t>
  </si>
  <si>
    <t>Cifras Preliminares</t>
  </si>
  <si>
    <t>COMPAÑIA MINERA KOLPA S.A.</t>
  </si>
  <si>
    <t>Gravimetría</t>
  </si>
  <si>
    <t>ACUMULACION CERRO</t>
  </si>
  <si>
    <t>ACUMULACION ANIMON</t>
  </si>
  <si>
    <t>ICA Nº 1 DE CLARITA FIN</t>
  </si>
  <si>
    <t>CONSTANCIA</t>
  </si>
  <si>
    <t>MINERA AURIFERA HH PICKMANN E.I.R.L.</t>
  </si>
  <si>
    <t>JESUS</t>
  </si>
  <si>
    <t>MINERA LAS BAMBAS S.A.</t>
  </si>
  <si>
    <t>FERROBAMBA</t>
  </si>
  <si>
    <t>Apurimac</t>
  </si>
  <si>
    <t>Cotabambas</t>
  </si>
  <si>
    <t>Challhuahuacho</t>
  </si>
  <si>
    <t>ACUMULACION ANDAYCHAGUA</t>
  </si>
  <si>
    <t>COMPAÑIA MINERA CHUNGAR S.A.C.</t>
  </si>
  <si>
    <t>CIA MINERA PLATA DORADA S.A.</t>
  </si>
  <si>
    <t>ARIZONA</t>
  </si>
  <si>
    <t>Parinacochas</t>
  </si>
  <si>
    <t>Pullo</t>
  </si>
  <si>
    <t>COMPAÑIA MINERA GALERAS S.A.C.</t>
  </si>
  <si>
    <t>AMABILIA PRIMERA 2010</t>
  </si>
  <si>
    <t>Lucanas</t>
  </si>
  <si>
    <t>Saisa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</si>
  <si>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</si>
  <si>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</si>
  <si>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</si>
  <si>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</si>
  <si>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</si>
  <si>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</si>
  <si>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KARTIKAY PERUVIAN MINING COMPANY S.A.C.</t>
  </si>
  <si>
    <t>ACUMULACION LOS INCAS I</t>
  </si>
  <si>
    <t>Vista Alegre</t>
  </si>
  <si>
    <t>PROCESADORA COSTA SUR S.A.C.</t>
  </si>
  <si>
    <t>RAUL 40</t>
  </si>
  <si>
    <t>Huanuhuanu</t>
  </si>
  <si>
    <t>S.M.R.L. VIRGEN DE LA MERCED</t>
  </si>
  <si>
    <t>VIRGEN DE LA MERCED</t>
  </si>
  <si>
    <t>Ocros</t>
  </si>
  <si>
    <t>Santiago De Chilcas</t>
  </si>
  <si>
    <t>VIRGEN DE LA MERCED I</t>
  </si>
  <si>
    <t>COMPAÑIA MINERA SAN VALENTIN S.A.</t>
  </si>
  <si>
    <t>SAN PEDRO</t>
  </si>
  <si>
    <t>PRODUCCIÓN MINERA METÁLICA DE COBRE (TMF) - 2017</t>
  </si>
  <si>
    <t>AURIFERA SACRAMENTO S.A.</t>
  </si>
  <si>
    <t>SACRAMENTO</t>
  </si>
  <si>
    <t>Huaytara</t>
  </si>
  <si>
    <t>BALDEON SALCEDO ABEL</t>
  </si>
  <si>
    <t>LAJAS</t>
  </si>
  <si>
    <t>Sucre</t>
  </si>
  <si>
    <t>Chalcos</t>
  </si>
  <si>
    <t>BEDON ESPIRITU GERARDO DAVID</t>
  </si>
  <si>
    <t>ACUMULACION AMERICANA</t>
  </si>
  <si>
    <t>COMPAÑIA MINERA FLORA JULIA DOS S.A.C.</t>
  </si>
  <si>
    <t>LA PURISIMA Nº 10</t>
  </si>
  <si>
    <t>BERLIN</t>
  </si>
  <si>
    <t>Pacllon</t>
  </si>
  <si>
    <t>COMPAÑIA MINERA SONAJE S.A.C.</t>
  </si>
  <si>
    <t>EL PUMA DORADO SAC</t>
  </si>
  <si>
    <t>Querobamba</t>
  </si>
  <si>
    <t>COMPAÑIA MINERA VIRGEN DE LA MERCED S.A.C.</t>
  </si>
  <si>
    <t>CONTONGA PERU S.A.C.</t>
  </si>
  <si>
    <t>ACUMULACION YAULIYACU</t>
  </si>
  <si>
    <t>MINERA ANIMOSA S.A.C.</t>
  </si>
  <si>
    <t>CLEMENTINA</t>
  </si>
  <si>
    <t>MINERA CHINALCO PERU S.A.</t>
  </si>
  <si>
    <t>MINERA DON ELISEO S.A.C.</t>
  </si>
  <si>
    <t>PARARRAYO</t>
  </si>
  <si>
    <t>MINERA GERMANIA S.A.</t>
  </si>
  <si>
    <t>PACOCOCHA</t>
  </si>
  <si>
    <t>San Mateo</t>
  </si>
  <si>
    <t>MINERA SHOUXIN PERU S.A.</t>
  </si>
  <si>
    <t>PLANTA CONCENTRADORA POLIMETALICA MSP</t>
  </si>
  <si>
    <t>MINERA YUNCAN S.R.L.</t>
  </si>
  <si>
    <t>YAUY 01-03</t>
  </si>
  <si>
    <t>Chupaca</t>
  </si>
  <si>
    <t>SILVESTRE HUARCAYA FELIX</t>
  </si>
  <si>
    <t>ANTAPITE 59</t>
  </si>
  <si>
    <t>Santo Domingo De Capillas</t>
  </si>
  <si>
    <t>UEA AUSTRIA DUVAZ</t>
  </si>
  <si>
    <t>TOROMOCHO UNO-2013</t>
  </si>
  <si>
    <t>COLQUIJIRCA Nº 2</t>
  </si>
  <si>
    <t>Tinyahuarco</t>
  </si>
  <si>
    <t>ACUMULACION TOQUEPALA 1</t>
  </si>
  <si>
    <t>MORADA</t>
  </si>
  <si>
    <t>Ajuste - Enero-Diciembre-2017</t>
  </si>
  <si>
    <t>Acari</t>
  </si>
  <si>
    <t>NEXA RESOURCES ATACOCHA S.A.A.</t>
  </si>
  <si>
    <t>NEXA RESOURCES PERU S.A.A.</t>
  </si>
  <si>
    <t>OXIDOS DE PASCO S.A.C.</t>
  </si>
  <si>
    <t>OXIDOS DE PASCO</t>
  </si>
  <si>
    <t>ACUMULACION TOQUEPALA</t>
  </si>
  <si>
    <t>NEXA RESOURCES CAJAMARQUILLA S.A.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</si>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</sst>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7" fillId="0" borderId="0" xfId="0" applyFont="1" applyAlignment="1"/>
    <xf numFmtId="3" fontId="8" fillId="0" borderId="0" xfId="0" applyNumberFormat="1" applyFont="1" applyAlignment="1"/>
    <xf numFmtId="0" fontId="8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0" fillId="4" borderId="0" xfId="0" applyFill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0" fontId="0" fillId="0" borderId="1" xfId="0" applyFill="1" applyBorder="1" applyAlignment="1"/>
    <xf numFmtId="3" fontId="5" fillId="0" borderId="1" xfId="0" applyNumberFormat="1" applyFont="1" applyFill="1" applyBorder="1" applyAlignment="1">
      <alignment horizontal="right"/>
    </xf>
    <xf numFmtId="17" fontId="1" fillId="2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3" fontId="11" fillId="0" borderId="6" xfId="0" applyNumberFormat="1" applyFont="1" applyBorder="1" applyAlignment="1">
      <alignment horizontal="right" wrapText="1"/>
    </xf>
    <xf numFmtId="0" fontId="0" fillId="0" borderId="5" xfId="0" applyBorder="1" applyAlignment="1"/>
    <xf numFmtId="3" fontId="6" fillId="0" borderId="6" xfId="0" applyNumberFormat="1" applyFont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0"/>
  <sheetViews>
    <sheetView showGridLines="0" tabSelected="1" zoomScale="75" workbookViewId="0"/>
  </sheetViews>
  <sheetFormatPr baseColWidth="10" defaultColWidth="12.7109375" defaultRowHeight="12.75" x14ac:dyDescent="0.2"/>
  <cols>
    <col min="1" max="1" width="9.140625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73.7109375" style="1" bestFit="1" customWidth="1"/>
    <col min="6" max="6" width="36.7109375" style="1" bestFit="1" customWidth="1"/>
    <col min="7" max="7" width="13.42578125" style="1" bestFit="1" customWidth="1"/>
    <col min="8" max="8" width="22" style="1" bestFit="1" customWidth="1"/>
    <col min="9" max="9" width="35.42578125" style="1" bestFit="1" customWidth="1"/>
    <col min="10" max="21" width="9.85546875" style="1" bestFit="1" customWidth="1"/>
    <col min="22" max="22" width="19.140625" style="1" bestFit="1" customWidth="1"/>
    <col min="23" max="16384" width="12.7109375" style="1"/>
  </cols>
  <sheetData>
    <row r="1" spans="1:22" ht="18" x14ac:dyDescent="0.25">
      <c r="A1" s="3" t="s">
        <v>229</v>
      </c>
    </row>
    <row r="2" spans="1:22" ht="13.5" thickBot="1" x14ac:dyDescent="0.25">
      <c r="A2" s="8"/>
    </row>
    <row r="3" spans="1:22" x14ac:dyDescent="0.2">
      <c r="A3" s="37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20">
        <v>42736</v>
      </c>
      <c r="K3" s="20">
        <v>42767</v>
      </c>
      <c r="L3" s="20">
        <v>42795</v>
      </c>
      <c r="M3" s="20">
        <v>42826</v>
      </c>
      <c r="N3" s="20">
        <v>42856</v>
      </c>
      <c r="O3" s="20">
        <v>42887</v>
      </c>
      <c r="P3" s="20">
        <v>42917</v>
      </c>
      <c r="Q3" s="20">
        <v>42948</v>
      </c>
      <c r="R3" s="20">
        <v>42979</v>
      </c>
      <c r="S3" s="20">
        <v>43009</v>
      </c>
      <c r="T3" s="20">
        <v>43040</v>
      </c>
      <c r="U3" s="20">
        <v>43070</v>
      </c>
      <c r="V3" s="31" t="s">
        <v>0</v>
      </c>
    </row>
    <row r="4" spans="1:22" x14ac:dyDescent="0.2">
      <c r="A4" s="38"/>
      <c r="B4" s="40"/>
      <c r="C4" s="40"/>
      <c r="D4" s="40"/>
      <c r="E4" s="40"/>
      <c r="F4" s="40"/>
      <c r="G4" s="40"/>
      <c r="H4" s="40"/>
      <c r="I4" s="40"/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9" t="s">
        <v>10</v>
      </c>
      <c r="T4" s="9" t="s">
        <v>10</v>
      </c>
      <c r="U4" s="9" t="s">
        <v>10</v>
      </c>
      <c r="V4" s="32"/>
    </row>
    <row r="5" spans="1:22" x14ac:dyDescent="0.2">
      <c r="A5" s="2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2"/>
    </row>
    <row r="6" spans="1:22" ht="15.75" x14ac:dyDescent="0.25">
      <c r="A6" s="23" t="s">
        <v>11</v>
      </c>
      <c r="B6" s="11" t="s">
        <v>27</v>
      </c>
      <c r="C6" s="11" t="s">
        <v>28</v>
      </c>
      <c r="D6" s="11" t="s">
        <v>127</v>
      </c>
      <c r="E6" s="11" t="s">
        <v>171</v>
      </c>
      <c r="F6" s="11" t="s">
        <v>172</v>
      </c>
      <c r="G6" s="11" t="s">
        <v>42</v>
      </c>
      <c r="H6" s="11" t="s">
        <v>173</v>
      </c>
      <c r="I6" s="11" t="s">
        <v>174</v>
      </c>
      <c r="J6" s="12">
        <v>0</v>
      </c>
      <c r="K6" s="12">
        <v>0</v>
      </c>
      <c r="L6" s="12">
        <v>24.717110000000002</v>
      </c>
      <c r="M6" s="12">
        <v>31.909255999999999</v>
      </c>
      <c r="N6" s="12">
        <v>22.467279000000001</v>
      </c>
      <c r="O6" s="12">
        <v>20.314467</v>
      </c>
      <c r="P6" s="12">
        <v>0</v>
      </c>
      <c r="Q6" s="12">
        <v>0</v>
      </c>
      <c r="R6" s="12">
        <v>26.646253000000002</v>
      </c>
      <c r="S6" s="12">
        <v>33.737099999999998</v>
      </c>
      <c r="T6" s="12">
        <v>30.481574999999999</v>
      </c>
      <c r="U6" s="12">
        <v>30.045660000000002</v>
      </c>
      <c r="V6" s="24">
        <f>SUM(J6:U6)</f>
        <v>220.31870000000001</v>
      </c>
    </row>
    <row r="7" spans="1:22" ht="15.75" x14ac:dyDescent="0.25">
      <c r="A7" s="23" t="s">
        <v>11</v>
      </c>
      <c r="B7" s="11" t="s">
        <v>27</v>
      </c>
      <c r="C7" s="11" t="s">
        <v>28</v>
      </c>
      <c r="D7" s="11" t="s">
        <v>109</v>
      </c>
      <c r="E7" s="11" t="s">
        <v>125</v>
      </c>
      <c r="F7" s="11" t="s">
        <v>126</v>
      </c>
      <c r="G7" s="11" t="s">
        <v>42</v>
      </c>
      <c r="H7" s="11" t="s">
        <v>110</v>
      </c>
      <c r="I7" s="11" t="s">
        <v>117</v>
      </c>
      <c r="J7" s="12">
        <v>7.9085640000000001</v>
      </c>
      <c r="K7" s="12">
        <v>8.8952489999999997</v>
      </c>
      <c r="L7" s="12">
        <v>5.068333</v>
      </c>
      <c r="M7" s="12">
        <v>6.1298589999999997</v>
      </c>
      <c r="N7" s="12">
        <v>1.0738080000000001</v>
      </c>
      <c r="O7" s="12">
        <v>5.1054089999999999</v>
      </c>
      <c r="P7" s="12">
        <v>5.5661569999999996</v>
      </c>
      <c r="Q7" s="12">
        <v>5.4811449999999997</v>
      </c>
      <c r="R7" s="12">
        <v>0</v>
      </c>
      <c r="S7" s="12">
        <v>10.916941</v>
      </c>
      <c r="T7" s="12">
        <v>8.2368129999999997</v>
      </c>
      <c r="U7" s="12">
        <v>5.2929040000000001</v>
      </c>
      <c r="V7" s="24">
        <f t="shared" ref="V7:V93" si="0">SUM(J7:U7)</f>
        <v>69.675182000000007</v>
      </c>
    </row>
    <row r="8" spans="1:22" ht="15.75" x14ac:dyDescent="0.25">
      <c r="A8" s="23" t="s">
        <v>11</v>
      </c>
      <c r="B8" s="11" t="s">
        <v>27</v>
      </c>
      <c r="C8" s="11" t="s">
        <v>28</v>
      </c>
      <c r="D8" s="11" t="s">
        <v>109</v>
      </c>
      <c r="E8" s="11" t="s">
        <v>230</v>
      </c>
      <c r="F8" s="11" t="s">
        <v>231</v>
      </c>
      <c r="G8" s="11" t="s">
        <v>37</v>
      </c>
      <c r="H8" s="11" t="s">
        <v>232</v>
      </c>
      <c r="I8" s="11" t="s">
        <v>232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4.8647520000000002</v>
      </c>
      <c r="U8" s="12">
        <v>0</v>
      </c>
      <c r="V8" s="24">
        <f t="shared" si="0"/>
        <v>4.8647520000000002</v>
      </c>
    </row>
    <row r="9" spans="1:22" ht="15.75" x14ac:dyDescent="0.25">
      <c r="A9" s="23" t="s">
        <v>11</v>
      </c>
      <c r="B9" s="11" t="s">
        <v>27</v>
      </c>
      <c r="C9" s="11" t="s">
        <v>111</v>
      </c>
      <c r="D9" s="11" t="s">
        <v>109</v>
      </c>
      <c r="E9" s="11" t="s">
        <v>233</v>
      </c>
      <c r="F9" s="11" t="s">
        <v>234</v>
      </c>
      <c r="G9" s="11" t="s">
        <v>31</v>
      </c>
      <c r="H9" s="11" t="s">
        <v>235</v>
      </c>
      <c r="I9" s="11" t="s">
        <v>236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6.8712</v>
      </c>
      <c r="T9" s="12">
        <v>0</v>
      </c>
      <c r="U9" s="12">
        <v>0</v>
      </c>
      <c r="V9" s="24">
        <f t="shared" si="0"/>
        <v>6.8712</v>
      </c>
    </row>
    <row r="10" spans="1:22" ht="15.75" x14ac:dyDescent="0.25">
      <c r="A10" s="23" t="s">
        <v>11</v>
      </c>
      <c r="B10" s="11" t="s">
        <v>27</v>
      </c>
      <c r="C10" s="11" t="s">
        <v>28</v>
      </c>
      <c r="D10" s="11" t="s">
        <v>127</v>
      </c>
      <c r="E10" s="11" t="s">
        <v>237</v>
      </c>
      <c r="F10" s="11" t="s">
        <v>226</v>
      </c>
      <c r="G10" s="11" t="s">
        <v>42</v>
      </c>
      <c r="H10" s="11" t="s">
        <v>224</v>
      </c>
      <c r="I10" s="11" t="s">
        <v>225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42</v>
      </c>
      <c r="Q10" s="12">
        <v>38.57</v>
      </c>
      <c r="R10" s="12">
        <v>36.4</v>
      </c>
      <c r="S10" s="12">
        <v>21</v>
      </c>
      <c r="T10" s="12">
        <v>27</v>
      </c>
      <c r="U10" s="12">
        <v>0</v>
      </c>
      <c r="V10" s="24">
        <f t="shared" si="0"/>
        <v>164.97</v>
      </c>
    </row>
    <row r="11" spans="1:22" ht="15.75" x14ac:dyDescent="0.25">
      <c r="A11" s="23" t="s">
        <v>11</v>
      </c>
      <c r="B11" s="11" t="s">
        <v>27</v>
      </c>
      <c r="C11" s="11" t="s">
        <v>28</v>
      </c>
      <c r="D11" s="11" t="s">
        <v>127</v>
      </c>
      <c r="E11" s="11" t="s">
        <v>237</v>
      </c>
      <c r="F11" s="11" t="s">
        <v>223</v>
      </c>
      <c r="G11" s="11" t="s">
        <v>42</v>
      </c>
      <c r="H11" s="11" t="s">
        <v>224</v>
      </c>
      <c r="I11" s="11" t="s">
        <v>225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31.9</v>
      </c>
      <c r="R11" s="12">
        <v>29</v>
      </c>
      <c r="S11" s="12">
        <v>0</v>
      </c>
      <c r="T11" s="12">
        <v>0</v>
      </c>
      <c r="U11" s="12">
        <v>30</v>
      </c>
      <c r="V11" s="24">
        <f t="shared" si="0"/>
        <v>90.9</v>
      </c>
    </row>
    <row r="12" spans="1:22" ht="15.75" x14ac:dyDescent="0.25">
      <c r="A12" s="23" t="s">
        <v>11</v>
      </c>
      <c r="B12" s="11" t="s">
        <v>27</v>
      </c>
      <c r="C12" s="11" t="s">
        <v>28</v>
      </c>
      <c r="D12" s="11" t="s">
        <v>127</v>
      </c>
      <c r="E12" s="11" t="s">
        <v>29</v>
      </c>
      <c r="F12" s="11" t="s">
        <v>30</v>
      </c>
      <c r="G12" s="11" t="s">
        <v>31</v>
      </c>
      <c r="H12" s="11" t="s">
        <v>32</v>
      </c>
      <c r="I12" s="11" t="s">
        <v>33</v>
      </c>
      <c r="J12" s="12">
        <v>35.484785000000002</v>
      </c>
      <c r="K12" s="12">
        <v>41.177835999999999</v>
      </c>
      <c r="L12" s="12">
        <v>38.885463000000001</v>
      </c>
      <c r="M12" s="12">
        <v>43.006743999999998</v>
      </c>
      <c r="N12" s="12">
        <v>49.011761999999997</v>
      </c>
      <c r="O12" s="12">
        <v>37.242545</v>
      </c>
      <c r="P12" s="12">
        <v>37.463560000000001</v>
      </c>
      <c r="Q12" s="12">
        <v>38.419443999999999</v>
      </c>
      <c r="R12" s="12">
        <v>32.704158999999997</v>
      </c>
      <c r="S12" s="12">
        <v>41.459693000000001</v>
      </c>
      <c r="T12" s="12">
        <v>51.943463000000001</v>
      </c>
      <c r="U12" s="12">
        <v>46.669178000000002</v>
      </c>
      <c r="V12" s="24">
        <f t="shared" si="0"/>
        <v>493.46863200000001</v>
      </c>
    </row>
    <row r="13" spans="1:22" ht="15.75" x14ac:dyDescent="0.25">
      <c r="A13" s="23" t="s">
        <v>11</v>
      </c>
      <c r="B13" s="11" t="s">
        <v>27</v>
      </c>
      <c r="C13" s="11" t="s">
        <v>28</v>
      </c>
      <c r="D13" s="11" t="s">
        <v>127</v>
      </c>
      <c r="E13" s="11" t="s">
        <v>202</v>
      </c>
      <c r="F13" s="11" t="s">
        <v>203</v>
      </c>
      <c r="G13" s="11" t="s">
        <v>31</v>
      </c>
      <c r="H13" s="11" t="s">
        <v>204</v>
      </c>
      <c r="I13" s="11" t="s">
        <v>205</v>
      </c>
      <c r="J13" s="12">
        <v>0</v>
      </c>
      <c r="K13" s="12">
        <v>22.607199999999999</v>
      </c>
      <c r="L13" s="12">
        <v>21.28614</v>
      </c>
      <c r="M13" s="12">
        <v>25.082329999999999</v>
      </c>
      <c r="N13" s="12">
        <v>10.013</v>
      </c>
      <c r="O13" s="12">
        <v>8.4499999999999993</v>
      </c>
      <c r="P13" s="12">
        <v>5.31</v>
      </c>
      <c r="Q13" s="12">
        <v>5.6050000000000004</v>
      </c>
      <c r="R13" s="12">
        <v>0</v>
      </c>
      <c r="S13" s="12">
        <v>6.5672930000000003</v>
      </c>
      <c r="T13" s="12">
        <v>8.1199999999999992</v>
      </c>
      <c r="U13" s="12">
        <v>0</v>
      </c>
      <c r="V13" s="24">
        <f t="shared" ref="V13" si="1">SUM(J13:U13)</f>
        <v>113.04096300000002</v>
      </c>
    </row>
    <row r="14" spans="1:22" ht="15.75" x14ac:dyDescent="0.25">
      <c r="A14" s="23" t="s">
        <v>11</v>
      </c>
      <c r="B14" s="11" t="s">
        <v>27</v>
      </c>
      <c r="C14" s="11" t="s">
        <v>28</v>
      </c>
      <c r="D14" s="11" t="s">
        <v>127</v>
      </c>
      <c r="E14" s="11" t="s">
        <v>183</v>
      </c>
      <c r="F14" s="11" t="s">
        <v>36</v>
      </c>
      <c r="G14" s="11" t="s">
        <v>37</v>
      </c>
      <c r="H14" s="11" t="s">
        <v>38</v>
      </c>
      <c r="I14" s="11" t="s">
        <v>39</v>
      </c>
      <c r="J14" s="12">
        <v>19.817919</v>
      </c>
      <c r="K14" s="12">
        <v>17.926745</v>
      </c>
      <c r="L14" s="12">
        <v>21.327708000000001</v>
      </c>
      <c r="M14" s="12">
        <v>25.079077000000002</v>
      </c>
      <c r="N14" s="12">
        <v>19.395844</v>
      </c>
      <c r="O14" s="12">
        <v>16.55517</v>
      </c>
      <c r="P14" s="12">
        <v>16.89883</v>
      </c>
      <c r="Q14" s="12">
        <v>19.30283</v>
      </c>
      <c r="R14" s="12">
        <v>18.341725</v>
      </c>
      <c r="S14" s="12">
        <v>12.616006</v>
      </c>
      <c r="T14" s="12">
        <v>5.7953780000000004</v>
      </c>
      <c r="U14" s="12">
        <v>5.9059309999999998</v>
      </c>
      <c r="V14" s="24">
        <f t="shared" si="0"/>
        <v>198.96316300000001</v>
      </c>
    </row>
    <row r="15" spans="1:22" ht="15.75" x14ac:dyDescent="0.25">
      <c r="A15" s="23" t="s">
        <v>11</v>
      </c>
      <c r="B15" s="11" t="s">
        <v>27</v>
      </c>
      <c r="C15" s="11" t="s">
        <v>28</v>
      </c>
      <c r="D15" s="11" t="s">
        <v>127</v>
      </c>
      <c r="E15" s="11" t="s">
        <v>40</v>
      </c>
      <c r="F15" s="13" t="s">
        <v>41</v>
      </c>
      <c r="G15" s="11" t="s">
        <v>42</v>
      </c>
      <c r="H15" s="11" t="s">
        <v>43</v>
      </c>
      <c r="I15" s="11" t="s">
        <v>44</v>
      </c>
      <c r="J15" s="12">
        <v>35233.083710999999</v>
      </c>
      <c r="K15" s="12">
        <v>27595.576174999998</v>
      </c>
      <c r="L15" s="12">
        <v>30432.710685999999</v>
      </c>
      <c r="M15" s="12">
        <v>34066.675903000003</v>
      </c>
      <c r="N15" s="12">
        <v>46408.480514000003</v>
      </c>
      <c r="O15" s="12">
        <v>42643.814494999999</v>
      </c>
      <c r="P15" s="12">
        <v>37296.586761999999</v>
      </c>
      <c r="Q15" s="12">
        <v>36272.583745000004</v>
      </c>
      <c r="R15" s="12">
        <v>41219.715988999997</v>
      </c>
      <c r="S15" s="12">
        <v>36051.114481999997</v>
      </c>
      <c r="T15" s="12">
        <v>32600.517034</v>
      </c>
      <c r="U15" s="12">
        <v>39426.995093999998</v>
      </c>
      <c r="V15" s="24">
        <f t="shared" si="0"/>
        <v>439247.85459</v>
      </c>
    </row>
    <row r="16" spans="1:22" ht="15.75" x14ac:dyDescent="0.25">
      <c r="A16" s="23" t="s">
        <v>11</v>
      </c>
      <c r="B16" s="11" t="s">
        <v>27</v>
      </c>
      <c r="C16" s="11" t="s">
        <v>28</v>
      </c>
      <c r="D16" s="11" t="s">
        <v>127</v>
      </c>
      <c r="E16" s="11" t="s">
        <v>160</v>
      </c>
      <c r="F16" s="11" t="s">
        <v>152</v>
      </c>
      <c r="G16" s="11" t="s">
        <v>107</v>
      </c>
      <c r="H16" s="11" t="s">
        <v>108</v>
      </c>
      <c r="I16" s="11" t="s">
        <v>108</v>
      </c>
      <c r="J16" s="12">
        <v>14283.46572</v>
      </c>
      <c r="K16" s="12">
        <v>15733.18994</v>
      </c>
      <c r="L16" s="12">
        <v>16399.324260000001</v>
      </c>
      <c r="M16" s="12">
        <v>15648.52771</v>
      </c>
      <c r="N16" s="12">
        <v>17522.273140000001</v>
      </c>
      <c r="O16" s="12">
        <v>16885.83555</v>
      </c>
      <c r="P16" s="12">
        <v>15543.69774</v>
      </c>
      <c r="Q16" s="12">
        <v>15717.726430000001</v>
      </c>
      <c r="R16" s="12">
        <v>16048.02282</v>
      </c>
      <c r="S16" s="12">
        <v>18391.900799999999</v>
      </c>
      <c r="T16" s="12">
        <v>22528.960149999999</v>
      </c>
      <c r="U16" s="12">
        <v>21759.55788</v>
      </c>
      <c r="V16" s="24">
        <f t="shared" si="0"/>
        <v>206462.48214000001</v>
      </c>
    </row>
    <row r="17" spans="1:22" ht="15.75" x14ac:dyDescent="0.25">
      <c r="A17" s="23" t="s">
        <v>11</v>
      </c>
      <c r="B17" s="11" t="s">
        <v>27</v>
      </c>
      <c r="C17" s="11" t="s">
        <v>188</v>
      </c>
      <c r="D17" s="11" t="s">
        <v>127</v>
      </c>
      <c r="E17" s="11" t="s">
        <v>160</v>
      </c>
      <c r="F17" s="11" t="s">
        <v>152</v>
      </c>
      <c r="G17" s="11" t="s">
        <v>107</v>
      </c>
      <c r="H17" s="11" t="s">
        <v>108</v>
      </c>
      <c r="I17" s="11" t="s">
        <v>108</v>
      </c>
      <c r="J17" s="12">
        <v>6.405348</v>
      </c>
      <c r="K17" s="12">
        <v>0</v>
      </c>
      <c r="L17" s="12">
        <v>8.3110000000000007E-3</v>
      </c>
      <c r="M17" s="12">
        <v>0.96589899999999995</v>
      </c>
      <c r="N17" s="12">
        <v>6.3669669999999998</v>
      </c>
      <c r="O17" s="12">
        <v>0</v>
      </c>
      <c r="P17" s="12">
        <v>0.72048000000000001</v>
      </c>
      <c r="Q17" s="12">
        <v>0</v>
      </c>
      <c r="R17" s="12">
        <v>6.2757699999999996</v>
      </c>
      <c r="S17" s="12">
        <v>1.830705</v>
      </c>
      <c r="T17" s="12">
        <v>1.10378</v>
      </c>
      <c r="U17" s="12">
        <v>7.191344</v>
      </c>
      <c r="V17" s="24">
        <f t="shared" si="0"/>
        <v>30.868604000000005</v>
      </c>
    </row>
    <row r="18" spans="1:22" ht="15.75" x14ac:dyDescent="0.25">
      <c r="A18" s="23" t="s">
        <v>11</v>
      </c>
      <c r="B18" s="11" t="s">
        <v>27</v>
      </c>
      <c r="C18" s="11" t="s">
        <v>28</v>
      </c>
      <c r="D18" s="11" t="s">
        <v>127</v>
      </c>
      <c r="E18" s="11" t="s">
        <v>45</v>
      </c>
      <c r="F18" s="11" t="s">
        <v>47</v>
      </c>
      <c r="G18" s="11" t="s">
        <v>16</v>
      </c>
      <c r="H18" s="11" t="s">
        <v>17</v>
      </c>
      <c r="I18" s="11" t="s">
        <v>48</v>
      </c>
      <c r="J18" s="12">
        <v>236.890457</v>
      </c>
      <c r="K18" s="12">
        <v>186.78538699999999</v>
      </c>
      <c r="L18" s="12">
        <v>267.896458</v>
      </c>
      <c r="M18" s="12">
        <v>338.94469400000003</v>
      </c>
      <c r="N18" s="12">
        <v>227.31933100000001</v>
      </c>
      <c r="O18" s="12">
        <v>210.50460200000001</v>
      </c>
      <c r="P18" s="12">
        <v>307.18741199999999</v>
      </c>
      <c r="Q18" s="12">
        <v>236.20566600000001</v>
      </c>
      <c r="R18" s="12">
        <v>242.49700000000001</v>
      </c>
      <c r="S18" s="12">
        <v>243.56613100000001</v>
      </c>
      <c r="T18" s="12">
        <v>223.01668599999999</v>
      </c>
      <c r="U18" s="12">
        <v>184.98530400000001</v>
      </c>
      <c r="V18" s="24">
        <f t="shared" si="0"/>
        <v>2905.7991279999997</v>
      </c>
    </row>
    <row r="19" spans="1:22" ht="15.75" x14ac:dyDescent="0.25">
      <c r="A19" s="23" t="s">
        <v>11</v>
      </c>
      <c r="B19" s="11" t="s">
        <v>27</v>
      </c>
      <c r="C19" s="11" t="s">
        <v>28</v>
      </c>
      <c r="D19" s="11" t="s">
        <v>127</v>
      </c>
      <c r="E19" s="11" t="s">
        <v>45</v>
      </c>
      <c r="F19" s="11" t="s">
        <v>153</v>
      </c>
      <c r="G19" s="11" t="s">
        <v>16</v>
      </c>
      <c r="H19" s="11" t="s">
        <v>17</v>
      </c>
      <c r="I19" s="11" t="s">
        <v>17</v>
      </c>
      <c r="J19" s="12">
        <v>231.19843599999999</v>
      </c>
      <c r="K19" s="12">
        <v>178.63314</v>
      </c>
      <c r="L19" s="12">
        <v>258.33238299999999</v>
      </c>
      <c r="M19" s="12">
        <v>319.83585799999997</v>
      </c>
      <c r="N19" s="12">
        <v>223.52882600000001</v>
      </c>
      <c r="O19" s="12">
        <v>200.630247</v>
      </c>
      <c r="P19" s="12">
        <v>293.90822300000002</v>
      </c>
      <c r="Q19" s="12">
        <v>227.836986</v>
      </c>
      <c r="R19" s="12">
        <v>228.030869</v>
      </c>
      <c r="S19" s="12">
        <v>231.407276</v>
      </c>
      <c r="T19" s="12">
        <v>212.117413</v>
      </c>
      <c r="U19" s="12">
        <v>178.886617</v>
      </c>
      <c r="V19" s="24">
        <f t="shared" si="0"/>
        <v>2784.346274</v>
      </c>
    </row>
    <row r="20" spans="1:22" ht="15.75" x14ac:dyDescent="0.25">
      <c r="A20" s="23" t="s">
        <v>11</v>
      </c>
      <c r="B20" s="11" t="s">
        <v>27</v>
      </c>
      <c r="C20" s="11" t="s">
        <v>28</v>
      </c>
      <c r="D20" s="11" t="s">
        <v>127</v>
      </c>
      <c r="E20" s="11" t="s">
        <v>45</v>
      </c>
      <c r="F20" s="11" t="s">
        <v>46</v>
      </c>
      <c r="G20" s="11" t="s">
        <v>16</v>
      </c>
      <c r="H20" s="11" t="s">
        <v>17</v>
      </c>
      <c r="I20" s="11" t="s">
        <v>17</v>
      </c>
      <c r="J20" s="12">
        <v>220.92330200000001</v>
      </c>
      <c r="K20" s="12">
        <v>174.04763800000001</v>
      </c>
      <c r="L20" s="12">
        <v>253.39127400000001</v>
      </c>
      <c r="M20" s="12">
        <v>297.832244</v>
      </c>
      <c r="N20" s="12">
        <v>211.918612</v>
      </c>
      <c r="O20" s="12">
        <v>204.36537000000001</v>
      </c>
      <c r="P20" s="12">
        <v>291.43705</v>
      </c>
      <c r="Q20" s="12">
        <v>222.398134</v>
      </c>
      <c r="R20" s="12">
        <v>223.710094</v>
      </c>
      <c r="S20" s="12">
        <v>233.07471899999999</v>
      </c>
      <c r="T20" s="12">
        <v>212.50768299999999</v>
      </c>
      <c r="U20" s="12">
        <v>174.50890699999999</v>
      </c>
      <c r="V20" s="24">
        <f t="shared" si="0"/>
        <v>2720.1150269999998</v>
      </c>
    </row>
    <row r="21" spans="1:22" ht="15.75" x14ac:dyDescent="0.25">
      <c r="A21" s="23" t="s">
        <v>11</v>
      </c>
      <c r="B21" s="11" t="s">
        <v>27</v>
      </c>
      <c r="C21" s="11" t="s">
        <v>28</v>
      </c>
      <c r="D21" s="11" t="s">
        <v>127</v>
      </c>
      <c r="E21" s="11" t="s">
        <v>52</v>
      </c>
      <c r="F21" s="11" t="s">
        <v>238</v>
      </c>
      <c r="G21" s="11" t="s">
        <v>16</v>
      </c>
      <c r="H21" s="11" t="s">
        <v>17</v>
      </c>
      <c r="I21" s="11" t="s">
        <v>17</v>
      </c>
      <c r="J21" s="12">
        <v>271.47707600000001</v>
      </c>
      <c r="K21" s="12">
        <v>250.33765600000001</v>
      </c>
      <c r="L21" s="12">
        <v>296.76946800000002</v>
      </c>
      <c r="M21" s="12">
        <v>268.06294000000003</v>
      </c>
      <c r="N21" s="12">
        <v>269.93543799999998</v>
      </c>
      <c r="O21" s="12">
        <v>291.92033700000002</v>
      </c>
      <c r="P21" s="12">
        <v>244.96776299999999</v>
      </c>
      <c r="Q21" s="12">
        <v>298.987796</v>
      </c>
      <c r="R21" s="12">
        <v>0</v>
      </c>
      <c r="S21" s="12">
        <v>0</v>
      </c>
      <c r="T21" s="12">
        <v>0</v>
      </c>
      <c r="U21" s="12">
        <v>0</v>
      </c>
      <c r="V21" s="24">
        <f t="shared" si="0"/>
        <v>2192.458474</v>
      </c>
    </row>
    <row r="22" spans="1:22" ht="15.75" x14ac:dyDescent="0.25">
      <c r="A22" s="23" t="s">
        <v>11</v>
      </c>
      <c r="B22" s="11" t="s">
        <v>27</v>
      </c>
      <c r="C22" s="11" t="s">
        <v>28</v>
      </c>
      <c r="D22" s="11" t="s">
        <v>127</v>
      </c>
      <c r="E22" s="11" t="s">
        <v>52</v>
      </c>
      <c r="F22" s="13" t="s">
        <v>53</v>
      </c>
      <c r="G22" s="11" t="s">
        <v>16</v>
      </c>
      <c r="H22" s="11" t="s">
        <v>17</v>
      </c>
      <c r="I22" s="11" t="s">
        <v>17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279.80162200000001</v>
      </c>
      <c r="S22" s="12">
        <v>317.00704500000001</v>
      </c>
      <c r="T22" s="12">
        <v>248.52563799999999</v>
      </c>
      <c r="U22" s="12">
        <v>311.74662499999999</v>
      </c>
      <c r="V22" s="24">
        <f t="shared" si="0"/>
        <v>1157.0809300000001</v>
      </c>
    </row>
    <row r="23" spans="1:22" ht="15.75" x14ac:dyDescent="0.25">
      <c r="A23" s="23" t="s">
        <v>11</v>
      </c>
      <c r="B23" s="11" t="s">
        <v>27</v>
      </c>
      <c r="C23" s="11" t="s">
        <v>28</v>
      </c>
      <c r="D23" s="11" t="s">
        <v>127</v>
      </c>
      <c r="E23" s="11" t="s">
        <v>201</v>
      </c>
      <c r="F23" s="11" t="s">
        <v>190</v>
      </c>
      <c r="G23" s="11" t="s">
        <v>50</v>
      </c>
      <c r="H23" s="11" t="s">
        <v>50</v>
      </c>
      <c r="I23" s="11" t="s">
        <v>78</v>
      </c>
      <c r="J23" s="12">
        <v>151.52082899999999</v>
      </c>
      <c r="K23" s="12">
        <v>127.984368</v>
      </c>
      <c r="L23" s="12">
        <v>175.76575700000001</v>
      </c>
      <c r="M23" s="12">
        <v>176.122061</v>
      </c>
      <c r="N23" s="12">
        <v>216.632645</v>
      </c>
      <c r="O23" s="12">
        <v>186.55472900000001</v>
      </c>
      <c r="P23" s="12">
        <v>220.14171099999999</v>
      </c>
      <c r="Q23" s="12">
        <v>261.27945999999997</v>
      </c>
      <c r="R23" s="12">
        <v>216.51525000000001</v>
      </c>
      <c r="S23" s="12">
        <v>238.10043999999999</v>
      </c>
      <c r="T23" s="12">
        <v>182.07555099999999</v>
      </c>
      <c r="U23" s="12">
        <v>167.98823200000001</v>
      </c>
      <c r="V23" s="24">
        <f t="shared" si="0"/>
        <v>2320.6810329999998</v>
      </c>
    </row>
    <row r="24" spans="1:22" ht="15.75" x14ac:dyDescent="0.25">
      <c r="A24" s="23" t="s">
        <v>11</v>
      </c>
      <c r="B24" s="11" t="s">
        <v>27</v>
      </c>
      <c r="C24" s="11" t="s">
        <v>28</v>
      </c>
      <c r="D24" s="11" t="s">
        <v>127</v>
      </c>
      <c r="E24" s="11" t="s">
        <v>201</v>
      </c>
      <c r="F24" s="11" t="s">
        <v>175</v>
      </c>
      <c r="G24" s="11" t="s">
        <v>16</v>
      </c>
      <c r="H24" s="11" t="s">
        <v>17</v>
      </c>
      <c r="I24" s="11" t="s">
        <v>176</v>
      </c>
      <c r="J24" s="12">
        <v>51.100273000000001</v>
      </c>
      <c r="K24" s="12">
        <v>45.607731999999999</v>
      </c>
      <c r="L24" s="12">
        <v>44.730113000000003</v>
      </c>
      <c r="M24" s="12">
        <v>47.728281000000003</v>
      </c>
      <c r="N24" s="12">
        <v>44.229356000000003</v>
      </c>
      <c r="O24" s="12">
        <v>43.914226999999997</v>
      </c>
      <c r="P24" s="12">
        <v>44.504202999999997</v>
      </c>
      <c r="Q24" s="12">
        <v>44.756050000000002</v>
      </c>
      <c r="R24" s="12">
        <v>37.039237</v>
      </c>
      <c r="S24" s="12">
        <v>42.543227000000002</v>
      </c>
      <c r="T24" s="12">
        <v>46.598660000000002</v>
      </c>
      <c r="U24" s="12">
        <v>38.232013999999999</v>
      </c>
      <c r="V24" s="24">
        <f t="shared" si="0"/>
        <v>530.98337300000003</v>
      </c>
    </row>
    <row r="25" spans="1:22" ht="15.75" x14ac:dyDescent="0.25">
      <c r="A25" s="23" t="s">
        <v>11</v>
      </c>
      <c r="B25" s="11" t="s">
        <v>27</v>
      </c>
      <c r="C25" s="11" t="s">
        <v>28</v>
      </c>
      <c r="D25" s="11" t="s">
        <v>127</v>
      </c>
      <c r="E25" s="11" t="s">
        <v>201</v>
      </c>
      <c r="F25" s="11" t="s">
        <v>77</v>
      </c>
      <c r="G25" s="11" t="s">
        <v>50</v>
      </c>
      <c r="H25" s="11" t="s">
        <v>50</v>
      </c>
      <c r="I25" s="11" t="s">
        <v>78</v>
      </c>
      <c r="J25" s="12">
        <v>21.220687000000002</v>
      </c>
      <c r="K25" s="12">
        <v>9.7459089999999993</v>
      </c>
      <c r="L25" s="12">
        <v>11.241154</v>
      </c>
      <c r="M25" s="12">
        <v>15.651859</v>
      </c>
      <c r="N25" s="12">
        <v>13.242416</v>
      </c>
      <c r="O25" s="12">
        <v>22.345359999999999</v>
      </c>
      <c r="P25" s="12">
        <v>13.02033</v>
      </c>
      <c r="Q25" s="12">
        <v>0.93626699999999996</v>
      </c>
      <c r="R25" s="12">
        <v>0</v>
      </c>
      <c r="S25" s="12">
        <v>8.1600169999999999</v>
      </c>
      <c r="T25" s="12">
        <v>10.826001</v>
      </c>
      <c r="U25" s="12">
        <v>8.1309749999999994</v>
      </c>
      <c r="V25" s="24">
        <f t="shared" si="0"/>
        <v>134.52097500000002</v>
      </c>
    </row>
    <row r="26" spans="1:22" ht="15.75" x14ac:dyDescent="0.25">
      <c r="A26" s="23" t="s">
        <v>11</v>
      </c>
      <c r="B26" s="11" t="s">
        <v>27</v>
      </c>
      <c r="C26" s="11" t="s">
        <v>28</v>
      </c>
      <c r="D26" s="11" t="s">
        <v>127</v>
      </c>
      <c r="E26" s="11" t="s">
        <v>54</v>
      </c>
      <c r="F26" s="13" t="s">
        <v>146</v>
      </c>
      <c r="G26" s="11" t="s">
        <v>18</v>
      </c>
      <c r="H26" s="11" t="s">
        <v>55</v>
      </c>
      <c r="I26" s="11" t="s">
        <v>147</v>
      </c>
      <c r="J26" s="12">
        <v>1544.452616</v>
      </c>
      <c r="K26" s="12">
        <v>1509.651654</v>
      </c>
      <c r="L26" s="12">
        <v>1604.4119109999999</v>
      </c>
      <c r="M26" s="12">
        <v>1572.94391</v>
      </c>
      <c r="N26" s="12">
        <v>1729.119038</v>
      </c>
      <c r="O26" s="12">
        <v>1743.6783399999999</v>
      </c>
      <c r="P26" s="12">
        <v>1697.98236</v>
      </c>
      <c r="Q26" s="12">
        <v>1765.0179049999999</v>
      </c>
      <c r="R26" s="12">
        <v>1652.7178879999999</v>
      </c>
      <c r="S26" s="12">
        <v>1567.0043009999999</v>
      </c>
      <c r="T26" s="12">
        <v>1735.6143790000001</v>
      </c>
      <c r="U26" s="12">
        <v>1657.656307</v>
      </c>
      <c r="V26" s="24">
        <f t="shared" si="0"/>
        <v>19780.250608999999</v>
      </c>
    </row>
    <row r="27" spans="1:22" ht="15.75" x14ac:dyDescent="0.25">
      <c r="A27" s="23" t="s">
        <v>11</v>
      </c>
      <c r="B27" s="11" t="s">
        <v>27</v>
      </c>
      <c r="C27" s="11" t="s">
        <v>28</v>
      </c>
      <c r="D27" s="11" t="s">
        <v>127</v>
      </c>
      <c r="E27" s="11" t="s">
        <v>239</v>
      </c>
      <c r="F27" s="11" t="s">
        <v>240</v>
      </c>
      <c r="G27" s="11" t="s">
        <v>34</v>
      </c>
      <c r="H27" s="11" t="s">
        <v>35</v>
      </c>
      <c r="I27" s="11" t="s">
        <v>272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0.60360000000000003</v>
      </c>
      <c r="V27" s="24">
        <f t="shared" si="0"/>
        <v>0.60360000000000003</v>
      </c>
    </row>
    <row r="28" spans="1:22" ht="15.75" x14ac:dyDescent="0.25">
      <c r="A28" s="23" t="s">
        <v>11</v>
      </c>
      <c r="B28" s="11" t="s">
        <v>27</v>
      </c>
      <c r="C28" s="11" t="s">
        <v>28</v>
      </c>
      <c r="D28" s="11" t="s">
        <v>127</v>
      </c>
      <c r="E28" s="11" t="s">
        <v>206</v>
      </c>
      <c r="F28" s="11" t="s">
        <v>207</v>
      </c>
      <c r="G28" s="11" t="s">
        <v>31</v>
      </c>
      <c r="H28" s="11" t="s">
        <v>208</v>
      </c>
      <c r="I28" s="11" t="s">
        <v>209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6.736275</v>
      </c>
      <c r="T28" s="12">
        <v>0</v>
      </c>
      <c r="U28" s="12">
        <v>0</v>
      </c>
      <c r="V28" s="24">
        <f t="shared" si="0"/>
        <v>6.736275</v>
      </c>
    </row>
    <row r="29" spans="1:22" ht="15.75" x14ac:dyDescent="0.25">
      <c r="A29" s="23" t="s">
        <v>11</v>
      </c>
      <c r="B29" s="11" t="s">
        <v>27</v>
      </c>
      <c r="C29" s="11" t="s">
        <v>28</v>
      </c>
      <c r="D29" s="11" t="s">
        <v>127</v>
      </c>
      <c r="E29" s="11" t="s">
        <v>187</v>
      </c>
      <c r="F29" s="11" t="s">
        <v>161</v>
      </c>
      <c r="G29" s="11" t="s">
        <v>37</v>
      </c>
      <c r="H29" s="11" t="s">
        <v>37</v>
      </c>
      <c r="I29" s="11" t="s">
        <v>162</v>
      </c>
      <c r="J29" s="12">
        <v>62.514493999999999</v>
      </c>
      <c r="K29" s="12">
        <v>62.382618000000001</v>
      </c>
      <c r="L29" s="12">
        <v>75.985605000000007</v>
      </c>
      <c r="M29" s="12">
        <v>75.446693999999994</v>
      </c>
      <c r="N29" s="12">
        <v>74.254527999999993</v>
      </c>
      <c r="O29" s="12">
        <v>68.591936000000004</v>
      </c>
      <c r="P29" s="12">
        <v>65.797612000000001</v>
      </c>
      <c r="Q29" s="12">
        <v>68.831866000000005</v>
      </c>
      <c r="R29" s="12">
        <v>55.782152000000004</v>
      </c>
      <c r="S29" s="12">
        <v>62.293021000000003</v>
      </c>
      <c r="T29" s="12">
        <v>48.521459999999998</v>
      </c>
      <c r="U29" s="12">
        <v>64.984803999999997</v>
      </c>
      <c r="V29" s="24">
        <f t="shared" si="0"/>
        <v>785.38679000000002</v>
      </c>
    </row>
    <row r="30" spans="1:22" ht="15.75" x14ac:dyDescent="0.25">
      <c r="A30" s="23" t="s">
        <v>11</v>
      </c>
      <c r="B30" s="11" t="s">
        <v>27</v>
      </c>
      <c r="C30" s="11" t="s">
        <v>28</v>
      </c>
      <c r="D30" s="11" t="s">
        <v>109</v>
      </c>
      <c r="E30" s="11" t="s">
        <v>210</v>
      </c>
      <c r="F30" s="11" t="s">
        <v>211</v>
      </c>
      <c r="G30" s="11" t="s">
        <v>16</v>
      </c>
      <c r="H30" s="11" t="s">
        <v>17</v>
      </c>
      <c r="I30" s="11" t="s">
        <v>17</v>
      </c>
      <c r="J30" s="12">
        <v>0.40319899999999997</v>
      </c>
      <c r="K30" s="12">
        <v>0.38228400000000001</v>
      </c>
      <c r="L30" s="12">
        <v>0.37381700000000001</v>
      </c>
      <c r="M30" s="12">
        <v>0.46437800000000001</v>
      </c>
      <c r="N30" s="12">
        <v>0.71404100000000004</v>
      </c>
      <c r="O30" s="12">
        <v>0.48987599999999998</v>
      </c>
      <c r="P30" s="12">
        <v>0.20277300000000001</v>
      </c>
      <c r="Q30" s="12">
        <v>0.10122100000000001</v>
      </c>
      <c r="R30" s="12">
        <v>8.6246000000000003E-2</v>
      </c>
      <c r="S30" s="12">
        <v>0</v>
      </c>
      <c r="T30" s="12">
        <v>0</v>
      </c>
      <c r="U30" s="12">
        <v>0</v>
      </c>
      <c r="V30" s="24">
        <f t="shared" si="0"/>
        <v>3.217835</v>
      </c>
    </row>
    <row r="31" spans="1:22" ht="15.75" x14ac:dyDescent="0.25">
      <c r="A31" s="23" t="s">
        <v>11</v>
      </c>
      <c r="B31" s="11" t="s">
        <v>27</v>
      </c>
      <c r="C31" s="11" t="s">
        <v>28</v>
      </c>
      <c r="D31" s="11" t="s">
        <v>127</v>
      </c>
      <c r="E31" s="11" t="s">
        <v>150</v>
      </c>
      <c r="F31" s="11" t="s">
        <v>89</v>
      </c>
      <c r="G31" s="11" t="s">
        <v>90</v>
      </c>
      <c r="H31" s="11" t="s">
        <v>91</v>
      </c>
      <c r="I31" s="11" t="s">
        <v>92</v>
      </c>
      <c r="J31" s="12">
        <v>157.54325499999999</v>
      </c>
      <c r="K31" s="12">
        <v>101.365854</v>
      </c>
      <c r="L31" s="12">
        <v>166.39938799999999</v>
      </c>
      <c r="M31" s="12">
        <v>145.46185600000001</v>
      </c>
      <c r="N31" s="12">
        <v>126.399879</v>
      </c>
      <c r="O31" s="12">
        <v>103.99226899999999</v>
      </c>
      <c r="P31" s="12">
        <v>88.454718</v>
      </c>
      <c r="Q31" s="12">
        <v>74.188997999999998</v>
      </c>
      <c r="R31" s="12">
        <v>100.026864</v>
      </c>
      <c r="S31" s="12">
        <v>111.273996</v>
      </c>
      <c r="T31" s="12">
        <v>107.30968</v>
      </c>
      <c r="U31" s="12">
        <v>28.657496999999999</v>
      </c>
      <c r="V31" s="24">
        <f t="shared" si="0"/>
        <v>1311.0742539999997</v>
      </c>
    </row>
    <row r="32" spans="1:22" ht="15.75" x14ac:dyDescent="0.25">
      <c r="A32" s="23" t="s">
        <v>11</v>
      </c>
      <c r="B32" s="11" t="s">
        <v>27</v>
      </c>
      <c r="C32" s="11" t="s">
        <v>28</v>
      </c>
      <c r="D32" s="11" t="s">
        <v>127</v>
      </c>
      <c r="E32" s="11" t="s">
        <v>61</v>
      </c>
      <c r="F32" s="11" t="s">
        <v>155</v>
      </c>
      <c r="G32" s="11" t="s">
        <v>62</v>
      </c>
      <c r="H32" s="11" t="s">
        <v>63</v>
      </c>
      <c r="I32" s="11" t="s">
        <v>64</v>
      </c>
      <c r="J32" s="12">
        <v>161.72324</v>
      </c>
      <c r="K32" s="12">
        <v>158.76345000000001</v>
      </c>
      <c r="L32" s="12">
        <v>199.45102</v>
      </c>
      <c r="M32" s="12">
        <v>270.77188999999998</v>
      </c>
      <c r="N32" s="12">
        <v>184.31583000000001</v>
      </c>
      <c r="O32" s="12">
        <v>171.04946000000001</v>
      </c>
      <c r="P32" s="12">
        <v>211.91386</v>
      </c>
      <c r="Q32" s="12">
        <v>189.91748999999999</v>
      </c>
      <c r="R32" s="12">
        <v>138.38432</v>
      </c>
      <c r="S32" s="12">
        <v>131.08539999999999</v>
      </c>
      <c r="T32" s="12">
        <v>173.12133</v>
      </c>
      <c r="U32" s="12">
        <v>189.0335</v>
      </c>
      <c r="V32" s="24">
        <f t="shared" si="0"/>
        <v>2179.5307899999998</v>
      </c>
    </row>
    <row r="33" spans="1:22" ht="15.75" x14ac:dyDescent="0.25">
      <c r="A33" s="23" t="s">
        <v>11</v>
      </c>
      <c r="B33" s="11" t="s">
        <v>27</v>
      </c>
      <c r="C33" s="11" t="s">
        <v>28</v>
      </c>
      <c r="D33" s="11" t="s">
        <v>127</v>
      </c>
      <c r="E33" s="11" t="s">
        <v>227</v>
      </c>
      <c r="F33" s="11" t="s">
        <v>228</v>
      </c>
      <c r="G33" s="11" t="s">
        <v>18</v>
      </c>
      <c r="H33" s="11" t="s">
        <v>68</v>
      </c>
      <c r="I33" s="11" t="s">
        <v>69</v>
      </c>
      <c r="J33" s="12">
        <v>0</v>
      </c>
      <c r="K33" s="12">
        <v>7.7617500000000001</v>
      </c>
      <c r="L33" s="12">
        <v>6.8793660000000001</v>
      </c>
      <c r="M33" s="12">
        <v>4.724532</v>
      </c>
      <c r="N33" s="12">
        <v>6.7690929999999998</v>
      </c>
      <c r="O33" s="12">
        <v>7.3147859999999998</v>
      </c>
      <c r="P33" s="12">
        <v>23.414809999999999</v>
      </c>
      <c r="Q33" s="12">
        <v>0</v>
      </c>
      <c r="R33" s="12">
        <v>0</v>
      </c>
      <c r="S33" s="12">
        <v>2.2021060000000001</v>
      </c>
      <c r="T33" s="12">
        <v>20.810607999999998</v>
      </c>
      <c r="U33" s="12">
        <v>21.243841</v>
      </c>
      <c r="V33" s="24">
        <f t="shared" si="0"/>
        <v>101.120892</v>
      </c>
    </row>
    <row r="34" spans="1:22" ht="15.75" x14ac:dyDescent="0.25">
      <c r="A34" s="23" t="s">
        <v>11</v>
      </c>
      <c r="B34" s="11" t="s">
        <v>27</v>
      </c>
      <c r="C34" s="11" t="s">
        <v>28</v>
      </c>
      <c r="D34" s="11" t="s">
        <v>127</v>
      </c>
      <c r="E34" s="11" t="s">
        <v>70</v>
      </c>
      <c r="F34" s="13" t="s">
        <v>74</v>
      </c>
      <c r="G34" s="11" t="s">
        <v>42</v>
      </c>
      <c r="H34" s="11" t="s">
        <v>71</v>
      </c>
      <c r="I34" s="11" t="s">
        <v>73</v>
      </c>
      <c r="J34" s="12">
        <v>88.0441</v>
      </c>
      <c r="K34" s="12">
        <v>79.433999999999997</v>
      </c>
      <c r="L34" s="12">
        <v>79.364699999999999</v>
      </c>
      <c r="M34" s="12">
        <v>73.913499999999999</v>
      </c>
      <c r="N34" s="12">
        <v>71.222899999999996</v>
      </c>
      <c r="O34" s="12">
        <v>72.710499999999996</v>
      </c>
      <c r="P34" s="12">
        <v>92.138499999999993</v>
      </c>
      <c r="Q34" s="12">
        <v>86.983599999999996</v>
      </c>
      <c r="R34" s="12">
        <v>98.437799999999996</v>
      </c>
      <c r="S34" s="12">
        <v>90.7102</v>
      </c>
      <c r="T34" s="12">
        <v>79.882999999999996</v>
      </c>
      <c r="U34" s="12">
        <v>66.178600000000003</v>
      </c>
      <c r="V34" s="24">
        <f t="shared" si="0"/>
        <v>979.02140000000009</v>
      </c>
    </row>
    <row r="35" spans="1:22" ht="15.75" x14ac:dyDescent="0.25">
      <c r="A35" s="23" t="s">
        <v>11</v>
      </c>
      <c r="B35" s="11" t="s">
        <v>27</v>
      </c>
      <c r="C35" s="11" t="s">
        <v>28</v>
      </c>
      <c r="D35" s="11" t="s">
        <v>127</v>
      </c>
      <c r="E35" s="11" t="s">
        <v>70</v>
      </c>
      <c r="F35" s="11" t="s">
        <v>72</v>
      </c>
      <c r="G35" s="11" t="s">
        <v>42</v>
      </c>
      <c r="H35" s="11" t="s">
        <v>71</v>
      </c>
      <c r="I35" s="11" t="s">
        <v>73</v>
      </c>
      <c r="J35" s="12">
        <v>38.659300000000002</v>
      </c>
      <c r="K35" s="12">
        <v>56.258699999999997</v>
      </c>
      <c r="L35" s="12">
        <v>61.046799999999998</v>
      </c>
      <c r="M35" s="12">
        <v>45.433599999999998</v>
      </c>
      <c r="N35" s="12">
        <v>80.473699999999994</v>
      </c>
      <c r="O35" s="12">
        <v>74.338499999999996</v>
      </c>
      <c r="P35" s="12">
        <v>60.628700000000002</v>
      </c>
      <c r="Q35" s="12">
        <v>66.948899999999995</v>
      </c>
      <c r="R35" s="12">
        <v>56.734299999999998</v>
      </c>
      <c r="S35" s="12">
        <v>69.581900000000005</v>
      </c>
      <c r="T35" s="12">
        <v>80.6798</v>
      </c>
      <c r="U35" s="12">
        <v>79.013999999999996</v>
      </c>
      <c r="V35" s="24">
        <f t="shared" si="0"/>
        <v>769.79819999999995</v>
      </c>
    </row>
    <row r="36" spans="1:22" ht="15.75" x14ac:dyDescent="0.25">
      <c r="A36" s="23" t="s">
        <v>11</v>
      </c>
      <c r="B36" s="11" t="s">
        <v>27</v>
      </c>
      <c r="C36" s="11" t="s">
        <v>28</v>
      </c>
      <c r="D36" s="11" t="s">
        <v>127</v>
      </c>
      <c r="E36" s="11" t="s">
        <v>70</v>
      </c>
      <c r="F36" s="11" t="s">
        <v>241</v>
      </c>
      <c r="G36" s="11" t="s">
        <v>42</v>
      </c>
      <c r="H36" s="11" t="s">
        <v>71</v>
      </c>
      <c r="I36" s="11" t="s">
        <v>242</v>
      </c>
      <c r="J36" s="12">
        <v>0</v>
      </c>
      <c r="K36" s="12">
        <v>4.0664999999999996</v>
      </c>
      <c r="L36" s="12">
        <v>22.376999999999999</v>
      </c>
      <c r="M36" s="12">
        <v>24.372699999999998</v>
      </c>
      <c r="N36" s="12">
        <v>21.383500000000002</v>
      </c>
      <c r="O36" s="12">
        <v>13.835699999999999</v>
      </c>
      <c r="P36" s="12">
        <v>32.495399999999997</v>
      </c>
      <c r="Q36" s="12">
        <v>29.1221</v>
      </c>
      <c r="R36" s="12">
        <v>26.6646</v>
      </c>
      <c r="S36" s="12">
        <v>29.664899999999999</v>
      </c>
      <c r="T36" s="12">
        <v>33.374600000000001</v>
      </c>
      <c r="U36" s="12">
        <v>22.4498</v>
      </c>
      <c r="V36" s="24">
        <f t="shared" si="0"/>
        <v>259.80679999999995</v>
      </c>
    </row>
    <row r="37" spans="1:22" ht="15.75" x14ac:dyDescent="0.25">
      <c r="A37" s="23" t="s">
        <v>11</v>
      </c>
      <c r="B37" s="11" t="s">
        <v>27</v>
      </c>
      <c r="C37" s="11" t="s">
        <v>28</v>
      </c>
      <c r="D37" s="11" t="s">
        <v>127</v>
      </c>
      <c r="E37" s="11" t="s">
        <v>243</v>
      </c>
      <c r="F37" s="11" t="s">
        <v>244</v>
      </c>
      <c r="G37" s="11" t="s">
        <v>31</v>
      </c>
      <c r="H37" s="11" t="s">
        <v>235</v>
      </c>
      <c r="I37" s="11" t="s">
        <v>245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4.9400000000000004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24">
        <f t="shared" si="0"/>
        <v>4.9400000000000004</v>
      </c>
    </row>
    <row r="38" spans="1:22" ht="15.75" x14ac:dyDescent="0.25">
      <c r="A38" s="23" t="s">
        <v>11</v>
      </c>
      <c r="B38" s="11" t="s">
        <v>27</v>
      </c>
      <c r="C38" s="11" t="s">
        <v>28</v>
      </c>
      <c r="D38" s="11" t="s">
        <v>127</v>
      </c>
      <c r="E38" s="11" t="s">
        <v>246</v>
      </c>
      <c r="F38" s="11" t="s">
        <v>223</v>
      </c>
      <c r="G38" s="11" t="s">
        <v>42</v>
      </c>
      <c r="H38" s="11" t="s">
        <v>224</v>
      </c>
      <c r="I38" s="11" t="s">
        <v>225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29</v>
      </c>
      <c r="S38" s="12">
        <v>26.1</v>
      </c>
      <c r="T38" s="12">
        <v>18.899999999999999</v>
      </c>
      <c r="U38" s="12">
        <v>26.1</v>
      </c>
      <c r="V38" s="24">
        <f t="shared" si="0"/>
        <v>100.1</v>
      </c>
    </row>
    <row r="39" spans="1:22" ht="15.75" x14ac:dyDescent="0.25">
      <c r="A39" s="23" t="s">
        <v>11</v>
      </c>
      <c r="B39" s="11" t="s">
        <v>27</v>
      </c>
      <c r="C39" s="11" t="s">
        <v>28</v>
      </c>
      <c r="D39" s="11" t="s">
        <v>127</v>
      </c>
      <c r="E39" s="11" t="s">
        <v>134</v>
      </c>
      <c r="F39" s="11" t="s">
        <v>143</v>
      </c>
      <c r="G39" s="11" t="s">
        <v>87</v>
      </c>
      <c r="H39" s="11" t="s">
        <v>135</v>
      </c>
      <c r="I39" s="11" t="s">
        <v>142</v>
      </c>
      <c r="J39" s="12">
        <v>427.16764999999998</v>
      </c>
      <c r="K39" s="12">
        <v>378.250879</v>
      </c>
      <c r="L39" s="12">
        <v>308.28624300000001</v>
      </c>
      <c r="M39" s="12">
        <v>310.77272799999997</v>
      </c>
      <c r="N39" s="12">
        <v>365.84887800000001</v>
      </c>
      <c r="O39" s="12">
        <v>221.42489800000001</v>
      </c>
      <c r="P39" s="12">
        <v>293.14398499999999</v>
      </c>
      <c r="Q39" s="12">
        <v>340.97835400000002</v>
      </c>
      <c r="R39" s="12">
        <v>261.68917099999999</v>
      </c>
      <c r="S39" s="12">
        <v>421.73180500000001</v>
      </c>
      <c r="T39" s="12">
        <v>316.46747599999998</v>
      </c>
      <c r="U39" s="12">
        <v>291.32717000000002</v>
      </c>
      <c r="V39" s="24">
        <f t="shared" si="0"/>
        <v>3937.0892369999997</v>
      </c>
    </row>
    <row r="40" spans="1:22" ht="15.75" x14ac:dyDescent="0.25">
      <c r="A40" s="23" t="s">
        <v>11</v>
      </c>
      <c r="B40" s="11" t="s">
        <v>27</v>
      </c>
      <c r="C40" s="11" t="s">
        <v>28</v>
      </c>
      <c r="D40" s="11" t="s">
        <v>127</v>
      </c>
      <c r="E40" s="11" t="s">
        <v>247</v>
      </c>
      <c r="F40" s="14" t="s">
        <v>113</v>
      </c>
      <c r="G40" s="11" t="s">
        <v>42</v>
      </c>
      <c r="H40" s="11" t="s">
        <v>43</v>
      </c>
      <c r="I40" s="11" t="s">
        <v>145</v>
      </c>
      <c r="J40" s="12">
        <v>0</v>
      </c>
      <c r="K40" s="12">
        <v>0</v>
      </c>
      <c r="L40" s="12">
        <v>0</v>
      </c>
      <c r="M40" s="12">
        <v>0</v>
      </c>
      <c r="N40" s="12">
        <v>27.792285</v>
      </c>
      <c r="O40" s="12">
        <v>411.05654099999998</v>
      </c>
      <c r="P40" s="12">
        <v>320.42736600000001</v>
      </c>
      <c r="Q40" s="12">
        <v>415.14416</v>
      </c>
      <c r="R40" s="12">
        <v>370.32460900000001</v>
      </c>
      <c r="S40" s="12">
        <v>328.11457999999999</v>
      </c>
      <c r="T40" s="12">
        <v>335.18076000000002</v>
      </c>
      <c r="U40" s="12">
        <v>249.66385</v>
      </c>
      <c r="V40" s="24">
        <f t="shared" si="0"/>
        <v>2457.7041509999999</v>
      </c>
    </row>
    <row r="41" spans="1:22" ht="15.75" x14ac:dyDescent="0.25">
      <c r="A41" s="23" t="s">
        <v>11</v>
      </c>
      <c r="B41" s="11" t="s">
        <v>27</v>
      </c>
      <c r="C41" s="11" t="s">
        <v>28</v>
      </c>
      <c r="D41" s="11" t="s">
        <v>127</v>
      </c>
      <c r="E41" s="11" t="s">
        <v>177</v>
      </c>
      <c r="F41" s="11" t="s">
        <v>156</v>
      </c>
      <c r="G41" s="11" t="s">
        <v>37</v>
      </c>
      <c r="H41" s="11" t="s">
        <v>75</v>
      </c>
      <c r="I41" s="11" t="s">
        <v>76</v>
      </c>
      <c r="J41" s="12">
        <v>1223.7603120000001</v>
      </c>
      <c r="K41" s="12">
        <v>1036.801874</v>
      </c>
      <c r="L41" s="12">
        <v>769.81449999999995</v>
      </c>
      <c r="M41" s="12">
        <v>778.09367999999995</v>
      </c>
      <c r="N41" s="12">
        <v>1116.2406940000001</v>
      </c>
      <c r="O41" s="12">
        <v>1077.260464</v>
      </c>
      <c r="P41" s="12">
        <v>1040.3414580000001</v>
      </c>
      <c r="Q41" s="12">
        <v>1149.3405</v>
      </c>
      <c r="R41" s="12">
        <v>994.60244999999998</v>
      </c>
      <c r="S41" s="12">
        <v>1000.95075</v>
      </c>
      <c r="T41" s="12">
        <v>927.12698</v>
      </c>
      <c r="U41" s="12">
        <v>1095.4371599999999</v>
      </c>
      <c r="V41" s="24">
        <f t="shared" si="0"/>
        <v>12209.770822</v>
      </c>
    </row>
    <row r="42" spans="1:22" ht="15.75" x14ac:dyDescent="0.25">
      <c r="A42" s="23" t="s">
        <v>11</v>
      </c>
      <c r="B42" s="11" t="s">
        <v>27</v>
      </c>
      <c r="C42" s="11" t="s">
        <v>28</v>
      </c>
      <c r="D42" s="11" t="s">
        <v>127</v>
      </c>
      <c r="E42" s="11" t="s">
        <v>212</v>
      </c>
      <c r="F42" s="11" t="s">
        <v>213</v>
      </c>
      <c r="G42" s="11" t="s">
        <v>42</v>
      </c>
      <c r="H42" s="11" t="s">
        <v>214</v>
      </c>
      <c r="I42" s="11" t="s">
        <v>215</v>
      </c>
      <c r="J42" s="12">
        <v>11.247188</v>
      </c>
      <c r="K42" s="12">
        <v>0</v>
      </c>
      <c r="L42" s="12">
        <v>0</v>
      </c>
      <c r="M42" s="12">
        <v>0</v>
      </c>
      <c r="N42" s="12">
        <v>0</v>
      </c>
      <c r="O42" s="12">
        <v>21.185824</v>
      </c>
      <c r="P42" s="12">
        <v>15.175675</v>
      </c>
      <c r="Q42" s="12">
        <v>8.5149069999999991</v>
      </c>
      <c r="R42" s="12">
        <v>0</v>
      </c>
      <c r="S42" s="12">
        <v>15.131424000000001</v>
      </c>
      <c r="T42" s="12">
        <v>11.280628</v>
      </c>
      <c r="U42" s="12">
        <v>0</v>
      </c>
      <c r="V42" s="24">
        <f t="shared" si="0"/>
        <v>82.535645999999986</v>
      </c>
    </row>
    <row r="43" spans="1:22" ht="15.75" x14ac:dyDescent="0.25">
      <c r="A43" s="23" t="s">
        <v>11</v>
      </c>
      <c r="B43" s="11" t="s">
        <v>27</v>
      </c>
      <c r="C43" s="11" t="s">
        <v>28</v>
      </c>
      <c r="D43" s="11" t="s">
        <v>127</v>
      </c>
      <c r="E43" s="11" t="s">
        <v>136</v>
      </c>
      <c r="F43" s="11" t="s">
        <v>189</v>
      </c>
      <c r="G43" s="11" t="s">
        <v>50</v>
      </c>
      <c r="H43" s="11" t="s">
        <v>50</v>
      </c>
      <c r="I43" s="11" t="s">
        <v>131</v>
      </c>
      <c r="J43" s="12">
        <v>7.0178520000000004</v>
      </c>
      <c r="K43" s="12">
        <v>3.2186319999999999</v>
      </c>
      <c r="L43" s="12">
        <v>3.2706520000000001</v>
      </c>
      <c r="M43" s="12">
        <v>1.8749819999999999</v>
      </c>
      <c r="N43" s="12">
        <v>3.13788</v>
      </c>
      <c r="O43" s="12">
        <v>6.1008019999999998</v>
      </c>
      <c r="P43" s="12">
        <v>4.1400540000000001</v>
      </c>
      <c r="Q43" s="12">
        <v>3.2837010000000002</v>
      </c>
      <c r="R43" s="12">
        <v>3.428096</v>
      </c>
      <c r="S43" s="12">
        <v>3.607332</v>
      </c>
      <c r="T43" s="12">
        <v>3.8352650000000001</v>
      </c>
      <c r="U43" s="12">
        <v>4.0864599999999998</v>
      </c>
      <c r="V43" s="24">
        <f t="shared" si="0"/>
        <v>47.001708000000001</v>
      </c>
    </row>
    <row r="44" spans="1:22" ht="15.75" x14ac:dyDescent="0.25">
      <c r="A44" s="23" t="s">
        <v>11</v>
      </c>
      <c r="B44" s="11" t="s">
        <v>27</v>
      </c>
      <c r="C44" s="11" t="s">
        <v>111</v>
      </c>
      <c r="D44" s="11" t="s">
        <v>127</v>
      </c>
      <c r="E44" s="11" t="s">
        <v>136</v>
      </c>
      <c r="F44" s="11" t="s">
        <v>189</v>
      </c>
      <c r="G44" s="11" t="s">
        <v>50</v>
      </c>
      <c r="H44" s="11" t="s">
        <v>50</v>
      </c>
      <c r="I44" s="11" t="s">
        <v>131</v>
      </c>
      <c r="J44" s="12">
        <v>2.5500029999999998</v>
      </c>
      <c r="K44" s="12">
        <v>0.76698</v>
      </c>
      <c r="L44" s="12">
        <v>1.8030200000000001</v>
      </c>
      <c r="M44" s="12">
        <v>1.929028</v>
      </c>
      <c r="N44" s="12">
        <v>1.5389630000000001</v>
      </c>
      <c r="O44" s="12">
        <v>2.9689950000000001</v>
      </c>
      <c r="P44" s="12">
        <v>2.63096</v>
      </c>
      <c r="Q44" s="12">
        <v>3.4719440000000001</v>
      </c>
      <c r="R44" s="12">
        <v>0</v>
      </c>
      <c r="S44" s="12">
        <v>0</v>
      </c>
      <c r="T44" s="12">
        <v>0</v>
      </c>
      <c r="U44" s="12">
        <v>0</v>
      </c>
      <c r="V44" s="24">
        <f t="shared" si="0"/>
        <v>17.659893</v>
      </c>
    </row>
    <row r="45" spans="1:22" ht="15.75" x14ac:dyDescent="0.25">
      <c r="A45" s="23" t="s">
        <v>11</v>
      </c>
      <c r="B45" s="11" t="s">
        <v>27</v>
      </c>
      <c r="C45" s="11" t="s">
        <v>28</v>
      </c>
      <c r="D45" s="11" t="s">
        <v>127</v>
      </c>
      <c r="E45" s="11" t="s">
        <v>79</v>
      </c>
      <c r="F45" s="11" t="s">
        <v>248</v>
      </c>
      <c r="G45" s="11" t="s">
        <v>18</v>
      </c>
      <c r="H45" s="11" t="s">
        <v>65</v>
      </c>
      <c r="I45" s="11" t="s">
        <v>80</v>
      </c>
      <c r="J45" s="12">
        <v>198.5067</v>
      </c>
      <c r="K45" s="12">
        <v>213.43360000000001</v>
      </c>
      <c r="L45" s="12">
        <v>225.41079999999999</v>
      </c>
      <c r="M45" s="12">
        <v>217.86240000000001</v>
      </c>
      <c r="N45" s="12">
        <v>216.66300000000001</v>
      </c>
      <c r="O45" s="12">
        <v>229.9495</v>
      </c>
      <c r="P45" s="12">
        <v>279.13049999999998</v>
      </c>
      <c r="Q45" s="12">
        <v>303.89490000000001</v>
      </c>
      <c r="R45" s="12">
        <v>266.97390000000001</v>
      </c>
      <c r="S45" s="12">
        <v>265.66410000000002</v>
      </c>
      <c r="T45" s="12">
        <v>245.46080000000001</v>
      </c>
      <c r="U45" s="12">
        <v>201.66149999999999</v>
      </c>
      <c r="V45" s="24">
        <f t="shared" si="0"/>
        <v>2864.6116999999999</v>
      </c>
    </row>
    <row r="46" spans="1:22" ht="15.75" x14ac:dyDescent="0.25">
      <c r="A46" s="23" t="s">
        <v>11</v>
      </c>
      <c r="B46" s="11" t="s">
        <v>27</v>
      </c>
      <c r="C46" s="11" t="s">
        <v>28</v>
      </c>
      <c r="D46" s="11" t="s">
        <v>109</v>
      </c>
      <c r="E46" s="11" t="s">
        <v>140</v>
      </c>
      <c r="F46" s="11" t="s">
        <v>191</v>
      </c>
      <c r="G46" s="11" t="s">
        <v>56</v>
      </c>
      <c r="H46" s="11" t="s">
        <v>56</v>
      </c>
      <c r="I46" s="11" t="s">
        <v>139</v>
      </c>
      <c r="J46" s="12">
        <v>0.35749999999999998</v>
      </c>
      <c r="K46" s="12">
        <v>0</v>
      </c>
      <c r="L46" s="12">
        <v>16.559646000000001</v>
      </c>
      <c r="M46" s="12">
        <v>0.17526</v>
      </c>
      <c r="N46" s="12">
        <v>3.34544</v>
      </c>
      <c r="O46" s="12">
        <v>0</v>
      </c>
      <c r="P46" s="12">
        <v>0.58627499999999999</v>
      </c>
      <c r="Q46" s="12">
        <v>0.48258000000000001</v>
      </c>
      <c r="R46" s="12">
        <v>0.5292</v>
      </c>
      <c r="S46" s="12">
        <v>0.56731399999999998</v>
      </c>
      <c r="T46" s="12">
        <v>0.46711399999999997</v>
      </c>
      <c r="U46" s="12">
        <v>0.83244499999999999</v>
      </c>
      <c r="V46" s="24">
        <f t="shared" si="0"/>
        <v>23.902774000000001</v>
      </c>
    </row>
    <row r="47" spans="1:22" ht="15.75" x14ac:dyDescent="0.25">
      <c r="A47" s="23" t="s">
        <v>11</v>
      </c>
      <c r="B47" s="11" t="s">
        <v>27</v>
      </c>
      <c r="C47" s="11" t="s">
        <v>28</v>
      </c>
      <c r="D47" s="11" t="s">
        <v>127</v>
      </c>
      <c r="E47" s="11" t="s">
        <v>151</v>
      </c>
      <c r="F47" s="11" t="s">
        <v>112</v>
      </c>
      <c r="G47" s="11" t="s">
        <v>66</v>
      </c>
      <c r="H47" s="11" t="s">
        <v>67</v>
      </c>
      <c r="I47" s="11" t="s">
        <v>67</v>
      </c>
      <c r="J47" s="12">
        <v>2367.110025</v>
      </c>
      <c r="K47" s="12">
        <v>2416.9030050000001</v>
      </c>
      <c r="L47" s="12">
        <v>2442.6740450000002</v>
      </c>
      <c r="M47" s="12">
        <v>2725.4297580000002</v>
      </c>
      <c r="N47" s="12">
        <v>2395.5593399999998</v>
      </c>
      <c r="O47" s="12">
        <v>2579.2205399999998</v>
      </c>
      <c r="P47" s="12">
        <v>2592.1638859999998</v>
      </c>
      <c r="Q47" s="12">
        <v>3308.45849</v>
      </c>
      <c r="R47" s="12">
        <v>2762.3113979999998</v>
      </c>
      <c r="S47" s="12">
        <v>2683.0330920000001</v>
      </c>
      <c r="T47" s="12">
        <v>2602.8520290000001</v>
      </c>
      <c r="U47" s="12">
        <v>2584.2974720000002</v>
      </c>
      <c r="V47" s="24">
        <f t="shared" si="0"/>
        <v>31460.013080000004</v>
      </c>
    </row>
    <row r="48" spans="1:22" ht="15.75" x14ac:dyDescent="0.25">
      <c r="A48" s="23" t="s">
        <v>11</v>
      </c>
      <c r="B48" s="11" t="s">
        <v>27</v>
      </c>
      <c r="C48" s="11" t="s">
        <v>28</v>
      </c>
      <c r="D48" s="11" t="s">
        <v>127</v>
      </c>
      <c r="E48" s="11" t="s">
        <v>178</v>
      </c>
      <c r="F48" s="11" t="s">
        <v>192</v>
      </c>
      <c r="G48" s="11" t="s">
        <v>107</v>
      </c>
      <c r="H48" s="11" t="s">
        <v>179</v>
      </c>
      <c r="I48" s="11" t="s">
        <v>180</v>
      </c>
      <c r="J48" s="12">
        <v>8366.7010659999996</v>
      </c>
      <c r="K48" s="12">
        <v>9895.1402330000001</v>
      </c>
      <c r="L48" s="12">
        <v>8949.3033300000006</v>
      </c>
      <c r="M48" s="12">
        <v>9613.40157</v>
      </c>
      <c r="N48" s="12">
        <v>10147.902182</v>
      </c>
      <c r="O48" s="12">
        <v>10036.289201</v>
      </c>
      <c r="P48" s="12">
        <v>10273.303657</v>
      </c>
      <c r="Q48" s="12">
        <v>10918.759029999999</v>
      </c>
      <c r="R48" s="12">
        <v>9743.6530180000009</v>
      </c>
      <c r="S48" s="12">
        <v>11616.051222</v>
      </c>
      <c r="T48" s="12">
        <v>9323.129175</v>
      </c>
      <c r="U48" s="12">
        <v>12897.232862000001</v>
      </c>
      <c r="V48" s="24">
        <f t="shared" si="0"/>
        <v>121780.86654599999</v>
      </c>
    </row>
    <row r="49" spans="1:22" ht="15.75" x14ac:dyDescent="0.25">
      <c r="A49" s="23" t="s">
        <v>11</v>
      </c>
      <c r="B49" s="11" t="s">
        <v>27</v>
      </c>
      <c r="C49" s="11" t="s">
        <v>28</v>
      </c>
      <c r="D49" s="11" t="s">
        <v>127</v>
      </c>
      <c r="E49" s="11" t="s">
        <v>216</v>
      </c>
      <c r="F49" s="11" t="s">
        <v>217</v>
      </c>
      <c r="G49" s="11" t="s">
        <v>56</v>
      </c>
      <c r="H49" s="11" t="s">
        <v>184</v>
      </c>
      <c r="I49" s="11" t="s">
        <v>218</v>
      </c>
      <c r="J49" s="12">
        <v>5.0847519999999999</v>
      </c>
      <c r="K49" s="12">
        <v>0</v>
      </c>
      <c r="L49" s="12">
        <v>8.1373499999999996</v>
      </c>
      <c r="M49" s="12">
        <v>3.304192</v>
      </c>
      <c r="N49" s="12">
        <v>0</v>
      </c>
      <c r="O49" s="12">
        <v>3.2449300000000001</v>
      </c>
      <c r="P49" s="12">
        <v>3.3965580000000002</v>
      </c>
      <c r="Q49" s="12">
        <v>3.1192669999999998</v>
      </c>
      <c r="R49" s="12">
        <v>2.6005440000000002</v>
      </c>
      <c r="S49" s="12">
        <v>2.210175</v>
      </c>
      <c r="T49" s="12">
        <v>0</v>
      </c>
      <c r="U49" s="12">
        <v>5.5292849999999998</v>
      </c>
      <c r="V49" s="24">
        <f t="shared" si="0"/>
        <v>36.627052999999997</v>
      </c>
    </row>
    <row r="50" spans="1:22" ht="15.75" x14ac:dyDescent="0.25">
      <c r="A50" s="23" t="s">
        <v>11</v>
      </c>
      <c r="B50" s="11" t="s">
        <v>27</v>
      </c>
      <c r="C50" s="11" t="s">
        <v>28</v>
      </c>
      <c r="D50" s="11" t="s">
        <v>127</v>
      </c>
      <c r="E50" s="11" t="s">
        <v>181</v>
      </c>
      <c r="F50" s="11" t="s">
        <v>59</v>
      </c>
      <c r="G50" s="11" t="s">
        <v>50</v>
      </c>
      <c r="H50" s="11" t="s">
        <v>50</v>
      </c>
      <c r="I50" s="11" t="s">
        <v>60</v>
      </c>
      <c r="J50" s="12">
        <v>174.271477</v>
      </c>
      <c r="K50" s="12">
        <v>83.190950999999998</v>
      </c>
      <c r="L50" s="12">
        <v>106.130943</v>
      </c>
      <c r="M50" s="12">
        <v>159.14600799999999</v>
      </c>
      <c r="N50" s="12">
        <v>156.73888400000001</v>
      </c>
      <c r="O50" s="12">
        <v>155.85067000000001</v>
      </c>
      <c r="P50" s="12">
        <v>114.77190400000001</v>
      </c>
      <c r="Q50" s="12">
        <v>103.883588</v>
      </c>
      <c r="R50" s="12">
        <v>137.75555</v>
      </c>
      <c r="S50" s="12">
        <v>155.20429999999999</v>
      </c>
      <c r="T50" s="12">
        <v>149.823927</v>
      </c>
      <c r="U50" s="12">
        <v>164.11776699999999</v>
      </c>
      <c r="V50" s="24">
        <f t="shared" si="0"/>
        <v>1660.8859689999997</v>
      </c>
    </row>
    <row r="51" spans="1:22" ht="15.75" x14ac:dyDescent="0.25">
      <c r="A51" s="23" t="s">
        <v>11</v>
      </c>
      <c r="B51" s="11" t="s">
        <v>27</v>
      </c>
      <c r="C51" s="11" t="s">
        <v>28</v>
      </c>
      <c r="D51" s="11" t="s">
        <v>127</v>
      </c>
      <c r="E51" s="11" t="s">
        <v>249</v>
      </c>
      <c r="F51" s="11" t="s">
        <v>250</v>
      </c>
      <c r="G51" s="11" t="s">
        <v>18</v>
      </c>
      <c r="H51" s="11" t="s">
        <v>55</v>
      </c>
      <c r="I51" s="11" t="s">
        <v>147</v>
      </c>
      <c r="J51" s="12">
        <v>4.6399999999999997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24">
        <f t="shared" si="0"/>
        <v>4.6399999999999997</v>
      </c>
    </row>
    <row r="52" spans="1:22" ht="15.75" x14ac:dyDescent="0.25">
      <c r="A52" s="23" t="s">
        <v>11</v>
      </c>
      <c r="B52" s="11" t="s">
        <v>27</v>
      </c>
      <c r="C52" s="11" t="s">
        <v>28</v>
      </c>
      <c r="D52" s="11" t="s">
        <v>127</v>
      </c>
      <c r="E52" s="11" t="s">
        <v>193</v>
      </c>
      <c r="F52" s="11" t="s">
        <v>194</v>
      </c>
      <c r="G52" s="11" t="s">
        <v>56</v>
      </c>
      <c r="H52" s="11" t="s">
        <v>184</v>
      </c>
      <c r="I52" s="11" t="s">
        <v>184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2.74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24">
        <f t="shared" si="0"/>
        <v>2.74</v>
      </c>
    </row>
    <row r="53" spans="1:22" ht="15.75" x14ac:dyDescent="0.25">
      <c r="A53" s="23" t="s">
        <v>11</v>
      </c>
      <c r="B53" s="11" t="s">
        <v>27</v>
      </c>
      <c r="C53" s="11" t="s">
        <v>28</v>
      </c>
      <c r="D53" s="11" t="s">
        <v>127</v>
      </c>
      <c r="E53" s="11" t="s">
        <v>81</v>
      </c>
      <c r="F53" s="11" t="s">
        <v>82</v>
      </c>
      <c r="G53" s="11" t="s">
        <v>34</v>
      </c>
      <c r="H53" s="11" t="s">
        <v>83</v>
      </c>
      <c r="I53" s="11" t="s">
        <v>83</v>
      </c>
      <c r="J53" s="12">
        <v>61.571309999999997</v>
      </c>
      <c r="K53" s="12">
        <v>61.279626999999998</v>
      </c>
      <c r="L53" s="12">
        <v>67.366336000000004</v>
      </c>
      <c r="M53" s="12">
        <v>62.920937000000002</v>
      </c>
      <c r="N53" s="12">
        <v>65.567214000000007</v>
      </c>
      <c r="O53" s="12">
        <v>54.226576000000001</v>
      </c>
      <c r="P53" s="12">
        <v>61.914174000000003</v>
      </c>
      <c r="Q53" s="12">
        <v>71.246577000000002</v>
      </c>
      <c r="R53" s="12">
        <v>62.621811000000001</v>
      </c>
      <c r="S53" s="12">
        <v>62.022567000000002</v>
      </c>
      <c r="T53" s="12">
        <v>65.887829999999994</v>
      </c>
      <c r="U53" s="12">
        <v>67.865461999999994</v>
      </c>
      <c r="V53" s="24">
        <f t="shared" si="0"/>
        <v>764.49042099999997</v>
      </c>
    </row>
    <row r="54" spans="1:22" ht="15.75" x14ac:dyDescent="0.25">
      <c r="A54" s="23" t="s">
        <v>11</v>
      </c>
      <c r="B54" s="11" t="s">
        <v>27</v>
      </c>
      <c r="C54" s="11" t="s">
        <v>28</v>
      </c>
      <c r="D54" s="11" t="s">
        <v>127</v>
      </c>
      <c r="E54" s="11" t="s">
        <v>251</v>
      </c>
      <c r="F54" s="13" t="s">
        <v>182</v>
      </c>
      <c r="G54" s="11" t="s">
        <v>16</v>
      </c>
      <c r="H54" s="11" t="s">
        <v>17</v>
      </c>
      <c r="I54" s="11" t="s">
        <v>48</v>
      </c>
      <c r="J54" s="12">
        <v>13699.803599999999</v>
      </c>
      <c r="K54" s="12">
        <v>9818.7263999999996</v>
      </c>
      <c r="L54" s="12">
        <v>14814.478499999999</v>
      </c>
      <c r="M54" s="12">
        <v>14337.207</v>
      </c>
      <c r="N54" s="12">
        <v>18617.970799999999</v>
      </c>
      <c r="O54" s="12">
        <v>19909.203600000001</v>
      </c>
      <c r="P54" s="12">
        <v>14715.7634</v>
      </c>
      <c r="Q54" s="12">
        <v>18712.081200000001</v>
      </c>
      <c r="R54" s="12">
        <v>12607.163</v>
      </c>
      <c r="S54" s="12">
        <v>17040.093000000001</v>
      </c>
      <c r="T54" s="12">
        <v>19090.354500000001</v>
      </c>
      <c r="U54" s="12">
        <v>21341.489099999999</v>
      </c>
      <c r="V54" s="24">
        <f t="shared" si="0"/>
        <v>194704.33410000004</v>
      </c>
    </row>
    <row r="55" spans="1:22" ht="15.75" x14ac:dyDescent="0.25">
      <c r="A55" s="23" t="s">
        <v>11</v>
      </c>
      <c r="B55" s="11" t="s">
        <v>27</v>
      </c>
      <c r="C55" s="11" t="s">
        <v>28</v>
      </c>
      <c r="D55" s="11" t="s">
        <v>127</v>
      </c>
      <c r="E55" s="11" t="s">
        <v>84</v>
      </c>
      <c r="F55" s="11" t="s">
        <v>85</v>
      </c>
      <c r="G55" s="11" t="s">
        <v>18</v>
      </c>
      <c r="H55" s="11" t="s">
        <v>86</v>
      </c>
      <c r="I55" s="11" t="s">
        <v>86</v>
      </c>
      <c r="J55" s="12">
        <v>127.147183</v>
      </c>
      <c r="K55" s="12">
        <v>113.316405</v>
      </c>
      <c r="L55" s="12">
        <v>86.915602000000007</v>
      </c>
      <c r="M55" s="12">
        <v>71.980967000000007</v>
      </c>
      <c r="N55" s="12">
        <v>131.89184399999999</v>
      </c>
      <c r="O55" s="12">
        <v>113.454561</v>
      </c>
      <c r="P55" s="12">
        <v>119.74236500000001</v>
      </c>
      <c r="Q55" s="12">
        <v>134.524832</v>
      </c>
      <c r="R55" s="12">
        <v>83.102952000000002</v>
      </c>
      <c r="S55" s="12">
        <v>96.701751999999999</v>
      </c>
      <c r="T55" s="12">
        <v>102.05573699999999</v>
      </c>
      <c r="U55" s="12">
        <v>103.814564</v>
      </c>
      <c r="V55" s="24">
        <f t="shared" si="0"/>
        <v>1284.648764</v>
      </c>
    </row>
    <row r="56" spans="1:22" ht="15.75" x14ac:dyDescent="0.25">
      <c r="A56" s="23" t="s">
        <v>11</v>
      </c>
      <c r="B56" s="11" t="s">
        <v>27</v>
      </c>
      <c r="C56" s="11" t="s">
        <v>28</v>
      </c>
      <c r="D56" s="11" t="s">
        <v>109</v>
      </c>
      <c r="E56" s="11" t="s">
        <v>157</v>
      </c>
      <c r="F56" s="11" t="s">
        <v>158</v>
      </c>
      <c r="G56" s="11" t="s">
        <v>34</v>
      </c>
      <c r="H56" s="11" t="s">
        <v>35</v>
      </c>
      <c r="I56" s="11" t="s">
        <v>272</v>
      </c>
      <c r="J56" s="12">
        <v>0</v>
      </c>
      <c r="K56" s="12">
        <v>28.2</v>
      </c>
      <c r="L56" s="12">
        <v>0</v>
      </c>
      <c r="M56" s="12">
        <v>9.1999999999999993</v>
      </c>
      <c r="N56" s="12">
        <v>0</v>
      </c>
      <c r="O56" s="12">
        <v>0</v>
      </c>
      <c r="P56" s="12">
        <v>3.22</v>
      </c>
      <c r="Q56" s="12">
        <v>0</v>
      </c>
      <c r="R56" s="12">
        <v>0</v>
      </c>
      <c r="S56" s="12">
        <v>14.758749999999999</v>
      </c>
      <c r="T56" s="12">
        <v>0</v>
      </c>
      <c r="U56" s="12">
        <v>22.657499999999999</v>
      </c>
      <c r="V56" s="24">
        <f t="shared" si="0"/>
        <v>78.036249999999995</v>
      </c>
    </row>
    <row r="57" spans="1:22" ht="15.75" x14ac:dyDescent="0.25">
      <c r="A57" s="23" t="s">
        <v>11</v>
      </c>
      <c r="B57" s="11" t="s">
        <v>27</v>
      </c>
      <c r="C57" s="11" t="s">
        <v>28</v>
      </c>
      <c r="D57" s="11" t="s">
        <v>109</v>
      </c>
      <c r="E57" s="11" t="s">
        <v>252</v>
      </c>
      <c r="F57" s="11" t="s">
        <v>253</v>
      </c>
      <c r="G57" s="11" t="s">
        <v>42</v>
      </c>
      <c r="H57" s="11" t="s">
        <v>71</v>
      </c>
      <c r="I57" s="11" t="s">
        <v>130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4.5</v>
      </c>
      <c r="S57" s="12">
        <v>2.4</v>
      </c>
      <c r="T57" s="12">
        <v>0</v>
      </c>
      <c r="U57" s="12">
        <v>0</v>
      </c>
      <c r="V57" s="24">
        <f t="shared" si="0"/>
        <v>6.9</v>
      </c>
    </row>
    <row r="58" spans="1:22" ht="15.75" x14ac:dyDescent="0.25">
      <c r="A58" s="23" t="s">
        <v>11</v>
      </c>
      <c r="B58" s="11" t="s">
        <v>27</v>
      </c>
      <c r="C58" s="11" t="s">
        <v>28</v>
      </c>
      <c r="D58" s="11" t="s">
        <v>109</v>
      </c>
      <c r="E58" s="11" t="s">
        <v>141</v>
      </c>
      <c r="F58" s="11" t="s">
        <v>123</v>
      </c>
      <c r="G58" s="11" t="s">
        <v>56</v>
      </c>
      <c r="H58" s="11" t="s">
        <v>56</v>
      </c>
      <c r="I58" s="11" t="s">
        <v>124</v>
      </c>
      <c r="J58" s="12">
        <v>0</v>
      </c>
      <c r="K58" s="12">
        <v>46.670999999999999</v>
      </c>
      <c r="L58" s="12">
        <v>39.501055000000001</v>
      </c>
      <c r="M58" s="12">
        <v>25.872599999999998</v>
      </c>
      <c r="N58" s="12">
        <v>27.77112</v>
      </c>
      <c r="O58" s="12">
        <v>21.924299999999999</v>
      </c>
      <c r="P58" s="12">
        <v>54.639674999999997</v>
      </c>
      <c r="Q58" s="12">
        <v>21.356812000000001</v>
      </c>
      <c r="R58" s="12">
        <v>28.434242000000001</v>
      </c>
      <c r="S58" s="12">
        <v>17.742712999999998</v>
      </c>
      <c r="T58" s="12">
        <v>0</v>
      </c>
      <c r="U58" s="12">
        <v>0</v>
      </c>
      <c r="V58" s="24">
        <f t="shared" si="0"/>
        <v>283.91351699999996</v>
      </c>
    </row>
    <row r="59" spans="1:22" ht="15.75" x14ac:dyDescent="0.25">
      <c r="A59" s="23" t="s">
        <v>11</v>
      </c>
      <c r="B59" s="11" t="s">
        <v>27</v>
      </c>
      <c r="C59" s="11" t="s">
        <v>28</v>
      </c>
      <c r="D59" s="11" t="s">
        <v>127</v>
      </c>
      <c r="E59" s="11" t="s">
        <v>254</v>
      </c>
      <c r="F59" s="11" t="s">
        <v>255</v>
      </c>
      <c r="G59" s="11" t="s">
        <v>18</v>
      </c>
      <c r="H59" s="11" t="s">
        <v>65</v>
      </c>
      <c r="I59" s="11" t="s">
        <v>256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7.7498620000000003</v>
      </c>
      <c r="S59" s="12">
        <v>11.007225999999999</v>
      </c>
      <c r="T59" s="12">
        <v>12.974676000000001</v>
      </c>
      <c r="U59" s="12">
        <v>28.702462000000001</v>
      </c>
      <c r="V59" s="24">
        <f t="shared" si="0"/>
        <v>60.434225999999995</v>
      </c>
    </row>
    <row r="60" spans="1:22" ht="15.75" x14ac:dyDescent="0.25">
      <c r="A60" s="23" t="s">
        <v>11</v>
      </c>
      <c r="B60" s="11" t="s">
        <v>27</v>
      </c>
      <c r="C60" s="11" t="s">
        <v>28</v>
      </c>
      <c r="D60" s="11" t="s">
        <v>109</v>
      </c>
      <c r="E60" s="11" t="s">
        <v>115</v>
      </c>
      <c r="F60" s="11" t="s">
        <v>116</v>
      </c>
      <c r="G60" s="11" t="s">
        <v>42</v>
      </c>
      <c r="H60" s="11" t="s">
        <v>110</v>
      </c>
      <c r="I60" s="11" t="s">
        <v>117</v>
      </c>
      <c r="J60" s="12">
        <v>9.6872620000000005</v>
      </c>
      <c r="K60" s="12">
        <v>16.473572000000001</v>
      </c>
      <c r="L60" s="12">
        <v>17.717949000000001</v>
      </c>
      <c r="M60" s="12">
        <v>11.917824</v>
      </c>
      <c r="N60" s="12">
        <v>6.3217619999999997</v>
      </c>
      <c r="O60" s="12">
        <v>14.194932</v>
      </c>
      <c r="P60" s="12">
        <v>11.881522</v>
      </c>
      <c r="Q60" s="12">
        <v>10.84727</v>
      </c>
      <c r="R60" s="12">
        <v>12.133416</v>
      </c>
      <c r="S60" s="12">
        <v>9.4420099999999998</v>
      </c>
      <c r="T60" s="12">
        <v>8.8012479999999993</v>
      </c>
      <c r="U60" s="12">
        <v>10.605556</v>
      </c>
      <c r="V60" s="24">
        <f t="shared" si="0"/>
        <v>140.02432299999998</v>
      </c>
    </row>
    <row r="61" spans="1:22" ht="15.75" x14ac:dyDescent="0.25">
      <c r="A61" s="23" t="s">
        <v>11</v>
      </c>
      <c r="B61" s="11" t="s">
        <v>27</v>
      </c>
      <c r="C61" s="11" t="s">
        <v>28</v>
      </c>
      <c r="D61" s="11" t="s">
        <v>127</v>
      </c>
      <c r="E61" s="11" t="s">
        <v>195</v>
      </c>
      <c r="F61" s="11" t="s">
        <v>196</v>
      </c>
      <c r="G61" s="11" t="s">
        <v>197</v>
      </c>
      <c r="H61" s="11" t="s">
        <v>198</v>
      </c>
      <c r="I61" s="11" t="s">
        <v>199</v>
      </c>
      <c r="J61" s="12">
        <v>39072.027119999999</v>
      </c>
      <c r="K61" s="12">
        <v>34572.252708</v>
      </c>
      <c r="L61" s="12">
        <v>36898.934108000001</v>
      </c>
      <c r="M61" s="12">
        <v>37494.282553999998</v>
      </c>
      <c r="N61" s="12">
        <v>32292.710866000001</v>
      </c>
      <c r="O61" s="12">
        <v>37309.42254</v>
      </c>
      <c r="P61" s="12">
        <v>41061.229592999996</v>
      </c>
      <c r="Q61" s="12">
        <v>35121.466139999997</v>
      </c>
      <c r="R61" s="12">
        <v>37991.518067999998</v>
      </c>
      <c r="S61" s="12">
        <v>40208.654104000001</v>
      </c>
      <c r="T61" s="12">
        <v>39258.544715999997</v>
      </c>
      <c r="U61" s="12">
        <v>41668.536910000003</v>
      </c>
      <c r="V61" s="24">
        <f t="shared" si="0"/>
        <v>452949.57942699996</v>
      </c>
    </row>
    <row r="62" spans="1:22" ht="26.25" x14ac:dyDescent="0.25">
      <c r="A62" s="23" t="s">
        <v>11</v>
      </c>
      <c r="B62" s="11" t="s">
        <v>27</v>
      </c>
      <c r="C62" s="11" t="s">
        <v>28</v>
      </c>
      <c r="D62" s="11" t="s">
        <v>127</v>
      </c>
      <c r="E62" s="11" t="s">
        <v>257</v>
      </c>
      <c r="F62" s="11" t="s">
        <v>258</v>
      </c>
      <c r="G62" s="11" t="s">
        <v>56</v>
      </c>
      <c r="H62" s="11" t="s">
        <v>184</v>
      </c>
      <c r="I62" s="11" t="s">
        <v>149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709.80045600000005</v>
      </c>
      <c r="Q62" s="12">
        <v>621.57312000000002</v>
      </c>
      <c r="R62" s="12">
        <v>850.32029799999998</v>
      </c>
      <c r="S62" s="12">
        <v>485.43228599999998</v>
      </c>
      <c r="T62" s="12">
        <v>1020.503856</v>
      </c>
      <c r="U62" s="12">
        <v>1154.324736</v>
      </c>
      <c r="V62" s="24">
        <f t="shared" si="0"/>
        <v>4841.9547519999996</v>
      </c>
    </row>
    <row r="63" spans="1:22" ht="15.75" x14ac:dyDescent="0.25">
      <c r="A63" s="23" t="s">
        <v>11</v>
      </c>
      <c r="B63" s="11" t="s">
        <v>27</v>
      </c>
      <c r="C63" s="11" t="s">
        <v>28</v>
      </c>
      <c r="D63" s="11" t="s">
        <v>109</v>
      </c>
      <c r="E63" s="11" t="s">
        <v>118</v>
      </c>
      <c r="F63" s="11" t="s">
        <v>119</v>
      </c>
      <c r="G63" s="11" t="s">
        <v>42</v>
      </c>
      <c r="H63" s="11" t="s">
        <v>120</v>
      </c>
      <c r="I63" s="11" t="s">
        <v>121</v>
      </c>
      <c r="J63" s="12">
        <v>158.216273</v>
      </c>
      <c r="K63" s="12">
        <v>143.32155399999999</v>
      </c>
      <c r="L63" s="12">
        <v>108.55293399999999</v>
      </c>
      <c r="M63" s="12">
        <v>146.41808399999999</v>
      </c>
      <c r="N63" s="12">
        <v>140.946798</v>
      </c>
      <c r="O63" s="12">
        <v>131.58032299999999</v>
      </c>
      <c r="P63" s="12">
        <v>132.80742699999999</v>
      </c>
      <c r="Q63" s="12">
        <v>131.65546000000001</v>
      </c>
      <c r="R63" s="12">
        <v>168.74770799999999</v>
      </c>
      <c r="S63" s="12">
        <v>157.91112000000001</v>
      </c>
      <c r="T63" s="12">
        <v>161.88839999999999</v>
      </c>
      <c r="U63" s="12">
        <v>167.27220800000001</v>
      </c>
      <c r="V63" s="24">
        <f t="shared" si="0"/>
        <v>1749.318289</v>
      </c>
    </row>
    <row r="64" spans="1:22" ht="15.75" x14ac:dyDescent="0.25">
      <c r="A64" s="23" t="s">
        <v>11</v>
      </c>
      <c r="B64" s="11" t="s">
        <v>27</v>
      </c>
      <c r="C64" s="11" t="s">
        <v>28</v>
      </c>
      <c r="D64" s="11" t="s">
        <v>127</v>
      </c>
      <c r="E64" s="11" t="s">
        <v>128</v>
      </c>
      <c r="F64" s="11" t="s">
        <v>169</v>
      </c>
      <c r="G64" s="11" t="s">
        <v>34</v>
      </c>
      <c r="H64" s="11" t="s">
        <v>35</v>
      </c>
      <c r="I64" s="11" t="s">
        <v>170</v>
      </c>
      <c r="J64" s="12">
        <v>50.753363999999998</v>
      </c>
      <c r="K64" s="12">
        <v>48.763440000000003</v>
      </c>
      <c r="L64" s="12">
        <v>49.860044000000002</v>
      </c>
      <c r="M64" s="12">
        <v>36.035387999999998</v>
      </c>
      <c r="N64" s="12">
        <v>34.351419999999997</v>
      </c>
      <c r="O64" s="12">
        <v>33.904024</v>
      </c>
      <c r="P64" s="12">
        <v>34.462054000000002</v>
      </c>
      <c r="Q64" s="12">
        <v>0</v>
      </c>
      <c r="R64" s="12">
        <v>38.884898</v>
      </c>
      <c r="S64" s="12">
        <v>38.953237999999999</v>
      </c>
      <c r="T64" s="12">
        <v>41.350290000000001</v>
      </c>
      <c r="U64" s="12">
        <v>45.263536999999999</v>
      </c>
      <c r="V64" s="24">
        <f t="shared" si="0"/>
        <v>452.58169700000002</v>
      </c>
    </row>
    <row r="65" spans="1:22" ht="15.75" x14ac:dyDescent="0.25">
      <c r="A65" s="23" t="s">
        <v>11</v>
      </c>
      <c r="B65" s="11" t="s">
        <v>27</v>
      </c>
      <c r="C65" s="11" t="s">
        <v>111</v>
      </c>
      <c r="D65" s="11" t="s">
        <v>127</v>
      </c>
      <c r="E65" s="11" t="s">
        <v>259</v>
      </c>
      <c r="F65" s="11" t="s">
        <v>260</v>
      </c>
      <c r="G65" s="11" t="s">
        <v>16</v>
      </c>
      <c r="H65" s="11" t="s">
        <v>261</v>
      </c>
      <c r="I65" s="11" t="s">
        <v>60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24.197600000000001</v>
      </c>
      <c r="T65" s="12">
        <v>0</v>
      </c>
      <c r="U65" s="12">
        <v>0</v>
      </c>
      <c r="V65" s="24">
        <f t="shared" si="0"/>
        <v>24.197600000000001</v>
      </c>
    </row>
    <row r="66" spans="1:22" ht="15.75" x14ac:dyDescent="0.25">
      <c r="A66" s="23" t="s">
        <v>11</v>
      </c>
      <c r="B66" s="11" t="s">
        <v>27</v>
      </c>
      <c r="C66" s="11" t="s">
        <v>28</v>
      </c>
      <c r="D66" s="11" t="s">
        <v>127</v>
      </c>
      <c r="E66" s="11" t="s">
        <v>273</v>
      </c>
      <c r="F66" s="11" t="s">
        <v>49</v>
      </c>
      <c r="G66" s="11" t="s">
        <v>50</v>
      </c>
      <c r="H66" s="11" t="s">
        <v>50</v>
      </c>
      <c r="I66" s="11" t="s">
        <v>51</v>
      </c>
      <c r="J66" s="12">
        <v>85.927471999999995</v>
      </c>
      <c r="K66" s="12">
        <v>54.885489999999997</v>
      </c>
      <c r="L66" s="12">
        <v>53.934531</v>
      </c>
      <c r="M66" s="12">
        <v>54.223115</v>
      </c>
      <c r="N66" s="12">
        <v>99.117044000000007</v>
      </c>
      <c r="O66" s="12">
        <v>89.596866000000006</v>
      </c>
      <c r="P66" s="12">
        <v>91.452500999999998</v>
      </c>
      <c r="Q66" s="12">
        <v>80.158388000000002</v>
      </c>
      <c r="R66" s="12">
        <v>94.740139999999997</v>
      </c>
      <c r="S66" s="12">
        <v>87.461010000000002</v>
      </c>
      <c r="T66" s="12">
        <v>82.388924000000003</v>
      </c>
      <c r="U66" s="12">
        <v>88.900768999999997</v>
      </c>
      <c r="V66" s="24">
        <f t="shared" si="0"/>
        <v>962.78625</v>
      </c>
    </row>
    <row r="67" spans="1:22" ht="15.75" x14ac:dyDescent="0.25">
      <c r="A67" s="23" t="s">
        <v>11</v>
      </c>
      <c r="B67" s="11" t="s">
        <v>27</v>
      </c>
      <c r="C67" s="11" t="s">
        <v>28</v>
      </c>
      <c r="D67" s="11" t="s">
        <v>127</v>
      </c>
      <c r="E67" s="11" t="s">
        <v>274</v>
      </c>
      <c r="F67" s="11" t="s">
        <v>154</v>
      </c>
      <c r="G67" s="11" t="s">
        <v>56</v>
      </c>
      <c r="H67" s="11" t="s">
        <v>57</v>
      </c>
      <c r="I67" s="11" t="s">
        <v>58</v>
      </c>
      <c r="J67" s="12">
        <v>3055.8228549999999</v>
      </c>
      <c r="K67" s="12">
        <v>3018.8105489999998</v>
      </c>
      <c r="L67" s="12">
        <v>3535.283363</v>
      </c>
      <c r="M67" s="12">
        <v>4157.9072589999996</v>
      </c>
      <c r="N67" s="12">
        <v>4257.7171049999997</v>
      </c>
      <c r="O67" s="12">
        <v>3715.5001849999999</v>
      </c>
      <c r="P67" s="12">
        <v>4190.9158539999999</v>
      </c>
      <c r="Q67" s="12">
        <v>3808.18678</v>
      </c>
      <c r="R67" s="12">
        <v>4134.3504540000004</v>
      </c>
      <c r="S67" s="12">
        <v>3504.4384249999998</v>
      </c>
      <c r="T67" s="12">
        <v>3751.754985</v>
      </c>
      <c r="U67" s="12">
        <v>3899.6804940000002</v>
      </c>
      <c r="V67" s="24">
        <f t="shared" si="0"/>
        <v>45030.368307999997</v>
      </c>
    </row>
    <row r="68" spans="1:22" ht="15.75" x14ac:dyDescent="0.25">
      <c r="A68" s="23" t="s">
        <v>11</v>
      </c>
      <c r="B68" s="11" t="s">
        <v>27</v>
      </c>
      <c r="C68" s="11" t="s">
        <v>28</v>
      </c>
      <c r="D68" s="11" t="s">
        <v>127</v>
      </c>
      <c r="E68" s="11" t="s">
        <v>144</v>
      </c>
      <c r="F68" s="11" t="s">
        <v>113</v>
      </c>
      <c r="G68" s="11" t="s">
        <v>42</v>
      </c>
      <c r="H68" s="11" t="s">
        <v>43</v>
      </c>
      <c r="I68" s="11" t="s">
        <v>145</v>
      </c>
      <c r="J68" s="12">
        <v>420.67773599999998</v>
      </c>
      <c r="K68" s="12">
        <v>5.3662000000000001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24">
        <f t="shared" ref="V68:V84" si="2">SUM(J68:U68)</f>
        <v>426.04393599999997</v>
      </c>
    </row>
    <row r="69" spans="1:22" ht="15.75" x14ac:dyDescent="0.25">
      <c r="A69" s="23" t="s">
        <v>11</v>
      </c>
      <c r="B69" s="11" t="s">
        <v>27</v>
      </c>
      <c r="C69" s="11" t="s">
        <v>111</v>
      </c>
      <c r="D69" s="11" t="s">
        <v>127</v>
      </c>
      <c r="E69" s="11" t="s">
        <v>275</v>
      </c>
      <c r="F69" s="11" t="s">
        <v>276</v>
      </c>
      <c r="G69" s="11" t="s">
        <v>50</v>
      </c>
      <c r="H69" s="11" t="s">
        <v>50</v>
      </c>
      <c r="I69" s="11" t="s">
        <v>131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1.995973</v>
      </c>
      <c r="S69" s="12">
        <v>1.825061</v>
      </c>
      <c r="T69" s="12">
        <v>1.7649950000000001</v>
      </c>
      <c r="U69" s="12">
        <v>1.461049</v>
      </c>
      <c r="V69" s="24">
        <f t="shared" si="2"/>
        <v>7.047078</v>
      </c>
    </row>
    <row r="70" spans="1:22" ht="15.75" x14ac:dyDescent="0.25">
      <c r="A70" s="23" t="s">
        <v>11</v>
      </c>
      <c r="B70" s="11" t="s">
        <v>27</v>
      </c>
      <c r="C70" s="11" t="s">
        <v>28</v>
      </c>
      <c r="D70" s="11" t="s">
        <v>127</v>
      </c>
      <c r="E70" s="11" t="s">
        <v>148</v>
      </c>
      <c r="F70" s="11" t="s">
        <v>88</v>
      </c>
      <c r="G70" s="11" t="s">
        <v>50</v>
      </c>
      <c r="H70" s="11" t="s">
        <v>50</v>
      </c>
      <c r="I70" s="11" t="s">
        <v>78</v>
      </c>
      <c r="J70" s="12">
        <v>569.93253500000003</v>
      </c>
      <c r="K70" s="12">
        <v>662.811598</v>
      </c>
      <c r="L70" s="12">
        <v>612.51417900000001</v>
      </c>
      <c r="M70" s="12">
        <v>603.61583499999995</v>
      </c>
      <c r="N70" s="12">
        <v>661.12037399999997</v>
      </c>
      <c r="O70" s="12">
        <v>637.14689799999996</v>
      </c>
      <c r="P70" s="12">
        <v>702.51422600000001</v>
      </c>
      <c r="Q70" s="12">
        <v>637.46797100000003</v>
      </c>
      <c r="R70" s="12">
        <v>655.09522600000003</v>
      </c>
      <c r="S70" s="12">
        <v>616.13621599999999</v>
      </c>
      <c r="T70" s="12">
        <v>551.25156100000004</v>
      </c>
      <c r="U70" s="12">
        <v>305.82253300000002</v>
      </c>
      <c r="V70" s="24">
        <f t="shared" si="2"/>
        <v>7215.4291520000006</v>
      </c>
    </row>
    <row r="71" spans="1:22" ht="15.75" x14ac:dyDescent="0.25">
      <c r="A71" s="23" t="s">
        <v>11</v>
      </c>
      <c r="B71" s="11" t="s">
        <v>27</v>
      </c>
      <c r="C71" s="11" t="s">
        <v>28</v>
      </c>
      <c r="D71" s="11" t="s">
        <v>127</v>
      </c>
      <c r="E71" s="11" t="s">
        <v>219</v>
      </c>
      <c r="F71" s="11" t="s">
        <v>220</v>
      </c>
      <c r="G71" s="11" t="s">
        <v>34</v>
      </c>
      <c r="H71" s="11" t="s">
        <v>35</v>
      </c>
      <c r="I71" s="11" t="s">
        <v>221</v>
      </c>
      <c r="J71" s="12">
        <v>11.695398000000001</v>
      </c>
      <c r="K71" s="12">
        <v>6.61348</v>
      </c>
      <c r="L71" s="12">
        <v>15.456078</v>
      </c>
      <c r="M71" s="12">
        <v>18.703419</v>
      </c>
      <c r="N71" s="12">
        <v>17.930325</v>
      </c>
      <c r="O71" s="12">
        <v>9.827394</v>
      </c>
      <c r="P71" s="12">
        <v>14.989236</v>
      </c>
      <c r="Q71" s="12">
        <v>15.888984000000001</v>
      </c>
      <c r="R71" s="12">
        <v>17.328858</v>
      </c>
      <c r="S71" s="12">
        <v>8.0339700000000001</v>
      </c>
      <c r="T71" s="12">
        <v>14.085362</v>
      </c>
      <c r="U71" s="12">
        <v>16.752521000000002</v>
      </c>
      <c r="V71" s="24">
        <f t="shared" si="2"/>
        <v>167.305025</v>
      </c>
    </row>
    <row r="72" spans="1:22" ht="15.75" x14ac:dyDescent="0.25">
      <c r="A72" s="23" t="s">
        <v>11</v>
      </c>
      <c r="B72" s="11" t="s">
        <v>27</v>
      </c>
      <c r="C72" s="11" t="s">
        <v>28</v>
      </c>
      <c r="D72" s="11" t="s">
        <v>109</v>
      </c>
      <c r="E72" s="11" t="s">
        <v>163</v>
      </c>
      <c r="F72" s="11" t="s">
        <v>164</v>
      </c>
      <c r="G72" s="11" t="s">
        <v>56</v>
      </c>
      <c r="H72" s="11" t="s">
        <v>184</v>
      </c>
      <c r="I72" s="11" t="s">
        <v>149</v>
      </c>
      <c r="J72" s="12">
        <v>1.92</v>
      </c>
      <c r="K72" s="12">
        <v>1.6</v>
      </c>
      <c r="L72" s="12">
        <v>1.8</v>
      </c>
      <c r="M72" s="12">
        <v>1.6</v>
      </c>
      <c r="N72" s="12">
        <v>1.4</v>
      </c>
      <c r="O72" s="12">
        <v>1.2</v>
      </c>
      <c r="P72" s="12">
        <v>1</v>
      </c>
      <c r="Q72" s="12">
        <v>1.6</v>
      </c>
      <c r="R72" s="12">
        <v>2.04</v>
      </c>
      <c r="S72" s="12">
        <v>1.8</v>
      </c>
      <c r="T72" s="12">
        <v>1.44</v>
      </c>
      <c r="U72" s="12">
        <v>0.8</v>
      </c>
      <c r="V72" s="24">
        <f t="shared" si="2"/>
        <v>18.200000000000003</v>
      </c>
    </row>
    <row r="73" spans="1:22" ht="15.75" x14ac:dyDescent="0.25">
      <c r="A73" s="23" t="s">
        <v>11</v>
      </c>
      <c r="B73" s="11" t="s">
        <v>27</v>
      </c>
      <c r="C73" s="11" t="s">
        <v>28</v>
      </c>
      <c r="D73" s="11" t="s">
        <v>109</v>
      </c>
      <c r="E73" s="11" t="s">
        <v>137</v>
      </c>
      <c r="F73" s="11" t="s">
        <v>138</v>
      </c>
      <c r="G73" s="11" t="s">
        <v>56</v>
      </c>
      <c r="H73" s="11" t="s">
        <v>56</v>
      </c>
      <c r="I73" s="11" t="s">
        <v>139</v>
      </c>
      <c r="J73" s="12">
        <v>0</v>
      </c>
      <c r="K73" s="12">
        <v>0</v>
      </c>
      <c r="L73" s="12">
        <v>1.6989609999999999</v>
      </c>
      <c r="M73" s="12">
        <v>9.1357839999999992</v>
      </c>
      <c r="N73" s="12">
        <v>8.833615</v>
      </c>
      <c r="O73" s="12">
        <v>0</v>
      </c>
      <c r="P73" s="12">
        <v>10.127901</v>
      </c>
      <c r="Q73" s="12">
        <v>0</v>
      </c>
      <c r="R73" s="12">
        <v>19.674240000000001</v>
      </c>
      <c r="S73" s="12">
        <v>7.1668000000000003</v>
      </c>
      <c r="T73" s="12">
        <v>14.302317</v>
      </c>
      <c r="U73" s="12">
        <v>8.0280199999999997</v>
      </c>
      <c r="V73" s="24">
        <f t="shared" si="2"/>
        <v>78.967637999999994</v>
      </c>
    </row>
    <row r="74" spans="1:22" ht="15.75" x14ac:dyDescent="0.25">
      <c r="A74" s="23" t="s">
        <v>11</v>
      </c>
      <c r="B74" s="11" t="s">
        <v>27</v>
      </c>
      <c r="C74" s="11" t="s">
        <v>28</v>
      </c>
      <c r="D74" s="11" t="s">
        <v>127</v>
      </c>
      <c r="E74" s="11" t="s">
        <v>222</v>
      </c>
      <c r="F74" s="11" t="s">
        <v>223</v>
      </c>
      <c r="G74" s="11" t="s">
        <v>42</v>
      </c>
      <c r="H74" s="11" t="s">
        <v>224</v>
      </c>
      <c r="I74" s="11" t="s">
        <v>225</v>
      </c>
      <c r="J74" s="12">
        <v>26.88</v>
      </c>
      <c r="K74" s="12">
        <v>22.4</v>
      </c>
      <c r="L74" s="12">
        <v>36</v>
      </c>
      <c r="M74" s="12">
        <v>39</v>
      </c>
      <c r="N74" s="12">
        <v>26.1</v>
      </c>
      <c r="O74" s="12">
        <v>66</v>
      </c>
      <c r="P74" s="12">
        <v>27.3</v>
      </c>
      <c r="Q74" s="12">
        <v>31.9</v>
      </c>
      <c r="R74" s="12">
        <v>36</v>
      </c>
      <c r="S74" s="12">
        <v>23.2</v>
      </c>
      <c r="T74" s="12">
        <v>18.899999999999999</v>
      </c>
      <c r="U74" s="12">
        <v>29</v>
      </c>
      <c r="V74" s="24">
        <f t="shared" si="2"/>
        <v>382.67999999999995</v>
      </c>
    </row>
    <row r="75" spans="1:22" ht="15.75" x14ac:dyDescent="0.25">
      <c r="A75" s="23" t="s">
        <v>11</v>
      </c>
      <c r="B75" s="11" t="s">
        <v>27</v>
      </c>
      <c r="C75" s="11" t="s">
        <v>28</v>
      </c>
      <c r="D75" s="11" t="s">
        <v>127</v>
      </c>
      <c r="E75" s="11" t="s">
        <v>262</v>
      </c>
      <c r="F75" s="11" t="s">
        <v>263</v>
      </c>
      <c r="G75" s="11" t="s">
        <v>37</v>
      </c>
      <c r="H75" s="11" t="s">
        <v>232</v>
      </c>
      <c r="I75" s="11" t="s">
        <v>264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5.8712</v>
      </c>
      <c r="R75" s="12">
        <v>5.2480000000000002</v>
      </c>
      <c r="S75" s="12">
        <v>17.290296000000001</v>
      </c>
      <c r="T75" s="12">
        <v>0</v>
      </c>
      <c r="U75" s="12">
        <v>0</v>
      </c>
      <c r="V75" s="24">
        <f t="shared" si="2"/>
        <v>28.409496000000001</v>
      </c>
    </row>
    <row r="76" spans="1:22" ht="15.75" x14ac:dyDescent="0.25">
      <c r="A76" s="23" t="s">
        <v>11</v>
      </c>
      <c r="B76" s="11" t="s">
        <v>27</v>
      </c>
      <c r="C76" s="11" t="s">
        <v>28</v>
      </c>
      <c r="D76" s="11" t="s">
        <v>127</v>
      </c>
      <c r="E76" s="11" t="s">
        <v>93</v>
      </c>
      <c r="F76" s="11" t="s">
        <v>265</v>
      </c>
      <c r="G76" s="11" t="s">
        <v>16</v>
      </c>
      <c r="H76" s="11" t="s">
        <v>17</v>
      </c>
      <c r="I76" s="11" t="s">
        <v>48</v>
      </c>
      <c r="J76" s="12">
        <v>0</v>
      </c>
      <c r="K76" s="12">
        <v>0</v>
      </c>
      <c r="L76" s="12">
        <v>0</v>
      </c>
      <c r="M76" s="12">
        <v>186.729161</v>
      </c>
      <c r="N76" s="12">
        <v>219.28687099999999</v>
      </c>
      <c r="O76" s="12">
        <v>244.70622599999999</v>
      </c>
      <c r="P76" s="12">
        <v>222.18283500000001</v>
      </c>
      <c r="Q76" s="12">
        <v>232.81048200000001</v>
      </c>
      <c r="R76" s="12">
        <v>237.78627800000001</v>
      </c>
      <c r="S76" s="12">
        <v>212.923372</v>
      </c>
      <c r="T76" s="12">
        <v>181.194953</v>
      </c>
      <c r="U76" s="12">
        <v>165.29633899999999</v>
      </c>
      <c r="V76" s="24">
        <f t="shared" si="2"/>
        <v>1902.9165170000001</v>
      </c>
    </row>
    <row r="77" spans="1:22" ht="15.75" x14ac:dyDescent="0.25">
      <c r="A77" s="23" t="s">
        <v>11</v>
      </c>
      <c r="B77" s="11" t="s">
        <v>27</v>
      </c>
      <c r="C77" s="11" t="s">
        <v>28</v>
      </c>
      <c r="D77" s="11" t="s">
        <v>127</v>
      </c>
      <c r="E77" s="11" t="s">
        <v>93</v>
      </c>
      <c r="F77" s="11" t="s">
        <v>266</v>
      </c>
      <c r="G77" s="11" t="s">
        <v>16</v>
      </c>
      <c r="H77" s="11" t="s">
        <v>17</v>
      </c>
      <c r="I77" s="11" t="s">
        <v>48</v>
      </c>
      <c r="J77" s="12">
        <v>0</v>
      </c>
      <c r="K77" s="12">
        <v>216.937298</v>
      </c>
      <c r="L77" s="12">
        <v>177.48453499999999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24">
        <f t="shared" si="2"/>
        <v>394.42183299999999</v>
      </c>
    </row>
    <row r="78" spans="1:22" ht="15.75" x14ac:dyDescent="0.25">
      <c r="A78" s="23" t="s">
        <v>11</v>
      </c>
      <c r="B78" s="11" t="s">
        <v>27</v>
      </c>
      <c r="C78" s="11" t="s">
        <v>28</v>
      </c>
      <c r="D78" s="11" t="s">
        <v>127</v>
      </c>
      <c r="E78" s="11" t="s">
        <v>93</v>
      </c>
      <c r="F78" s="11" t="s">
        <v>94</v>
      </c>
      <c r="G78" s="11" t="s">
        <v>16</v>
      </c>
      <c r="H78" s="11" t="s">
        <v>17</v>
      </c>
      <c r="I78" s="11" t="s">
        <v>48</v>
      </c>
      <c r="J78" s="12">
        <v>193.25150300000001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24">
        <f t="shared" si="2"/>
        <v>193.25150300000001</v>
      </c>
    </row>
    <row r="79" spans="1:22" ht="15.75" x14ac:dyDescent="0.25">
      <c r="A79" s="23" t="s">
        <v>11</v>
      </c>
      <c r="B79" s="11" t="s">
        <v>27</v>
      </c>
      <c r="C79" s="11" t="s">
        <v>28</v>
      </c>
      <c r="D79" s="11" t="s">
        <v>127</v>
      </c>
      <c r="E79" s="11" t="s">
        <v>95</v>
      </c>
      <c r="F79" s="11" t="s">
        <v>96</v>
      </c>
      <c r="G79" s="11" t="s">
        <v>34</v>
      </c>
      <c r="H79" s="11" t="s">
        <v>34</v>
      </c>
      <c r="I79" s="11" t="s">
        <v>97</v>
      </c>
      <c r="J79" s="12">
        <v>38918.093500000003</v>
      </c>
      <c r="K79" s="12">
        <v>37276.263290000003</v>
      </c>
      <c r="L79" s="12">
        <v>36346.144912000003</v>
      </c>
      <c r="M79" s="12">
        <v>37691.556375</v>
      </c>
      <c r="N79" s="12">
        <v>38930.382049</v>
      </c>
      <c r="O79" s="12">
        <v>37601.428598999999</v>
      </c>
      <c r="P79" s="12">
        <v>39709.091030000003</v>
      </c>
      <c r="Q79" s="12">
        <v>43200.277119999999</v>
      </c>
      <c r="R79" s="12">
        <v>41831.732320000003</v>
      </c>
      <c r="S79" s="12">
        <v>40352.144558</v>
      </c>
      <c r="T79" s="12">
        <v>36117.550585999998</v>
      </c>
      <c r="U79" s="12">
        <v>36567.033452000003</v>
      </c>
      <c r="V79" s="24">
        <f t="shared" si="2"/>
        <v>464541.69779100001</v>
      </c>
    </row>
    <row r="80" spans="1:22" ht="15.75" x14ac:dyDescent="0.25">
      <c r="A80" s="23" t="s">
        <v>11</v>
      </c>
      <c r="B80" s="11" t="s">
        <v>27</v>
      </c>
      <c r="C80" s="11" t="s">
        <v>111</v>
      </c>
      <c r="D80" s="11" t="s">
        <v>127</v>
      </c>
      <c r="E80" s="11" t="s">
        <v>95</v>
      </c>
      <c r="F80" s="11" t="s">
        <v>96</v>
      </c>
      <c r="G80" s="11" t="s">
        <v>34</v>
      </c>
      <c r="H80" s="11" t="s">
        <v>34</v>
      </c>
      <c r="I80" s="11" t="s">
        <v>97</v>
      </c>
      <c r="J80" s="12">
        <v>4195.5803999999998</v>
      </c>
      <c r="K80" s="12">
        <v>3453.733592</v>
      </c>
      <c r="L80" s="12">
        <v>3252.0267650000001</v>
      </c>
      <c r="M80" s="12">
        <v>2852.9486769999999</v>
      </c>
      <c r="N80" s="12">
        <v>2850.9848729999999</v>
      </c>
      <c r="O80" s="12">
        <v>3014.8224879999998</v>
      </c>
      <c r="P80" s="12">
        <v>3381.9257739999998</v>
      </c>
      <c r="Q80" s="12">
        <v>2973.6646040000001</v>
      </c>
      <c r="R80" s="12">
        <v>2974.7464960000002</v>
      </c>
      <c r="S80" s="12">
        <v>3137.303238</v>
      </c>
      <c r="T80" s="12">
        <v>2631.5848150000002</v>
      </c>
      <c r="U80" s="12">
        <v>2553.4866259999999</v>
      </c>
      <c r="V80" s="24">
        <f t="shared" si="2"/>
        <v>37272.808347999999</v>
      </c>
    </row>
    <row r="81" spans="1:22" ht="15.75" x14ac:dyDescent="0.25">
      <c r="A81" s="23" t="s">
        <v>11</v>
      </c>
      <c r="B81" s="11" t="s">
        <v>27</v>
      </c>
      <c r="C81" s="11" t="s">
        <v>28</v>
      </c>
      <c r="D81" s="11" t="s">
        <v>127</v>
      </c>
      <c r="E81" s="11" t="s">
        <v>98</v>
      </c>
      <c r="F81" s="11" t="s">
        <v>114</v>
      </c>
      <c r="G81" s="11" t="s">
        <v>18</v>
      </c>
      <c r="H81" s="11" t="s">
        <v>68</v>
      </c>
      <c r="I81" s="11" t="s">
        <v>69</v>
      </c>
      <c r="J81" s="12">
        <v>565.56420300000002</v>
      </c>
      <c r="K81" s="12">
        <v>493.82984599999997</v>
      </c>
      <c r="L81" s="12">
        <v>476.85360700000001</v>
      </c>
      <c r="M81" s="12">
        <v>388.84707700000001</v>
      </c>
      <c r="N81" s="12">
        <v>495.43240600000001</v>
      </c>
      <c r="O81" s="12">
        <v>452.926064</v>
      </c>
      <c r="P81" s="12">
        <v>481.48146300000002</v>
      </c>
      <c r="Q81" s="12">
        <v>621.99017800000001</v>
      </c>
      <c r="R81" s="12">
        <v>787.85250499999995</v>
      </c>
      <c r="S81" s="12">
        <v>706.97870999999998</v>
      </c>
      <c r="T81" s="12">
        <v>578.02666399999998</v>
      </c>
      <c r="U81" s="12">
        <v>785.194166</v>
      </c>
      <c r="V81" s="24">
        <f t="shared" si="2"/>
        <v>6834.9768890000005</v>
      </c>
    </row>
    <row r="82" spans="1:22" ht="15.75" x14ac:dyDescent="0.25">
      <c r="A82" s="23" t="s">
        <v>11</v>
      </c>
      <c r="B82" s="11" t="s">
        <v>27</v>
      </c>
      <c r="C82" s="11" t="s">
        <v>28</v>
      </c>
      <c r="D82" s="11" t="s">
        <v>109</v>
      </c>
      <c r="E82" s="11" t="s">
        <v>185</v>
      </c>
      <c r="F82" s="11" t="s">
        <v>129</v>
      </c>
      <c r="G82" s="11" t="s">
        <v>42</v>
      </c>
      <c r="H82" s="11" t="s">
        <v>71</v>
      </c>
      <c r="I82" s="11" t="s">
        <v>130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84.7</v>
      </c>
      <c r="V82" s="24">
        <f t="shared" si="2"/>
        <v>84.7</v>
      </c>
    </row>
    <row r="83" spans="1:22" ht="15.75" x14ac:dyDescent="0.25">
      <c r="A83" s="23" t="s">
        <v>11</v>
      </c>
      <c r="B83" s="11" t="s">
        <v>27</v>
      </c>
      <c r="C83" s="11" t="s">
        <v>28</v>
      </c>
      <c r="D83" s="11" t="s">
        <v>127</v>
      </c>
      <c r="E83" s="11" t="s">
        <v>99</v>
      </c>
      <c r="F83" s="11" t="s">
        <v>122</v>
      </c>
      <c r="G83" s="11" t="s">
        <v>50</v>
      </c>
      <c r="H83" s="11" t="s">
        <v>50</v>
      </c>
      <c r="I83" s="11" t="s">
        <v>131</v>
      </c>
      <c r="J83" s="12">
        <v>3469.241</v>
      </c>
      <c r="K83" s="12">
        <v>3562.2950999999998</v>
      </c>
      <c r="L83" s="12">
        <v>4122.6206000000002</v>
      </c>
      <c r="M83" s="12">
        <v>2757.7631000000001</v>
      </c>
      <c r="N83" s="12">
        <v>3763.7040000000002</v>
      </c>
      <c r="O83" s="12">
        <v>3787.0495999999998</v>
      </c>
      <c r="P83" s="12">
        <v>3626.24</v>
      </c>
      <c r="Q83" s="12">
        <v>3786.4068000000002</v>
      </c>
      <c r="R83" s="12">
        <v>4117.7136</v>
      </c>
      <c r="S83" s="12">
        <v>3298.944</v>
      </c>
      <c r="T83" s="12">
        <v>4209.5454</v>
      </c>
      <c r="U83" s="12">
        <v>4593.4537879999998</v>
      </c>
      <c r="V83" s="24">
        <f t="shared" si="2"/>
        <v>45094.976988000002</v>
      </c>
    </row>
    <row r="84" spans="1:22" ht="15.75" x14ac:dyDescent="0.25">
      <c r="A84" s="23" t="s">
        <v>11</v>
      </c>
      <c r="B84" s="11" t="s">
        <v>27</v>
      </c>
      <c r="C84" s="11" t="s">
        <v>28</v>
      </c>
      <c r="D84" s="11" t="s">
        <v>127</v>
      </c>
      <c r="E84" s="11" t="s">
        <v>99</v>
      </c>
      <c r="F84" s="11" t="s">
        <v>267</v>
      </c>
      <c r="G84" s="11" t="s">
        <v>50</v>
      </c>
      <c r="H84" s="11" t="s">
        <v>50</v>
      </c>
      <c r="I84" s="11" t="s">
        <v>268</v>
      </c>
      <c r="J84" s="12">
        <v>92.110500000000002</v>
      </c>
      <c r="K84" s="12">
        <v>36.535800000000002</v>
      </c>
      <c r="L84" s="12">
        <v>56.102699999999999</v>
      </c>
      <c r="M84" s="12">
        <v>40.0578</v>
      </c>
      <c r="N84" s="12">
        <v>42.526200000000003</v>
      </c>
      <c r="O84" s="12">
        <v>42.323999999999998</v>
      </c>
      <c r="P84" s="12">
        <v>60.906500000000001</v>
      </c>
      <c r="Q84" s="12">
        <v>76.903800000000004</v>
      </c>
      <c r="R84" s="12">
        <v>85.036799999999999</v>
      </c>
      <c r="S84" s="12">
        <v>71.519499999999994</v>
      </c>
      <c r="T84" s="12">
        <v>43.947899999999997</v>
      </c>
      <c r="U84" s="12">
        <v>35.091444000000003</v>
      </c>
      <c r="V84" s="24">
        <f t="shared" si="2"/>
        <v>683.06294400000002</v>
      </c>
    </row>
    <row r="85" spans="1:22" ht="15.75" x14ac:dyDescent="0.25">
      <c r="A85" s="23" t="s">
        <v>11</v>
      </c>
      <c r="B85" s="11" t="s">
        <v>27</v>
      </c>
      <c r="C85" s="11" t="s">
        <v>28</v>
      </c>
      <c r="D85" s="11" t="s">
        <v>127</v>
      </c>
      <c r="E85" s="11" t="s">
        <v>132</v>
      </c>
      <c r="F85" s="11" t="s">
        <v>165</v>
      </c>
      <c r="G85" s="11" t="s">
        <v>19</v>
      </c>
      <c r="H85" s="11" t="s">
        <v>100</v>
      </c>
      <c r="I85" s="11" t="s">
        <v>101</v>
      </c>
      <c r="J85" s="12">
        <v>13968.067347</v>
      </c>
      <c r="K85" s="12">
        <v>12206.354085999999</v>
      </c>
      <c r="L85" s="12">
        <v>12557.882180000001</v>
      </c>
      <c r="M85" s="12">
        <v>10544.93363</v>
      </c>
      <c r="N85" s="12">
        <v>13423.352800000001</v>
      </c>
      <c r="O85" s="12">
        <v>12500.357856000001</v>
      </c>
      <c r="P85" s="12">
        <v>12322.775322</v>
      </c>
      <c r="Q85" s="12">
        <v>13145.511665</v>
      </c>
      <c r="R85" s="12">
        <v>14373.799008</v>
      </c>
      <c r="S85" s="12">
        <v>15051.393884999999</v>
      </c>
      <c r="T85" s="12">
        <v>14085.615276</v>
      </c>
      <c r="U85" s="12">
        <v>13934.740237</v>
      </c>
      <c r="V85" s="24">
        <f t="shared" ref="V85:V92" si="3">SUM(J85:U85)</f>
        <v>158114.78329199998</v>
      </c>
    </row>
    <row r="86" spans="1:22" ht="15.75" x14ac:dyDescent="0.25">
      <c r="A86" s="23" t="s">
        <v>11</v>
      </c>
      <c r="B86" s="11" t="s">
        <v>27</v>
      </c>
      <c r="C86" s="11" t="s">
        <v>28</v>
      </c>
      <c r="D86" s="11" t="s">
        <v>127</v>
      </c>
      <c r="E86" s="11" t="s">
        <v>132</v>
      </c>
      <c r="F86" s="11" t="s">
        <v>269</v>
      </c>
      <c r="G86" s="11" t="s">
        <v>102</v>
      </c>
      <c r="H86" s="11" t="s">
        <v>103</v>
      </c>
      <c r="I86" s="11" t="s">
        <v>104</v>
      </c>
      <c r="J86" s="12">
        <v>0</v>
      </c>
      <c r="K86" s="12">
        <v>0</v>
      </c>
      <c r="L86" s="12">
        <v>10310.091624000001</v>
      </c>
      <c r="M86" s="12">
        <v>9584.3071650000002</v>
      </c>
      <c r="N86" s="12">
        <v>9702.065568</v>
      </c>
      <c r="O86" s="12">
        <v>10065.376915999999</v>
      </c>
      <c r="P86" s="12">
        <v>10195.162038</v>
      </c>
      <c r="Q86" s="12">
        <v>10632.017159999999</v>
      </c>
      <c r="R86" s="12">
        <v>10060.2852</v>
      </c>
      <c r="S86" s="12">
        <v>11765.024012</v>
      </c>
      <c r="T86" s="12">
        <v>9182.4434000000001</v>
      </c>
      <c r="U86" s="12">
        <v>12234.579659999999</v>
      </c>
      <c r="V86" s="24">
        <f t="shared" si="3"/>
        <v>103731.352743</v>
      </c>
    </row>
    <row r="87" spans="1:22" ht="15.75" x14ac:dyDescent="0.25">
      <c r="A87" s="23" t="s">
        <v>11</v>
      </c>
      <c r="B87" s="11" t="s">
        <v>27</v>
      </c>
      <c r="C87" s="11" t="s">
        <v>28</v>
      </c>
      <c r="D87" s="11" t="s">
        <v>127</v>
      </c>
      <c r="E87" s="11" t="s">
        <v>132</v>
      </c>
      <c r="F87" s="11" t="s">
        <v>277</v>
      </c>
      <c r="G87" s="11" t="s">
        <v>102</v>
      </c>
      <c r="H87" s="11" t="s">
        <v>103</v>
      </c>
      <c r="I87" s="11" t="s">
        <v>104</v>
      </c>
      <c r="J87" s="12">
        <v>9502.5125669999998</v>
      </c>
      <c r="K87" s="12">
        <v>9712.1531620000005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24">
        <f t="shared" si="3"/>
        <v>19214.665729</v>
      </c>
    </row>
    <row r="88" spans="1:22" ht="15.75" x14ac:dyDescent="0.25">
      <c r="A88" s="23" t="s">
        <v>11</v>
      </c>
      <c r="B88" s="11" t="s">
        <v>27</v>
      </c>
      <c r="C88" s="11" t="s">
        <v>111</v>
      </c>
      <c r="D88" s="11" t="s">
        <v>127</v>
      </c>
      <c r="E88" s="11" t="s">
        <v>132</v>
      </c>
      <c r="F88" s="11" t="s">
        <v>269</v>
      </c>
      <c r="G88" s="11" t="s">
        <v>102</v>
      </c>
      <c r="H88" s="11" t="s">
        <v>103</v>
      </c>
      <c r="I88" s="11" t="s">
        <v>104</v>
      </c>
      <c r="J88" s="12">
        <v>0</v>
      </c>
      <c r="K88" s="12">
        <v>0</v>
      </c>
      <c r="L88" s="12">
        <v>1893.7843190000001</v>
      </c>
      <c r="M88" s="12">
        <v>1784.8946450000001</v>
      </c>
      <c r="N88" s="12">
        <v>1765.5229380000001</v>
      </c>
      <c r="O88" s="12">
        <v>1835.336329</v>
      </c>
      <c r="P88" s="12">
        <v>1919.296161</v>
      </c>
      <c r="Q88" s="12">
        <v>1976.636047</v>
      </c>
      <c r="R88" s="12">
        <v>1910.1861799999999</v>
      </c>
      <c r="S88" s="12">
        <v>1917.8342459999999</v>
      </c>
      <c r="T88" s="12">
        <v>1750.07475</v>
      </c>
      <c r="U88" s="12">
        <v>1963.0860740000001</v>
      </c>
      <c r="V88" s="24">
        <f t="shared" si="3"/>
        <v>18716.651689000002</v>
      </c>
    </row>
    <row r="89" spans="1:22" ht="15.75" x14ac:dyDescent="0.25">
      <c r="A89" s="23" t="s">
        <v>11</v>
      </c>
      <c r="B89" s="11" t="s">
        <v>27</v>
      </c>
      <c r="C89" s="11" t="s">
        <v>111</v>
      </c>
      <c r="D89" s="11" t="s">
        <v>127</v>
      </c>
      <c r="E89" s="11" t="s">
        <v>132</v>
      </c>
      <c r="F89" s="11" t="s">
        <v>277</v>
      </c>
      <c r="G89" s="11" t="s">
        <v>102</v>
      </c>
      <c r="H89" s="11" t="s">
        <v>103</v>
      </c>
      <c r="I89" s="11" t="s">
        <v>104</v>
      </c>
      <c r="J89" s="12">
        <v>1752.0664959999999</v>
      </c>
      <c r="K89" s="12">
        <v>1620.2151389999999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24">
        <f t="shared" si="3"/>
        <v>3372.2816349999998</v>
      </c>
    </row>
    <row r="90" spans="1:22" ht="15.75" x14ac:dyDescent="0.25">
      <c r="A90" s="23" t="s">
        <v>11</v>
      </c>
      <c r="B90" s="11" t="s">
        <v>27</v>
      </c>
      <c r="C90" s="11" t="s">
        <v>111</v>
      </c>
      <c r="D90" s="11" t="s">
        <v>127</v>
      </c>
      <c r="E90" s="11" t="s">
        <v>132</v>
      </c>
      <c r="F90" s="11" t="s">
        <v>165</v>
      </c>
      <c r="G90" s="11" t="s">
        <v>19</v>
      </c>
      <c r="H90" s="11" t="s">
        <v>100</v>
      </c>
      <c r="I90" s="11" t="s">
        <v>101</v>
      </c>
      <c r="J90" s="12">
        <v>278.53944300000001</v>
      </c>
      <c r="K90" s="12">
        <v>234.40929700000001</v>
      </c>
      <c r="L90" s="12">
        <v>211.129367</v>
      </c>
      <c r="M90" s="12">
        <v>259.05922299999997</v>
      </c>
      <c r="N90" s="12">
        <v>258.62896499999999</v>
      </c>
      <c r="O90" s="12">
        <v>286.62942700000002</v>
      </c>
      <c r="P90" s="12">
        <v>287.55942499999998</v>
      </c>
      <c r="Q90" s="12">
        <v>239.12952200000001</v>
      </c>
      <c r="R90" s="12">
        <v>236.06952799999999</v>
      </c>
      <c r="S90" s="12">
        <v>257.46922799999999</v>
      </c>
      <c r="T90" s="12">
        <v>233.069301</v>
      </c>
      <c r="U90" s="12">
        <v>222.02955600000001</v>
      </c>
      <c r="V90" s="24">
        <f t="shared" si="3"/>
        <v>3003.7222819999997</v>
      </c>
    </row>
    <row r="91" spans="1:22" ht="15.75" x14ac:dyDescent="0.25">
      <c r="A91" s="23" t="s">
        <v>11</v>
      </c>
      <c r="B91" s="11" t="s">
        <v>27</v>
      </c>
      <c r="C91" s="11" t="s">
        <v>28</v>
      </c>
      <c r="D91" s="11" t="s">
        <v>127</v>
      </c>
      <c r="E91" s="11" t="s">
        <v>166</v>
      </c>
      <c r="F91" s="11" t="s">
        <v>167</v>
      </c>
      <c r="G91" s="11" t="s">
        <v>18</v>
      </c>
      <c r="H91" s="11" t="s">
        <v>86</v>
      </c>
      <c r="I91" s="11" t="s">
        <v>168</v>
      </c>
      <c r="J91" s="12">
        <v>50.046275000000001</v>
      </c>
      <c r="K91" s="12">
        <v>40.754942999999997</v>
      </c>
      <c r="L91" s="12">
        <v>41.376600000000003</v>
      </c>
      <c r="M91" s="12">
        <v>46.572000000000003</v>
      </c>
      <c r="N91" s="12">
        <v>43.568600000000004</v>
      </c>
      <c r="O91" s="12">
        <v>47.836500000000001</v>
      </c>
      <c r="P91" s="12">
        <v>57.189300000000003</v>
      </c>
      <c r="Q91" s="12">
        <v>57.6297</v>
      </c>
      <c r="R91" s="12">
        <v>57.613500000000002</v>
      </c>
      <c r="S91" s="12">
        <v>55.885399999999997</v>
      </c>
      <c r="T91" s="12">
        <v>50.8887</v>
      </c>
      <c r="U91" s="12">
        <v>44.380200000000002</v>
      </c>
      <c r="V91" s="24">
        <f t="shared" si="3"/>
        <v>593.74171799999999</v>
      </c>
    </row>
    <row r="92" spans="1:22" ht="15.75" x14ac:dyDescent="0.25">
      <c r="A92" s="23" t="s">
        <v>11</v>
      </c>
      <c r="B92" s="11" t="s">
        <v>27</v>
      </c>
      <c r="C92" s="11" t="s">
        <v>28</v>
      </c>
      <c r="D92" s="11" t="s">
        <v>127</v>
      </c>
      <c r="E92" s="11" t="s">
        <v>159</v>
      </c>
      <c r="F92" s="11" t="s">
        <v>133</v>
      </c>
      <c r="G92" s="11" t="s">
        <v>16</v>
      </c>
      <c r="H92" s="11" t="s">
        <v>17</v>
      </c>
      <c r="I92" s="11" t="s">
        <v>48</v>
      </c>
      <c r="J92" s="12">
        <v>122.273383</v>
      </c>
      <c r="K92" s="12">
        <v>145.944242</v>
      </c>
      <c r="L92" s="12">
        <v>104.66331099999999</v>
      </c>
      <c r="M92" s="12">
        <v>153.41484399999999</v>
      </c>
      <c r="N92" s="12">
        <v>183.868134</v>
      </c>
      <c r="O92" s="12">
        <v>154.45370800000001</v>
      </c>
      <c r="P92" s="12">
        <v>188.623661</v>
      </c>
      <c r="Q92" s="12">
        <v>260.86436400000002</v>
      </c>
      <c r="R92" s="12">
        <v>151.793015</v>
      </c>
      <c r="S92" s="12">
        <v>192.61509699999999</v>
      </c>
      <c r="T92" s="12">
        <v>106.187837</v>
      </c>
      <c r="U92" s="12">
        <v>146.528975</v>
      </c>
      <c r="V92" s="24">
        <f t="shared" si="3"/>
        <v>1911.2305709999998</v>
      </c>
    </row>
    <row r="93" spans="1:22" ht="15.75" x14ac:dyDescent="0.25">
      <c r="A93" s="23" t="s">
        <v>11</v>
      </c>
      <c r="B93" s="11" t="s">
        <v>27</v>
      </c>
      <c r="C93" s="11" t="s">
        <v>28</v>
      </c>
      <c r="D93" s="11" t="s">
        <v>127</v>
      </c>
      <c r="E93" s="11" t="s">
        <v>159</v>
      </c>
      <c r="F93" s="11" t="s">
        <v>82</v>
      </c>
      <c r="G93" s="11" t="s">
        <v>16</v>
      </c>
      <c r="H93" s="11" t="s">
        <v>17</v>
      </c>
      <c r="I93" s="11" t="s">
        <v>17</v>
      </c>
      <c r="J93" s="12">
        <v>118.0932</v>
      </c>
      <c r="K93" s="12">
        <v>140.16366099999999</v>
      </c>
      <c r="L93" s="12">
        <v>119.061823</v>
      </c>
      <c r="M93" s="12">
        <v>94.766386999999995</v>
      </c>
      <c r="N93" s="12">
        <v>108.62519</v>
      </c>
      <c r="O93" s="12">
        <v>156.895228</v>
      </c>
      <c r="P93" s="12">
        <v>185.77835099999999</v>
      </c>
      <c r="Q93" s="12">
        <v>175.77735799999999</v>
      </c>
      <c r="R93" s="12">
        <v>112.629988</v>
      </c>
      <c r="S93" s="12">
        <v>203.83415600000001</v>
      </c>
      <c r="T93" s="12">
        <v>175.23756900000001</v>
      </c>
      <c r="U93" s="12">
        <v>151.112921</v>
      </c>
      <c r="V93" s="24">
        <f t="shared" si="0"/>
        <v>1741.9758319999996</v>
      </c>
    </row>
    <row r="94" spans="1:22" ht="15.75" x14ac:dyDescent="0.25">
      <c r="A94" s="23" t="s">
        <v>11</v>
      </c>
      <c r="B94" s="11" t="s">
        <v>27</v>
      </c>
      <c r="C94" s="11" t="s">
        <v>28</v>
      </c>
      <c r="D94" s="11" t="s">
        <v>127</v>
      </c>
      <c r="E94" s="11" t="s">
        <v>159</v>
      </c>
      <c r="F94" s="11" t="s">
        <v>200</v>
      </c>
      <c r="G94" s="11" t="s">
        <v>16</v>
      </c>
      <c r="H94" s="11" t="s">
        <v>17</v>
      </c>
      <c r="I94" s="11" t="s">
        <v>105</v>
      </c>
      <c r="J94" s="12">
        <v>48.832118999999999</v>
      </c>
      <c r="K94" s="12">
        <v>53.604888000000003</v>
      </c>
      <c r="L94" s="12">
        <v>59.368459999999999</v>
      </c>
      <c r="M94" s="12">
        <v>59.231012999999997</v>
      </c>
      <c r="N94" s="12">
        <v>113.87640399999999</v>
      </c>
      <c r="O94" s="12">
        <v>98.268516000000005</v>
      </c>
      <c r="P94" s="12">
        <v>94.554992999999996</v>
      </c>
      <c r="Q94" s="12">
        <v>98.446877999999998</v>
      </c>
      <c r="R94" s="12">
        <v>87.692705000000004</v>
      </c>
      <c r="S94" s="12">
        <v>59.050494</v>
      </c>
      <c r="T94" s="12">
        <v>75.749644000000004</v>
      </c>
      <c r="U94" s="12">
        <v>110.82164</v>
      </c>
      <c r="V94" s="24">
        <f t="shared" ref="V94:V96" si="4">SUM(J94:U94)</f>
        <v>959.49775399999987</v>
      </c>
    </row>
    <row r="95" spans="1:22" ht="15.75" x14ac:dyDescent="0.25">
      <c r="A95" s="23" t="s">
        <v>11</v>
      </c>
      <c r="B95" s="11" t="s">
        <v>27</v>
      </c>
      <c r="C95" s="11" t="s">
        <v>28</v>
      </c>
      <c r="D95" s="11" t="s">
        <v>127</v>
      </c>
      <c r="E95" s="11" t="s">
        <v>159</v>
      </c>
      <c r="F95" s="13" t="s">
        <v>106</v>
      </c>
      <c r="G95" s="11" t="s">
        <v>16</v>
      </c>
      <c r="H95" s="11" t="s">
        <v>17</v>
      </c>
      <c r="I95" s="11" t="s">
        <v>17</v>
      </c>
      <c r="J95" s="12">
        <v>78.233675000000005</v>
      </c>
      <c r="K95" s="12">
        <v>68.875101999999998</v>
      </c>
      <c r="L95" s="12">
        <v>58.803981</v>
      </c>
      <c r="M95" s="12">
        <v>40.697446999999997</v>
      </c>
      <c r="N95" s="12">
        <v>63.937387999999999</v>
      </c>
      <c r="O95" s="12">
        <v>67.889538999999999</v>
      </c>
      <c r="P95" s="12">
        <v>63.518748000000002</v>
      </c>
      <c r="Q95" s="12">
        <v>43.065252000000001</v>
      </c>
      <c r="R95" s="12">
        <v>51.104917999999998</v>
      </c>
      <c r="S95" s="12">
        <v>123.633123</v>
      </c>
      <c r="T95" s="12">
        <v>106.295514</v>
      </c>
      <c r="U95" s="12">
        <v>73.535903000000005</v>
      </c>
      <c r="V95" s="24">
        <f t="shared" si="4"/>
        <v>839.59059000000002</v>
      </c>
    </row>
    <row r="96" spans="1:22" ht="15.75" x14ac:dyDescent="0.25">
      <c r="A96" s="23" t="s">
        <v>11</v>
      </c>
      <c r="B96" s="11" t="s">
        <v>27</v>
      </c>
      <c r="C96" s="11" t="s">
        <v>28</v>
      </c>
      <c r="D96" s="11" t="s">
        <v>127</v>
      </c>
      <c r="E96" s="11" t="s">
        <v>159</v>
      </c>
      <c r="F96" s="11" t="s">
        <v>270</v>
      </c>
      <c r="G96" s="11" t="s">
        <v>16</v>
      </c>
      <c r="H96" s="11" t="s">
        <v>17</v>
      </c>
      <c r="I96" s="11" t="s">
        <v>17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3.833793</v>
      </c>
      <c r="R96" s="12">
        <v>1.1755119999999999</v>
      </c>
      <c r="S96" s="12">
        <v>0.83653900000000003</v>
      </c>
      <c r="T96" s="12">
        <v>0.113111</v>
      </c>
      <c r="U96" s="12">
        <v>0</v>
      </c>
      <c r="V96" s="24">
        <f t="shared" si="4"/>
        <v>5.9589549999999996</v>
      </c>
    </row>
    <row r="97" spans="1:22" ht="15.75" x14ac:dyDescent="0.2">
      <c r="A97" s="25"/>
      <c r="B97" s="14"/>
      <c r="C97" s="14"/>
      <c r="D97" s="14"/>
      <c r="E97" s="14"/>
      <c r="F97" s="14"/>
      <c r="G97" s="14"/>
      <c r="H97" s="14"/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26"/>
    </row>
    <row r="98" spans="1:22" ht="20.25" x14ac:dyDescent="0.3">
      <c r="A98" s="33" t="s">
        <v>12</v>
      </c>
      <c r="B98" s="34"/>
      <c r="C98" s="34"/>
      <c r="D98" s="34"/>
      <c r="E98" s="34"/>
      <c r="F98" s="34"/>
      <c r="G98" s="34"/>
      <c r="H98" s="34"/>
      <c r="I98" s="34"/>
      <c r="J98" s="16">
        <f t="shared" ref="J98:V98" si="5">SUM(J6:J96)</f>
        <v>196316.81955499999</v>
      </c>
      <c r="K98" s="16">
        <f t="shared" si="5"/>
        <v>178283.84940800001</v>
      </c>
      <c r="L98" s="16">
        <f t="shared" si="5"/>
        <v>189426.54317799993</v>
      </c>
      <c r="M98" s="16">
        <f t="shared" si="5"/>
        <v>190902.87669100007</v>
      </c>
      <c r="N98" s="16">
        <f t="shared" si="5"/>
        <v>210330.821666</v>
      </c>
      <c r="O98" s="16">
        <f t="shared" si="5"/>
        <v>210246.52943500006</v>
      </c>
      <c r="P98" s="16">
        <f t="shared" si="5"/>
        <v>206318.43721700003</v>
      </c>
      <c r="Q98" s="16">
        <f t="shared" si="5"/>
        <v>209193.22191099997</v>
      </c>
      <c r="R98" s="16">
        <f t="shared" si="5"/>
        <v>209245.269593</v>
      </c>
      <c r="S98" s="16">
        <f t="shared" si="5"/>
        <v>214324.84896999999</v>
      </c>
      <c r="T98" s="16">
        <f t="shared" si="5"/>
        <v>206342.30440500006</v>
      </c>
      <c r="U98" s="16">
        <f t="shared" si="5"/>
        <v>224652.29298699999</v>
      </c>
      <c r="V98" s="27">
        <f t="shared" si="5"/>
        <v>2445583.8150159991</v>
      </c>
    </row>
    <row r="99" spans="1:22" ht="15.75" x14ac:dyDescent="0.2">
      <c r="A99" s="25"/>
      <c r="B99" s="13"/>
      <c r="C99" s="13"/>
      <c r="D99" s="13"/>
      <c r="E99" s="13"/>
      <c r="F99" s="13"/>
      <c r="G99" s="13"/>
      <c r="H99" s="13"/>
      <c r="I99" s="13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26"/>
    </row>
    <row r="100" spans="1:22" ht="15.75" x14ac:dyDescent="0.2">
      <c r="A100" s="23" t="s">
        <v>11</v>
      </c>
      <c r="B100" s="13" t="s">
        <v>26</v>
      </c>
      <c r="C100" s="13"/>
      <c r="D100" s="18" t="s">
        <v>127</v>
      </c>
      <c r="E100" s="13" t="s">
        <v>132</v>
      </c>
      <c r="F100" s="13" t="s">
        <v>14</v>
      </c>
      <c r="G100" s="13" t="s">
        <v>19</v>
      </c>
      <c r="H100" s="13" t="s">
        <v>22</v>
      </c>
      <c r="I100" s="13" t="s">
        <v>23</v>
      </c>
      <c r="J100" s="17">
        <v>21626.933383</v>
      </c>
      <c r="K100" s="17">
        <v>26551.919801</v>
      </c>
      <c r="L100" s="17">
        <v>26360.092022000001</v>
      </c>
      <c r="M100" s="17">
        <v>25437.233767999998</v>
      </c>
      <c r="N100" s="17">
        <v>26535.800864000001</v>
      </c>
      <c r="O100" s="17">
        <v>26115.611744000002</v>
      </c>
      <c r="P100" s="17">
        <v>25032.042087999998</v>
      </c>
      <c r="Q100" s="17">
        <v>27447.143147999999</v>
      </c>
      <c r="R100" s="17">
        <v>25904.953446</v>
      </c>
      <c r="S100" s="17">
        <v>30528.046424</v>
      </c>
      <c r="T100" s="17">
        <v>28330.619934999999</v>
      </c>
      <c r="U100" s="17">
        <v>27011.679008999999</v>
      </c>
      <c r="V100" s="26">
        <f>SUM(J100:U100)</f>
        <v>316882.07563200005</v>
      </c>
    </row>
    <row r="101" spans="1:22" ht="15.75" x14ac:dyDescent="0.2">
      <c r="A101" s="25"/>
      <c r="B101" s="13"/>
      <c r="C101" s="13"/>
      <c r="D101" s="13"/>
      <c r="E101" s="13"/>
      <c r="F101" s="13"/>
      <c r="G101" s="13"/>
      <c r="H101" s="13"/>
      <c r="I101" s="13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26"/>
    </row>
    <row r="102" spans="1:22" ht="20.25" x14ac:dyDescent="0.3">
      <c r="A102" s="33" t="s">
        <v>13</v>
      </c>
      <c r="B102" s="34"/>
      <c r="C102" s="34"/>
      <c r="D102" s="34"/>
      <c r="E102" s="34"/>
      <c r="F102" s="34"/>
      <c r="G102" s="34"/>
      <c r="H102" s="34"/>
      <c r="I102" s="34"/>
      <c r="J102" s="16">
        <f>SUM(J100)</f>
        <v>21626.933383</v>
      </c>
      <c r="K102" s="16">
        <f t="shared" ref="K102:R102" si="6">SUM(K100)</f>
        <v>26551.919801</v>
      </c>
      <c r="L102" s="16">
        <f t="shared" si="6"/>
        <v>26360.092022000001</v>
      </c>
      <c r="M102" s="16">
        <f t="shared" si="6"/>
        <v>25437.233767999998</v>
      </c>
      <c r="N102" s="16">
        <f t="shared" si="6"/>
        <v>26535.800864000001</v>
      </c>
      <c r="O102" s="16">
        <f t="shared" si="6"/>
        <v>26115.611744000002</v>
      </c>
      <c r="P102" s="16">
        <f t="shared" si="6"/>
        <v>25032.042087999998</v>
      </c>
      <c r="Q102" s="16">
        <f t="shared" si="6"/>
        <v>27447.143147999999</v>
      </c>
      <c r="R102" s="16">
        <f t="shared" si="6"/>
        <v>25904.953446</v>
      </c>
      <c r="S102" s="16">
        <f>SUM(S100)</f>
        <v>30528.046424</v>
      </c>
      <c r="T102" s="16">
        <f>SUM(T100)</f>
        <v>28330.619934999999</v>
      </c>
      <c r="U102" s="16">
        <f>SUM(U100)</f>
        <v>27011.679008999999</v>
      </c>
      <c r="V102" s="27">
        <f>SUM(V100)</f>
        <v>316882.07563200005</v>
      </c>
    </row>
    <row r="103" spans="1:22" ht="15.75" x14ac:dyDescent="0.2">
      <c r="A103" s="25"/>
      <c r="B103" s="13"/>
      <c r="C103" s="13"/>
      <c r="D103" s="13"/>
      <c r="E103" s="13"/>
      <c r="F103" s="13"/>
      <c r="G103" s="13"/>
      <c r="H103" s="13"/>
      <c r="I103" s="13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26"/>
    </row>
    <row r="104" spans="1:22" ht="15.75" x14ac:dyDescent="0.2">
      <c r="A104" s="23" t="s">
        <v>11</v>
      </c>
      <c r="B104" s="13" t="s">
        <v>20</v>
      </c>
      <c r="C104" s="13"/>
      <c r="D104" s="18" t="s">
        <v>127</v>
      </c>
      <c r="E104" s="13" t="s">
        <v>132</v>
      </c>
      <c r="F104" s="13" t="s">
        <v>21</v>
      </c>
      <c r="G104" s="13" t="s">
        <v>19</v>
      </c>
      <c r="H104" s="13" t="s">
        <v>22</v>
      </c>
      <c r="I104" s="13" t="s">
        <v>23</v>
      </c>
      <c r="J104" s="17">
        <v>24262.374743</v>
      </c>
      <c r="K104" s="17">
        <v>22171.128287</v>
      </c>
      <c r="L104" s="17">
        <v>24923.931510999999</v>
      </c>
      <c r="M104" s="17">
        <v>23814.213705999999</v>
      </c>
      <c r="N104" s="17">
        <v>19835.351644999999</v>
      </c>
      <c r="O104" s="17">
        <v>21101.508983</v>
      </c>
      <c r="P104" s="17">
        <v>24300.456993</v>
      </c>
      <c r="Q104" s="17">
        <v>17881.682358999999</v>
      </c>
      <c r="R104" s="17">
        <v>19883.228327000001</v>
      </c>
      <c r="S104" s="17">
        <v>21600.817975000002</v>
      </c>
      <c r="T104" s="17">
        <v>24298.654017000001</v>
      </c>
      <c r="U104" s="17">
        <v>24333.456663000001</v>
      </c>
      <c r="V104" s="26">
        <f>SUM(J104:U104)</f>
        <v>268406.80520900001</v>
      </c>
    </row>
    <row r="105" spans="1:22" ht="15.75" x14ac:dyDescent="0.2">
      <c r="A105" s="23" t="s">
        <v>11</v>
      </c>
      <c r="B105" s="13" t="s">
        <v>20</v>
      </c>
      <c r="C105" s="18"/>
      <c r="D105" s="18" t="s">
        <v>127</v>
      </c>
      <c r="E105" s="18" t="s">
        <v>278</v>
      </c>
      <c r="F105" s="18" t="s">
        <v>24</v>
      </c>
      <c r="G105" s="18" t="s">
        <v>18</v>
      </c>
      <c r="H105" s="18" t="s">
        <v>18</v>
      </c>
      <c r="I105" s="18" t="s">
        <v>25</v>
      </c>
      <c r="J105" s="19">
        <v>440.51814000000002</v>
      </c>
      <c r="K105" s="19">
        <v>431.62647500000003</v>
      </c>
      <c r="L105" s="19">
        <v>284.79012</v>
      </c>
      <c r="M105" s="19">
        <v>339.68374599999999</v>
      </c>
      <c r="N105" s="19">
        <v>504.38029499999999</v>
      </c>
      <c r="O105" s="19">
        <v>453.08460300000002</v>
      </c>
      <c r="P105" s="19">
        <v>497.56377300000003</v>
      </c>
      <c r="Q105" s="19">
        <v>500.91410200000001</v>
      </c>
      <c r="R105" s="19">
        <v>277.49750999999998</v>
      </c>
      <c r="S105" s="19">
        <v>277.38889999999998</v>
      </c>
      <c r="T105" s="19">
        <v>297.024</v>
      </c>
      <c r="U105" s="19">
        <v>284.24</v>
      </c>
      <c r="V105" s="26">
        <f>SUM(J105:U105)</f>
        <v>4588.7116639999995</v>
      </c>
    </row>
    <row r="106" spans="1:22" ht="15.75" x14ac:dyDescent="0.2">
      <c r="A106" s="25"/>
      <c r="B106" s="13"/>
      <c r="C106" s="13"/>
      <c r="D106" s="13"/>
      <c r="E106" s="13"/>
      <c r="F106" s="13"/>
      <c r="G106" s="13"/>
      <c r="H106" s="13"/>
      <c r="I106" s="13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26"/>
    </row>
    <row r="107" spans="1:22" ht="21" thickBot="1" x14ac:dyDescent="0.35">
      <c r="A107" s="35" t="s">
        <v>15</v>
      </c>
      <c r="B107" s="36"/>
      <c r="C107" s="36"/>
      <c r="D107" s="36"/>
      <c r="E107" s="36"/>
      <c r="F107" s="36"/>
      <c r="G107" s="36"/>
      <c r="H107" s="36"/>
      <c r="I107" s="36"/>
      <c r="J107" s="28">
        <f t="shared" ref="J107:V107" si="7">SUM(J104:J105)</f>
        <v>24702.892883</v>
      </c>
      <c r="K107" s="28">
        <f t="shared" si="7"/>
        <v>22602.754762</v>
      </c>
      <c r="L107" s="28">
        <f t="shared" si="7"/>
        <v>25208.721631</v>
      </c>
      <c r="M107" s="28">
        <f t="shared" si="7"/>
        <v>24153.897451999997</v>
      </c>
      <c r="N107" s="28">
        <f t="shared" si="7"/>
        <v>20339.731939999998</v>
      </c>
      <c r="O107" s="28">
        <f t="shared" si="7"/>
        <v>21554.593585999999</v>
      </c>
      <c r="P107" s="28">
        <f t="shared" si="7"/>
        <v>24798.020766000001</v>
      </c>
      <c r="Q107" s="28">
        <f t="shared" si="7"/>
        <v>18382.596460999997</v>
      </c>
      <c r="R107" s="28">
        <f t="shared" si="7"/>
        <v>20160.725837000002</v>
      </c>
      <c r="S107" s="28">
        <f t="shared" si="7"/>
        <v>21878.206875000003</v>
      </c>
      <c r="T107" s="28">
        <f t="shared" si="7"/>
        <v>24595.678017000002</v>
      </c>
      <c r="U107" s="28">
        <f t="shared" si="7"/>
        <v>24617.696663000002</v>
      </c>
      <c r="V107" s="29">
        <f t="shared" si="7"/>
        <v>272995.51687300002</v>
      </c>
    </row>
    <row r="108" spans="1:22" x14ac:dyDescent="0.2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30" t="s">
        <v>271</v>
      </c>
      <c r="B109" s="30"/>
      <c r="C109" s="30"/>
      <c r="D109" s="30"/>
      <c r="E109" s="30"/>
      <c r="F109" s="30"/>
      <c r="G109" s="30"/>
      <c r="H109" s="30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" x14ac:dyDescent="0.2">
      <c r="A110" s="6" t="s">
        <v>186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5"/>
    </row>
    <row r="111" spans="1:22" x14ac:dyDescent="0.2">
      <c r="A111" s="7" t="s">
        <v>279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0:22" x14ac:dyDescent="0.2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0:22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0:22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0:22" x14ac:dyDescent="0.2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0:22" x14ac:dyDescent="0.2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0:22" x14ac:dyDescent="0.2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0:22" x14ac:dyDescent="0.2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0:22" x14ac:dyDescent="0.2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</sheetData>
  <sortState ref="B101:V103">
    <sortCondition descending="1" ref="V101:V103"/>
  </sortState>
  <mergeCells count="14">
    <mergeCell ref="A109:H109"/>
    <mergeCell ref="V3:V4"/>
    <mergeCell ref="A102:I102"/>
    <mergeCell ref="A107:I107"/>
    <mergeCell ref="A98:I9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28999999999999998" bottom="0.33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2008-10-16T22:14:05Z</cp:lastPrinted>
  <dcterms:created xsi:type="dcterms:W3CDTF">2007-01-26T21:41:00Z</dcterms:created>
  <dcterms:modified xsi:type="dcterms:W3CDTF">2018-10-18T05:16:18Z</dcterms:modified>
</cp:coreProperties>
</file>