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<sst xmlns="http://schemas.openxmlformats.org/spreadsheetml/2006/main" count="635" uniqueCount="209">
  <si>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</si>
  <si>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</si>
  <si>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</si>
  <si>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</si>
  <si>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</si>
  <si>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</si>
  <si>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</si>
  <si>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</si>
  <si>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</si>
  <si>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</si>
  <si>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</si>
  <si>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</si>
  <si>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</si>
  <si>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</si>
  <si>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</si>
  <si>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</si>
  <si>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</si>
  <si>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</si>
  <si>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</si>
  <si>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</si>
  <si>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</si>
  <si>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</si>
  <si>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</si>
  <si>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</si>
  <si>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</si>
  <si>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</si>
  <si>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</si>
  <si>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</si>
  <si>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</si>
  <si>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</si>
  <si>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</si>
  <si>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</si>
  <si>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</si>
  <si>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</si>
  <si>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</si>
  <si>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</si>
  <si>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</si>
  <si>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</si>
  <si>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</si>
  <si>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</si>
  <si>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</si>
  <si>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</si>
  <si>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</si>
  <si>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</si>
  <si>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</si>
  <si>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</si>
  <si>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</si>
  <si>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</si>
  <si>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</si>
  <si>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</si>
  <si>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</si>
  <si>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</si>
  <si>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</si>
  <si>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</si>
  <si>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</si>
  <si>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</si>
  <si>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</si>
  <si>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</si>
  <si>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</si>
  <si>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</si>
  <si>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</si>
  <si>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</si>
  <si>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</si>
  <si>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</si>
  <si>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</si>
  <si>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</si>
  <si>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</si>
  <si>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</si>
  <si>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</si>
  <si>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</si>
  <si>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</si>
  <si>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</si>
  <si>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</si>
  <si>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</si>
  <si>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</si>
  <si>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</si>
  <si>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</si>
  <si>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</si>
  <si>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</si>
  <si>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</si>
  <si>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</si>
  <si>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</si>
  <si>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</si>
  <si>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</si>
  <si>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</si>
  <si>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</si>
  <si>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</si>
  <si>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</si>
  <si>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</si>
  <si>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</si>
  <si>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</si>
  <si>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</si>
  <si>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</si>
  <si>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</si>
  <si>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</si>
  <si>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</si>
  <si>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</si>
  <si>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</si>
  <si>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</si>
  <si>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</si>
  <si>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</si>
  <si>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</si>
  <si>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</si>
  <si>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</si>
  <si>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</si>
  <si>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</si>
  <si>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</si>
  <si>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</si>
  <si>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</si>
  <si>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</si>
  <si>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</si>
  <si>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</si>
  <si>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</si>
  <si>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</si>
  <si>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</si>
  <si>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</si>
  <si>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</si>
  <si>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</si>
  <si>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</si>
  <si>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</si>
  <si>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</si>
  <si>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</si>
  <si>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</si>
  <si>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</si>
  <si>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</si>
  <si>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</si>
  <si>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</si>
  <si>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</si>
  <si>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</si>
  <si>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</si>
  <si>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</si>
  <si>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</si>
  <si>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</si>
  <si>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</si>
  <si>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</si>
  <si>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</si>
  <si>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</si>
  <si>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</si>
  <si>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</si>
  <si>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</si>
  <si>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</si>
  <si>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</si>
  <si>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</si>
  <si>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</si>
  <si>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</si>
  <si>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</si>
  <si>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</si>
  <si>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</si>
  <si>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</si>
  <si>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</si>
  <si>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</si>
  <si>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</si>
  <si>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</si>
  <si>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</si>
  <si>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</si>
  <si>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</si>
  <si>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</si>
  <si>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</si>
  <si>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</si>
  <si>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</si>
  <si>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</si>
  <si>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</si>
  <si>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</si>
  <si>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</si>
  <si>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</si>
  <si>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</si>
  <si>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</si>
  <si>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</si>
  <si>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</si>
  <si>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</si>
  <si>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</si>
  <si>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</si>
  <si>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</si>
  <si>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</si>
  <si>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</si>
  <si>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</si>
  <si>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</si>
  <si>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</si>
  <si>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</si>
  <si>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</si>
  <si>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</si>
  <si>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</si>
  <si>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</si>
  <si>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</si>
  <si>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</si>
  <si>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</si>
  <si>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</si>
  <si>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</si>
  <si>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</si>
  <si>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</si>
  <si>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</si>
  <si>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</si>
  <si>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</si>
  <si>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</si>
  <si>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</si>
  <si>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</si>
  <si>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</si>
  <si>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</si>
  <si>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</si>
  <si>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</si>
  <si>
    <t>TOTAL - MARZO</t>
  </si>
  <si>
    <t>TOTAL ACUMULADO ENERO - MARZO</t>
  </si>
  <si>
    <t>TOTAL COMPARADO ACUMULADO - ENERO - MARZO</t>
  </si>
  <si>
    <t>Var. % 2016/2015 - MARZO</t>
  </si>
  <si>
    <t>Var. % 2016/2015 - ENERO - MARZO</t>
  </si>
  <si>
    <t>MINERA SANTA ENMA S.A.C.</t>
  </si>
  <si>
    <t>CINCO CRUCES</t>
  </si>
  <si>
    <t>EL CARMEN</t>
  </si>
  <si>
    <t>MORADA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</si>
</sst>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9" t="s">
        <v>181</v>
      </c>
    </row>
    <row r="2" ht="13.5" thickBot="1">
      <c r="A2" s="50"/>
    </row>
    <row r="3" spans="1:22" ht="13.5" thickBot="1">
      <c r="A3" s="30"/>
      <c r="I3" s="44">
        <v>2016</v>
      </c>
      <c r="J3" s="45"/>
      <c r="K3" s="45"/>
      <c r="L3" s="45"/>
      <c r="M3" s="45"/>
      <c r="N3" s="46"/>
      <c r="O3" s="44">
        <v>2015</v>
      </c>
      <c r="P3" s="45"/>
      <c r="Q3" s="45"/>
      <c r="R3" s="45"/>
      <c r="S3" s="45"/>
      <c r="T3" s="46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200</v>
      </c>
      <c r="L4" s="17" t="s">
        <v>12</v>
      </c>
      <c r="M4" s="17" t="s">
        <v>8</v>
      </c>
      <c r="N4" s="33" t="s">
        <v>201</v>
      </c>
      <c r="O4" s="32" t="s">
        <v>13</v>
      </c>
      <c r="P4" s="17" t="s">
        <v>14</v>
      </c>
      <c r="Q4" s="17" t="s">
        <v>200</v>
      </c>
      <c r="R4" s="17" t="s">
        <v>15</v>
      </c>
      <c r="S4" s="17" t="s">
        <v>16</v>
      </c>
      <c r="T4" s="33" t="s">
        <v>202</v>
      </c>
      <c r="U4" s="34" t="s">
        <v>203</v>
      </c>
      <c r="V4" s="33" t="s">
        <v>204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182</v>
      </c>
      <c r="E6" s="23" t="s">
        <v>183</v>
      </c>
      <c r="F6" s="23" t="s">
        <v>24</v>
      </c>
      <c r="G6" s="23" t="s">
        <v>111</v>
      </c>
      <c r="H6" s="26" t="s">
        <v>184</v>
      </c>
      <c r="I6" s="27">
        <v>0</v>
      </c>
      <c r="J6" s="24">
        <v>0</v>
      </c>
      <c r="K6" s="25">
        <v>0</v>
      </c>
      <c r="L6" s="24">
        <v>358.85592</v>
      </c>
      <c r="M6" s="24">
        <v>8.611768</v>
      </c>
      <c r="N6" s="28">
        <v>367.467688</v>
      </c>
      <c r="O6" s="27">
        <v>0</v>
      </c>
      <c r="P6" s="24">
        <v>0</v>
      </c>
      <c r="Q6" s="25">
        <v>0</v>
      </c>
      <c r="R6" s="24">
        <v>0</v>
      </c>
      <c r="S6" s="24">
        <v>0</v>
      </c>
      <c r="T6" s="28">
        <v>0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36.938502</v>
      </c>
      <c r="J7" s="24">
        <v>5.61653</v>
      </c>
      <c r="K7" s="25">
        <v>42.555032</v>
      </c>
      <c r="L7" s="24">
        <v>65.241658</v>
      </c>
      <c r="M7" s="24">
        <v>7.02557</v>
      </c>
      <c r="N7" s="28">
        <v>72.267228</v>
      </c>
      <c r="O7" s="27">
        <v>38.544964</v>
      </c>
      <c r="P7" s="24">
        <v>1.126008</v>
      </c>
      <c r="Q7" s="25">
        <v>39.670972</v>
      </c>
      <c r="R7" s="24">
        <v>115.848728</v>
      </c>
      <c r="S7" s="24">
        <v>4.35033</v>
      </c>
      <c r="T7" s="28">
        <v>120.199058</v>
      </c>
      <c r="U7" s="15">
        <f aca="true" t="shared" si="0" ref="U6:U66">+((K7/Q7)-1)*100</f>
        <v>7.26995043126244</v>
      </c>
      <c r="V7" s="20">
        <f aca="true" t="shared" si="1" ref="V6:V66">+((N7/T7)-1)*100</f>
        <v>-39.87704296318195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160</v>
      </c>
      <c r="F8" s="23" t="s">
        <v>29</v>
      </c>
      <c r="G8" s="23" t="s">
        <v>161</v>
      </c>
      <c r="H8" s="26" t="s">
        <v>162</v>
      </c>
      <c r="I8" s="27">
        <v>0</v>
      </c>
      <c r="J8" s="24">
        <v>206.693691</v>
      </c>
      <c r="K8" s="25">
        <v>206.693691</v>
      </c>
      <c r="L8" s="24">
        <v>0</v>
      </c>
      <c r="M8" s="24">
        <v>612.837787</v>
      </c>
      <c r="N8" s="28">
        <v>612.837787</v>
      </c>
      <c r="O8" s="27">
        <v>0</v>
      </c>
      <c r="P8" s="24">
        <v>0</v>
      </c>
      <c r="Q8" s="25">
        <v>0</v>
      </c>
      <c r="R8" s="24">
        <v>0</v>
      </c>
      <c r="S8" s="24">
        <v>105.442497</v>
      </c>
      <c r="T8" s="28">
        <v>105.442497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166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219.52719</v>
      </c>
      <c r="K9" s="25">
        <v>219.52719</v>
      </c>
      <c r="L9" s="24">
        <v>0</v>
      </c>
      <c r="M9" s="24">
        <v>599.612322</v>
      </c>
      <c r="N9" s="28">
        <v>599.612322</v>
      </c>
      <c r="O9" s="27">
        <v>0</v>
      </c>
      <c r="P9" s="24">
        <v>0</v>
      </c>
      <c r="Q9" s="25">
        <v>0</v>
      </c>
      <c r="R9" s="24">
        <v>0</v>
      </c>
      <c r="S9" s="24">
        <v>124.958123</v>
      </c>
      <c r="T9" s="28">
        <v>124.958123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34</v>
      </c>
      <c r="E10" s="23" t="s">
        <v>35</v>
      </c>
      <c r="F10" s="23" t="s">
        <v>36</v>
      </c>
      <c r="G10" s="23" t="s">
        <v>37</v>
      </c>
      <c r="H10" s="26" t="s">
        <v>38</v>
      </c>
      <c r="I10" s="27">
        <v>715.759802</v>
      </c>
      <c r="J10" s="24">
        <v>52.742377</v>
      </c>
      <c r="K10" s="25">
        <v>768.502179</v>
      </c>
      <c r="L10" s="24">
        <v>2117.013568</v>
      </c>
      <c r="M10" s="24">
        <v>144.603336</v>
      </c>
      <c r="N10" s="28">
        <v>2261.616904</v>
      </c>
      <c r="O10" s="27">
        <v>742.496886</v>
      </c>
      <c r="P10" s="24">
        <v>61.743393</v>
      </c>
      <c r="Q10" s="25">
        <v>804.240279</v>
      </c>
      <c r="R10" s="24">
        <v>2427.445148</v>
      </c>
      <c r="S10" s="24">
        <v>181.528016</v>
      </c>
      <c r="T10" s="28">
        <v>2608.973164</v>
      </c>
      <c r="U10" s="15">
        <f t="shared" si="0"/>
        <v>-4.44370929101402</v>
      </c>
      <c r="V10" s="20">
        <f t="shared" si="1"/>
        <v>-13.313906972789392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174</v>
      </c>
      <c r="E11" s="23" t="s">
        <v>43</v>
      </c>
      <c r="F11" s="23" t="s">
        <v>39</v>
      </c>
      <c r="G11" s="23" t="s">
        <v>42</v>
      </c>
      <c r="H11" s="26" t="s">
        <v>42</v>
      </c>
      <c r="I11" s="27">
        <v>0</v>
      </c>
      <c r="J11" s="24">
        <v>835.445886</v>
      </c>
      <c r="K11" s="25">
        <v>835.445886</v>
      </c>
      <c r="L11" s="24">
        <v>0</v>
      </c>
      <c r="M11" s="24">
        <v>2498.205144</v>
      </c>
      <c r="N11" s="28">
        <v>2498.205144</v>
      </c>
      <c r="O11" s="27">
        <v>0</v>
      </c>
      <c r="P11" s="24">
        <v>644.489095</v>
      </c>
      <c r="Q11" s="25">
        <v>644.489095</v>
      </c>
      <c r="R11" s="24">
        <v>0</v>
      </c>
      <c r="S11" s="24">
        <v>2012.332969</v>
      </c>
      <c r="T11" s="28">
        <v>2012.332969</v>
      </c>
      <c r="U11" s="15">
        <f t="shared" si="0"/>
        <v>29.629173322164593</v>
      </c>
      <c r="V11" s="20">
        <f t="shared" si="1"/>
        <v>24.14472070402183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174</v>
      </c>
      <c r="E12" s="31" t="s">
        <v>41</v>
      </c>
      <c r="F12" s="23" t="s">
        <v>39</v>
      </c>
      <c r="G12" s="23" t="s">
        <v>42</v>
      </c>
      <c r="H12" s="26" t="s">
        <v>42</v>
      </c>
      <c r="I12" s="27">
        <v>731.572707</v>
      </c>
      <c r="J12" s="24">
        <v>42.976482</v>
      </c>
      <c r="K12" s="25">
        <v>774.549189</v>
      </c>
      <c r="L12" s="24">
        <v>2043.54727</v>
      </c>
      <c r="M12" s="24">
        <v>117.833248</v>
      </c>
      <c r="N12" s="28">
        <v>2161.380518</v>
      </c>
      <c r="O12" s="27">
        <v>505.663664</v>
      </c>
      <c r="P12" s="24">
        <v>33.493302</v>
      </c>
      <c r="Q12" s="25">
        <v>539.156966</v>
      </c>
      <c r="R12" s="24">
        <v>1612.771302</v>
      </c>
      <c r="S12" s="24">
        <v>94.262189</v>
      </c>
      <c r="T12" s="28">
        <v>1707.033491</v>
      </c>
      <c r="U12" s="15">
        <f t="shared" si="0"/>
        <v>43.659312193696096</v>
      </c>
      <c r="V12" s="20">
        <f t="shared" si="1"/>
        <v>26.616175335484392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174</v>
      </c>
      <c r="E13" s="23" t="s">
        <v>45</v>
      </c>
      <c r="F13" s="23" t="s">
        <v>32</v>
      </c>
      <c r="G13" s="23" t="s">
        <v>46</v>
      </c>
      <c r="H13" s="26" t="s">
        <v>47</v>
      </c>
      <c r="I13" s="27">
        <v>324.849579</v>
      </c>
      <c r="J13" s="24">
        <v>0</v>
      </c>
      <c r="K13" s="25">
        <v>324.849579</v>
      </c>
      <c r="L13" s="24">
        <v>798.510565</v>
      </c>
      <c r="M13" s="24">
        <v>0</v>
      </c>
      <c r="N13" s="28">
        <v>798.510565</v>
      </c>
      <c r="O13" s="27">
        <v>213.69567</v>
      </c>
      <c r="P13" s="24">
        <v>0</v>
      </c>
      <c r="Q13" s="25">
        <v>213.69567</v>
      </c>
      <c r="R13" s="24">
        <v>605.610281</v>
      </c>
      <c r="S13" s="24">
        <v>0</v>
      </c>
      <c r="T13" s="28">
        <v>605.610281</v>
      </c>
      <c r="U13" s="15">
        <f t="shared" si="0"/>
        <v>52.01504972000601</v>
      </c>
      <c r="V13" s="20">
        <f t="shared" si="1"/>
        <v>31.85221421298825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53</v>
      </c>
      <c r="E14" s="31" t="s">
        <v>54</v>
      </c>
      <c r="F14" s="23" t="s">
        <v>24</v>
      </c>
      <c r="G14" s="23" t="s">
        <v>55</v>
      </c>
      <c r="H14" s="26" t="s">
        <v>56</v>
      </c>
      <c r="I14" s="27">
        <v>1903.963005</v>
      </c>
      <c r="J14" s="24">
        <v>0</v>
      </c>
      <c r="K14" s="25">
        <v>1903.963005</v>
      </c>
      <c r="L14" s="24">
        <v>3721.449898</v>
      </c>
      <c r="M14" s="24">
        <v>0</v>
      </c>
      <c r="N14" s="28">
        <v>3721.449898</v>
      </c>
      <c r="O14" s="27">
        <v>690.3996</v>
      </c>
      <c r="P14" s="24">
        <v>0</v>
      </c>
      <c r="Q14" s="25">
        <v>690.3996</v>
      </c>
      <c r="R14" s="24">
        <v>1535.7616</v>
      </c>
      <c r="S14" s="24">
        <v>0</v>
      </c>
      <c r="T14" s="28">
        <v>1535.7616</v>
      </c>
      <c r="U14" s="14" t="s">
        <v>18</v>
      </c>
      <c r="V14" s="19" t="s">
        <v>18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57</v>
      </c>
      <c r="E15" s="31" t="s">
        <v>58</v>
      </c>
      <c r="F15" s="23" t="s">
        <v>30</v>
      </c>
      <c r="G15" s="23" t="s">
        <v>59</v>
      </c>
      <c r="H15" s="26" t="s">
        <v>60</v>
      </c>
      <c r="I15" s="27">
        <v>0</v>
      </c>
      <c r="J15" s="24">
        <v>62.7039</v>
      </c>
      <c r="K15" s="25">
        <v>62.7039</v>
      </c>
      <c r="L15" s="24">
        <v>0</v>
      </c>
      <c r="M15" s="24">
        <v>182.9205</v>
      </c>
      <c r="N15" s="28">
        <v>182.9205</v>
      </c>
      <c r="O15" s="27">
        <v>0</v>
      </c>
      <c r="P15" s="24">
        <v>103.405656</v>
      </c>
      <c r="Q15" s="25">
        <v>103.405656</v>
      </c>
      <c r="R15" s="24">
        <v>0</v>
      </c>
      <c r="S15" s="24">
        <v>280.862336</v>
      </c>
      <c r="T15" s="28">
        <v>280.862336</v>
      </c>
      <c r="U15" s="15">
        <f t="shared" si="0"/>
        <v>-39.36124731900546</v>
      </c>
      <c r="V15" s="20">
        <f t="shared" si="1"/>
        <v>-34.87182987753831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61</v>
      </c>
      <c r="E16" s="31" t="s">
        <v>62</v>
      </c>
      <c r="F16" s="23" t="s">
        <v>49</v>
      </c>
      <c r="G16" s="23" t="s">
        <v>50</v>
      </c>
      <c r="H16" s="26" t="s">
        <v>50</v>
      </c>
      <c r="I16" s="27">
        <v>119.514499</v>
      </c>
      <c r="J16" s="24">
        <v>49.306192</v>
      </c>
      <c r="K16" s="25">
        <v>168.820691</v>
      </c>
      <c r="L16" s="24">
        <v>426.009563</v>
      </c>
      <c r="M16" s="24">
        <v>146.534439</v>
      </c>
      <c r="N16" s="28">
        <v>572.544002</v>
      </c>
      <c r="O16" s="27">
        <v>113.481696</v>
      </c>
      <c r="P16" s="24">
        <v>42.718866</v>
      </c>
      <c r="Q16" s="25">
        <v>156.200562</v>
      </c>
      <c r="R16" s="24">
        <v>445.526966</v>
      </c>
      <c r="S16" s="24">
        <v>146.610805</v>
      </c>
      <c r="T16" s="28">
        <v>592.137771</v>
      </c>
      <c r="U16" s="15">
        <f t="shared" si="0"/>
        <v>8.079438920328608</v>
      </c>
      <c r="V16" s="20">
        <f t="shared" si="1"/>
        <v>-3.308988205043939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61</v>
      </c>
      <c r="E17" s="23" t="s">
        <v>63</v>
      </c>
      <c r="F17" s="23" t="s">
        <v>49</v>
      </c>
      <c r="G17" s="23" t="s">
        <v>50</v>
      </c>
      <c r="H17" s="26" t="s">
        <v>63</v>
      </c>
      <c r="I17" s="27">
        <v>35.555016</v>
      </c>
      <c r="J17" s="24">
        <v>47.388095</v>
      </c>
      <c r="K17" s="25">
        <v>82.943111</v>
      </c>
      <c r="L17" s="24">
        <v>165.6244</v>
      </c>
      <c r="M17" s="24">
        <v>140.400464</v>
      </c>
      <c r="N17" s="28">
        <v>306.024864</v>
      </c>
      <c r="O17" s="27">
        <v>54.790367</v>
      </c>
      <c r="P17" s="24">
        <v>33.47691</v>
      </c>
      <c r="Q17" s="25">
        <v>88.267277</v>
      </c>
      <c r="R17" s="24">
        <v>211.921807</v>
      </c>
      <c r="S17" s="24">
        <v>107.393429</v>
      </c>
      <c r="T17" s="28">
        <v>319.315236</v>
      </c>
      <c r="U17" s="15">
        <f t="shared" si="0"/>
        <v>-6.031868412571518</v>
      </c>
      <c r="V17" s="20">
        <f t="shared" si="1"/>
        <v>-4.162147778003311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61</v>
      </c>
      <c r="E18" s="23" t="s">
        <v>64</v>
      </c>
      <c r="F18" s="23" t="s">
        <v>49</v>
      </c>
      <c r="G18" s="23" t="s">
        <v>50</v>
      </c>
      <c r="H18" s="26" t="s">
        <v>50</v>
      </c>
      <c r="I18" s="27">
        <v>38.081772</v>
      </c>
      <c r="J18" s="24">
        <v>42.759944</v>
      </c>
      <c r="K18" s="25">
        <v>80.841716</v>
      </c>
      <c r="L18" s="24">
        <v>178.111268</v>
      </c>
      <c r="M18" s="24">
        <v>122.898521</v>
      </c>
      <c r="N18" s="28">
        <v>301.009789</v>
      </c>
      <c r="O18" s="27">
        <v>52.313532</v>
      </c>
      <c r="P18" s="24">
        <v>23.90091</v>
      </c>
      <c r="Q18" s="25">
        <v>76.214442</v>
      </c>
      <c r="R18" s="24">
        <v>174.357504</v>
      </c>
      <c r="S18" s="24">
        <v>81.063769</v>
      </c>
      <c r="T18" s="28">
        <v>255.421273</v>
      </c>
      <c r="U18" s="15">
        <f t="shared" si="0"/>
        <v>6.07138736251589</v>
      </c>
      <c r="V18" s="20">
        <f t="shared" si="1"/>
        <v>17.84836300616197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65</v>
      </c>
      <c r="E19" s="23" t="s">
        <v>66</v>
      </c>
      <c r="F19" s="23" t="s">
        <v>44</v>
      </c>
      <c r="G19" s="23" t="s">
        <v>44</v>
      </c>
      <c r="H19" s="26" t="s">
        <v>67</v>
      </c>
      <c r="I19" s="27">
        <v>1545.05364</v>
      </c>
      <c r="J19" s="24">
        <v>76.391846</v>
      </c>
      <c r="K19" s="25">
        <v>1621.445486</v>
      </c>
      <c r="L19" s="24">
        <v>4308.011316</v>
      </c>
      <c r="M19" s="24">
        <v>215.0879</v>
      </c>
      <c r="N19" s="28">
        <v>4523.099216</v>
      </c>
      <c r="O19" s="27">
        <v>1288.448091</v>
      </c>
      <c r="P19" s="24">
        <v>66.028284</v>
      </c>
      <c r="Q19" s="25">
        <v>1354.476375</v>
      </c>
      <c r="R19" s="24">
        <v>4131.169411</v>
      </c>
      <c r="S19" s="24">
        <v>213.161358</v>
      </c>
      <c r="T19" s="28">
        <v>4344.330769</v>
      </c>
      <c r="U19" s="15">
        <f t="shared" si="0"/>
        <v>19.710134183772677</v>
      </c>
      <c r="V19" s="20">
        <f t="shared" si="1"/>
        <v>4.114982410539358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68</v>
      </c>
      <c r="E20" s="31" t="s">
        <v>69</v>
      </c>
      <c r="F20" s="23" t="s">
        <v>49</v>
      </c>
      <c r="G20" s="23" t="s">
        <v>50</v>
      </c>
      <c r="H20" s="26" t="s">
        <v>50</v>
      </c>
      <c r="I20" s="27">
        <v>720.673359</v>
      </c>
      <c r="J20" s="24">
        <v>0</v>
      </c>
      <c r="K20" s="25">
        <v>720.673359</v>
      </c>
      <c r="L20" s="24">
        <v>1354.291285</v>
      </c>
      <c r="M20" s="24">
        <v>0</v>
      </c>
      <c r="N20" s="28">
        <v>1354.291285</v>
      </c>
      <c r="O20" s="27">
        <v>875.02375</v>
      </c>
      <c r="P20" s="24">
        <v>0</v>
      </c>
      <c r="Q20" s="25">
        <v>875.02375</v>
      </c>
      <c r="R20" s="24">
        <v>1225.416835</v>
      </c>
      <c r="S20" s="24">
        <v>0</v>
      </c>
      <c r="T20" s="28">
        <v>1225.416835</v>
      </c>
      <c r="U20" s="15">
        <f t="shared" si="0"/>
        <v>-17.639565897497068</v>
      </c>
      <c r="V20" s="20">
        <f t="shared" si="1"/>
        <v>10.516784682495416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159</v>
      </c>
      <c r="E21" s="31" t="s">
        <v>70</v>
      </c>
      <c r="F21" s="23" t="s">
        <v>32</v>
      </c>
      <c r="G21" s="23" t="s">
        <v>32</v>
      </c>
      <c r="H21" s="26" t="s">
        <v>71</v>
      </c>
      <c r="I21" s="27">
        <v>0</v>
      </c>
      <c r="J21" s="24">
        <v>0</v>
      </c>
      <c r="K21" s="25">
        <v>0</v>
      </c>
      <c r="L21" s="24">
        <v>0</v>
      </c>
      <c r="M21" s="24">
        <v>0</v>
      </c>
      <c r="N21" s="28">
        <v>0</v>
      </c>
      <c r="O21" s="27">
        <v>693.84742</v>
      </c>
      <c r="P21" s="24">
        <v>80.001448</v>
      </c>
      <c r="Q21" s="25">
        <v>773.848868</v>
      </c>
      <c r="R21" s="24">
        <v>3135.684678</v>
      </c>
      <c r="S21" s="24">
        <v>280.28821</v>
      </c>
      <c r="T21" s="28">
        <v>3415.972888</v>
      </c>
      <c r="U21" s="14" t="s">
        <v>18</v>
      </c>
      <c r="V21" s="19" t="s">
        <v>18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185</v>
      </c>
      <c r="E22" s="23" t="s">
        <v>48</v>
      </c>
      <c r="F22" s="23" t="s">
        <v>49</v>
      </c>
      <c r="G22" s="23" t="s">
        <v>50</v>
      </c>
      <c r="H22" s="26" t="s">
        <v>51</v>
      </c>
      <c r="I22" s="27">
        <v>569.061647</v>
      </c>
      <c r="J22" s="24">
        <v>3.984964</v>
      </c>
      <c r="K22" s="25">
        <v>573.046611</v>
      </c>
      <c r="L22" s="24">
        <v>1827.78125</v>
      </c>
      <c r="M22" s="24">
        <v>14.6893</v>
      </c>
      <c r="N22" s="28">
        <v>1842.47055</v>
      </c>
      <c r="O22" s="27">
        <v>413.414492</v>
      </c>
      <c r="P22" s="24">
        <v>2.635532</v>
      </c>
      <c r="Q22" s="25">
        <v>416.050024</v>
      </c>
      <c r="R22" s="24">
        <v>986.469361</v>
      </c>
      <c r="S22" s="24">
        <v>8.158509</v>
      </c>
      <c r="T22" s="28">
        <v>994.627869</v>
      </c>
      <c r="U22" s="15">
        <f t="shared" si="0"/>
        <v>37.73502654575018</v>
      </c>
      <c r="V22" s="20">
        <f t="shared" si="1"/>
        <v>85.24220036710031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185</v>
      </c>
      <c r="E23" s="31" t="s">
        <v>52</v>
      </c>
      <c r="F23" s="23" t="s">
        <v>49</v>
      </c>
      <c r="G23" s="23" t="s">
        <v>50</v>
      </c>
      <c r="H23" s="26" t="s">
        <v>51</v>
      </c>
      <c r="I23" s="27">
        <v>0</v>
      </c>
      <c r="J23" s="24">
        <v>0</v>
      </c>
      <c r="K23" s="25">
        <v>0</v>
      </c>
      <c r="L23" s="24">
        <v>0</v>
      </c>
      <c r="M23" s="24">
        <v>0</v>
      </c>
      <c r="N23" s="28">
        <v>0</v>
      </c>
      <c r="O23" s="27">
        <v>72.352522</v>
      </c>
      <c r="P23" s="24">
        <v>0.101536</v>
      </c>
      <c r="Q23" s="25">
        <v>72.454059</v>
      </c>
      <c r="R23" s="24">
        <v>201.757522</v>
      </c>
      <c r="S23" s="24">
        <v>1.023024</v>
      </c>
      <c r="T23" s="28">
        <v>202.780547</v>
      </c>
      <c r="U23" s="14" t="s">
        <v>18</v>
      </c>
      <c r="V23" s="19" t="s">
        <v>18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178</v>
      </c>
      <c r="E24" s="23" t="s">
        <v>70</v>
      </c>
      <c r="F24" s="23" t="s">
        <v>32</v>
      </c>
      <c r="G24" s="23" t="s">
        <v>32</v>
      </c>
      <c r="H24" s="26" t="s">
        <v>71</v>
      </c>
      <c r="I24" s="27">
        <v>883.73898</v>
      </c>
      <c r="J24" s="24">
        <v>88.663393</v>
      </c>
      <c r="K24" s="25">
        <v>972.402373</v>
      </c>
      <c r="L24" s="24">
        <v>2656.279672</v>
      </c>
      <c r="M24" s="24">
        <v>243.074931</v>
      </c>
      <c r="N24" s="28">
        <v>2899.354603</v>
      </c>
      <c r="O24" s="27">
        <v>0</v>
      </c>
      <c r="P24" s="24">
        <v>0</v>
      </c>
      <c r="Q24" s="25">
        <v>0</v>
      </c>
      <c r="R24" s="24">
        <v>0</v>
      </c>
      <c r="S24" s="24">
        <v>0</v>
      </c>
      <c r="T24" s="28">
        <v>0</v>
      </c>
      <c r="U24" s="14" t="s">
        <v>18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176</v>
      </c>
      <c r="E25" s="31" t="s">
        <v>177</v>
      </c>
      <c r="F25" s="23" t="s">
        <v>30</v>
      </c>
      <c r="G25" s="23" t="s">
        <v>31</v>
      </c>
      <c r="H25" s="26" t="s">
        <v>31</v>
      </c>
      <c r="I25" s="27">
        <v>0</v>
      </c>
      <c r="J25" s="24">
        <v>24.330383</v>
      </c>
      <c r="K25" s="25">
        <v>24.330383</v>
      </c>
      <c r="L25" s="24">
        <v>0</v>
      </c>
      <c r="M25" s="24">
        <v>78.445885</v>
      </c>
      <c r="N25" s="28">
        <v>78.445885</v>
      </c>
      <c r="O25" s="27">
        <v>0</v>
      </c>
      <c r="P25" s="24">
        <v>0</v>
      </c>
      <c r="Q25" s="25">
        <v>0</v>
      </c>
      <c r="R25" s="24">
        <v>0</v>
      </c>
      <c r="S25" s="24">
        <v>0</v>
      </c>
      <c r="T25" s="28">
        <v>0</v>
      </c>
      <c r="U25" s="14" t="s">
        <v>18</v>
      </c>
      <c r="V25" s="19" t="s">
        <v>18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171</v>
      </c>
      <c r="E26" s="31" t="s">
        <v>74</v>
      </c>
      <c r="F26" s="23" t="s">
        <v>75</v>
      </c>
      <c r="G26" s="23" t="s">
        <v>76</v>
      </c>
      <c r="H26" s="26" t="s">
        <v>77</v>
      </c>
      <c r="I26" s="27">
        <v>1525.936592</v>
      </c>
      <c r="J26" s="24">
        <v>217.758132</v>
      </c>
      <c r="K26" s="25">
        <v>1743.694724</v>
      </c>
      <c r="L26" s="24">
        <v>3900.506488</v>
      </c>
      <c r="M26" s="24">
        <v>614.542046</v>
      </c>
      <c r="N26" s="28">
        <v>4515.048534</v>
      </c>
      <c r="O26" s="27">
        <v>1469.248</v>
      </c>
      <c r="P26" s="24">
        <v>238.02022</v>
      </c>
      <c r="Q26" s="25">
        <v>1707.26822</v>
      </c>
      <c r="R26" s="24">
        <v>4259.536662</v>
      </c>
      <c r="S26" s="24">
        <v>656.206242</v>
      </c>
      <c r="T26" s="28">
        <v>4915.742904</v>
      </c>
      <c r="U26" s="15">
        <f t="shared" si="0"/>
        <v>2.133613428357495</v>
      </c>
      <c r="V26" s="20">
        <f t="shared" si="1"/>
        <v>-8.15124748843049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78</v>
      </c>
      <c r="E27" s="31" t="s">
        <v>79</v>
      </c>
      <c r="F27" s="23" t="s">
        <v>80</v>
      </c>
      <c r="G27" s="23" t="s">
        <v>81</v>
      </c>
      <c r="H27" s="26" t="s">
        <v>79</v>
      </c>
      <c r="I27" s="27">
        <v>65.33494</v>
      </c>
      <c r="J27" s="24">
        <v>42.792996</v>
      </c>
      <c r="K27" s="25">
        <v>108.127936</v>
      </c>
      <c r="L27" s="24">
        <v>146.462892</v>
      </c>
      <c r="M27" s="24">
        <v>124.146952</v>
      </c>
      <c r="N27" s="28">
        <v>270.609844</v>
      </c>
      <c r="O27" s="27">
        <v>46.190882</v>
      </c>
      <c r="P27" s="24">
        <v>45.533251</v>
      </c>
      <c r="Q27" s="25">
        <v>91.724133</v>
      </c>
      <c r="R27" s="24">
        <v>194.5725</v>
      </c>
      <c r="S27" s="24">
        <v>121.376743</v>
      </c>
      <c r="T27" s="28">
        <v>315.949242</v>
      </c>
      <c r="U27" s="15">
        <f t="shared" si="0"/>
        <v>17.883846337364684</v>
      </c>
      <c r="V27" s="20">
        <f t="shared" si="1"/>
        <v>-14.350215785610276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82</v>
      </c>
      <c r="E28" s="23" t="s">
        <v>83</v>
      </c>
      <c r="F28" s="23" t="s">
        <v>84</v>
      </c>
      <c r="G28" s="23" t="s">
        <v>85</v>
      </c>
      <c r="H28" s="26" t="s">
        <v>86</v>
      </c>
      <c r="I28" s="27">
        <v>2214.96252</v>
      </c>
      <c r="J28" s="24">
        <v>65.57537</v>
      </c>
      <c r="K28" s="25">
        <v>2280.53789</v>
      </c>
      <c r="L28" s="24">
        <v>5702.20107</v>
      </c>
      <c r="M28" s="24">
        <v>236.22431</v>
      </c>
      <c r="N28" s="28">
        <v>5938.42538</v>
      </c>
      <c r="O28" s="27">
        <v>1677.60045</v>
      </c>
      <c r="P28" s="24">
        <v>38.96537</v>
      </c>
      <c r="Q28" s="25">
        <v>1716.56582</v>
      </c>
      <c r="R28" s="24">
        <v>4799.01003</v>
      </c>
      <c r="S28" s="24">
        <v>112.12245</v>
      </c>
      <c r="T28" s="28">
        <v>4911.13248</v>
      </c>
      <c r="U28" s="15">
        <f t="shared" si="0"/>
        <v>32.854672010188345</v>
      </c>
      <c r="V28" s="20">
        <f t="shared" si="1"/>
        <v>20.9176377176451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87</v>
      </c>
      <c r="E29" s="23" t="s">
        <v>88</v>
      </c>
      <c r="F29" s="23" t="s">
        <v>49</v>
      </c>
      <c r="G29" s="23" t="s">
        <v>89</v>
      </c>
      <c r="H29" s="26" t="s">
        <v>90</v>
      </c>
      <c r="I29" s="27">
        <v>94.4512</v>
      </c>
      <c r="J29" s="24">
        <v>30.6123</v>
      </c>
      <c r="K29" s="25">
        <v>125.0635</v>
      </c>
      <c r="L29" s="24">
        <v>292.5647</v>
      </c>
      <c r="M29" s="24">
        <v>88.0621</v>
      </c>
      <c r="N29" s="28">
        <v>380.6268</v>
      </c>
      <c r="O29" s="27">
        <v>47.176875</v>
      </c>
      <c r="P29" s="24">
        <v>21.533148</v>
      </c>
      <c r="Q29" s="25">
        <v>68.710023</v>
      </c>
      <c r="R29" s="24">
        <v>123.888557</v>
      </c>
      <c r="S29" s="24">
        <v>55.895175</v>
      </c>
      <c r="T29" s="28">
        <v>179.783732</v>
      </c>
      <c r="U29" s="15">
        <f t="shared" si="0"/>
        <v>82.01638500397533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87</v>
      </c>
      <c r="E30" s="23" t="s">
        <v>91</v>
      </c>
      <c r="F30" s="23" t="s">
        <v>49</v>
      </c>
      <c r="G30" s="23" t="s">
        <v>89</v>
      </c>
      <c r="H30" s="26" t="s">
        <v>92</v>
      </c>
      <c r="I30" s="27">
        <v>0</v>
      </c>
      <c r="J30" s="24">
        <v>0</v>
      </c>
      <c r="K30" s="25">
        <v>0</v>
      </c>
      <c r="L30" s="24">
        <v>0</v>
      </c>
      <c r="M30" s="24">
        <v>0</v>
      </c>
      <c r="N30" s="28">
        <v>0</v>
      </c>
      <c r="O30" s="27">
        <v>0</v>
      </c>
      <c r="P30" s="24">
        <v>0</v>
      </c>
      <c r="Q30" s="25">
        <v>0</v>
      </c>
      <c r="R30" s="24">
        <v>2.137246</v>
      </c>
      <c r="S30" s="24">
        <v>1.157818</v>
      </c>
      <c r="T30" s="28">
        <v>3.295064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93</v>
      </c>
      <c r="E31" s="23" t="s">
        <v>179</v>
      </c>
      <c r="F31" s="23" t="s">
        <v>39</v>
      </c>
      <c r="G31" s="23" t="s">
        <v>95</v>
      </c>
      <c r="H31" s="26" t="s">
        <v>96</v>
      </c>
      <c r="I31" s="27">
        <v>127.078464</v>
      </c>
      <c r="J31" s="24">
        <v>18.04704</v>
      </c>
      <c r="K31" s="25">
        <v>145.125504</v>
      </c>
      <c r="L31" s="24">
        <v>431.236616</v>
      </c>
      <c r="M31" s="24">
        <v>46.095302</v>
      </c>
      <c r="N31" s="28">
        <v>477.331918</v>
      </c>
      <c r="O31" s="27">
        <v>0</v>
      </c>
      <c r="P31" s="24">
        <v>0</v>
      </c>
      <c r="Q31" s="25">
        <v>0</v>
      </c>
      <c r="R31" s="24">
        <v>0</v>
      </c>
      <c r="S31" s="24">
        <v>0</v>
      </c>
      <c r="T31" s="28">
        <v>0</v>
      </c>
      <c r="U31" s="14" t="s">
        <v>18</v>
      </c>
      <c r="V31" s="19" t="s">
        <v>18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93</v>
      </c>
      <c r="E32" s="23" t="s">
        <v>94</v>
      </c>
      <c r="F32" s="23" t="s">
        <v>39</v>
      </c>
      <c r="G32" s="23" t="s">
        <v>95</v>
      </c>
      <c r="H32" s="26" t="s">
        <v>96</v>
      </c>
      <c r="I32" s="27">
        <v>0</v>
      </c>
      <c r="J32" s="24">
        <v>0</v>
      </c>
      <c r="K32" s="25">
        <v>0</v>
      </c>
      <c r="L32" s="24">
        <v>0</v>
      </c>
      <c r="M32" s="24">
        <v>0</v>
      </c>
      <c r="N32" s="28">
        <v>0</v>
      </c>
      <c r="O32" s="27">
        <v>96.54936</v>
      </c>
      <c r="P32" s="24">
        <v>9.525555</v>
      </c>
      <c r="Q32" s="25">
        <v>106.074915</v>
      </c>
      <c r="R32" s="24">
        <v>308.464895</v>
      </c>
      <c r="S32" s="24">
        <v>24.387096</v>
      </c>
      <c r="T32" s="28">
        <v>332.851991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97</v>
      </c>
      <c r="E33" s="23" t="s">
        <v>98</v>
      </c>
      <c r="F33" s="23" t="s">
        <v>24</v>
      </c>
      <c r="G33" s="23" t="s">
        <v>99</v>
      </c>
      <c r="H33" s="26" t="s">
        <v>100</v>
      </c>
      <c r="I33" s="27">
        <v>276.774</v>
      </c>
      <c r="J33" s="24">
        <v>70.2725</v>
      </c>
      <c r="K33" s="25">
        <v>347.0465</v>
      </c>
      <c r="L33" s="24">
        <v>783.754</v>
      </c>
      <c r="M33" s="24">
        <v>153.7317</v>
      </c>
      <c r="N33" s="28">
        <v>937.4857</v>
      </c>
      <c r="O33" s="27">
        <v>247.996</v>
      </c>
      <c r="P33" s="24">
        <v>99.4719</v>
      </c>
      <c r="Q33" s="25">
        <v>347.4679</v>
      </c>
      <c r="R33" s="24">
        <v>735.776</v>
      </c>
      <c r="S33" s="24">
        <v>263.0391</v>
      </c>
      <c r="T33" s="28">
        <v>998.8151</v>
      </c>
      <c r="U33" s="15">
        <f t="shared" si="0"/>
        <v>-0.12127738994019976</v>
      </c>
      <c r="V33" s="20">
        <f t="shared" si="1"/>
        <v>-6.140215541395011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97</v>
      </c>
      <c r="E34" s="23" t="s">
        <v>101</v>
      </c>
      <c r="F34" s="23" t="s">
        <v>24</v>
      </c>
      <c r="G34" s="23" t="s">
        <v>99</v>
      </c>
      <c r="H34" s="26" t="s">
        <v>100</v>
      </c>
      <c r="I34" s="27">
        <v>71.394</v>
      </c>
      <c r="J34" s="24">
        <v>18.0924</v>
      </c>
      <c r="K34" s="25">
        <v>89.4864</v>
      </c>
      <c r="L34" s="24">
        <v>373.79</v>
      </c>
      <c r="M34" s="24">
        <v>69.0751</v>
      </c>
      <c r="N34" s="28">
        <v>442.8651</v>
      </c>
      <c r="O34" s="27">
        <v>76.066</v>
      </c>
      <c r="P34" s="24">
        <v>30.6294</v>
      </c>
      <c r="Q34" s="25">
        <v>106.6954</v>
      </c>
      <c r="R34" s="24">
        <v>268.026</v>
      </c>
      <c r="S34" s="24">
        <v>94.1688</v>
      </c>
      <c r="T34" s="28">
        <v>362.1948</v>
      </c>
      <c r="U34" s="15">
        <f t="shared" si="0"/>
        <v>-16.12909272564703</v>
      </c>
      <c r="V34" s="20">
        <f t="shared" si="1"/>
        <v>22.272627878699524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186</v>
      </c>
      <c r="E35" s="23" t="s">
        <v>187</v>
      </c>
      <c r="F35" s="23" t="s">
        <v>44</v>
      </c>
      <c r="G35" s="23" t="s">
        <v>44</v>
      </c>
      <c r="H35" s="26" t="s">
        <v>118</v>
      </c>
      <c r="I35" s="27">
        <v>11.52</v>
      </c>
      <c r="J35" s="24">
        <v>0</v>
      </c>
      <c r="K35" s="25">
        <v>11.52</v>
      </c>
      <c r="L35" s="24">
        <v>22.44</v>
      </c>
      <c r="M35" s="24">
        <v>0</v>
      </c>
      <c r="N35" s="28">
        <v>22.44</v>
      </c>
      <c r="O35" s="27">
        <v>16.5</v>
      </c>
      <c r="P35" s="24">
        <v>0</v>
      </c>
      <c r="Q35" s="25">
        <v>16.5</v>
      </c>
      <c r="R35" s="24">
        <v>41.3</v>
      </c>
      <c r="S35" s="24">
        <v>0</v>
      </c>
      <c r="T35" s="28">
        <v>41.3</v>
      </c>
      <c r="U35" s="15">
        <f t="shared" si="0"/>
        <v>-30.181818181818187</v>
      </c>
      <c r="V35" s="20">
        <f t="shared" si="1"/>
        <v>-45.66585956416465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102</v>
      </c>
      <c r="E36" s="23" t="s">
        <v>157</v>
      </c>
      <c r="F36" s="23" t="s">
        <v>104</v>
      </c>
      <c r="G36" s="23" t="s">
        <v>105</v>
      </c>
      <c r="H36" s="26" t="s">
        <v>158</v>
      </c>
      <c r="I36" s="27">
        <v>0</v>
      </c>
      <c r="J36" s="24">
        <v>0</v>
      </c>
      <c r="K36" s="25">
        <v>0</v>
      </c>
      <c r="L36" s="24">
        <v>38.532705</v>
      </c>
      <c r="M36" s="24">
        <v>1.259454</v>
      </c>
      <c r="N36" s="28">
        <v>39.792159</v>
      </c>
      <c r="O36" s="27">
        <v>267.4728</v>
      </c>
      <c r="P36" s="24">
        <v>6.916</v>
      </c>
      <c r="Q36" s="25">
        <v>274.3888</v>
      </c>
      <c r="R36" s="24">
        <v>618.041198</v>
      </c>
      <c r="S36" s="24">
        <v>16.149341</v>
      </c>
      <c r="T36" s="28">
        <v>634.190539</v>
      </c>
      <c r="U36" s="14" t="s">
        <v>18</v>
      </c>
      <c r="V36" s="20">
        <f t="shared" si="1"/>
        <v>-93.72551992611797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102</v>
      </c>
      <c r="E37" s="31" t="s">
        <v>103</v>
      </c>
      <c r="F37" s="23" t="s">
        <v>104</v>
      </c>
      <c r="G37" s="23" t="s">
        <v>105</v>
      </c>
      <c r="H37" s="26" t="s">
        <v>106</v>
      </c>
      <c r="I37" s="27">
        <v>0</v>
      </c>
      <c r="J37" s="24">
        <v>0</v>
      </c>
      <c r="K37" s="25">
        <v>0</v>
      </c>
      <c r="L37" s="24">
        <v>0</v>
      </c>
      <c r="M37" s="24">
        <v>0</v>
      </c>
      <c r="N37" s="28">
        <v>0</v>
      </c>
      <c r="O37" s="27">
        <v>0</v>
      </c>
      <c r="P37" s="24">
        <v>0</v>
      </c>
      <c r="Q37" s="25">
        <v>0</v>
      </c>
      <c r="R37" s="24">
        <v>28.176181</v>
      </c>
      <c r="S37" s="24">
        <v>3.333364</v>
      </c>
      <c r="T37" s="28">
        <v>31.509546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107</v>
      </c>
      <c r="E38" s="23" t="s">
        <v>108</v>
      </c>
      <c r="F38" s="23" t="s">
        <v>32</v>
      </c>
      <c r="G38" s="23" t="s">
        <v>33</v>
      </c>
      <c r="H38" s="26" t="s">
        <v>33</v>
      </c>
      <c r="I38" s="27">
        <v>10.234506</v>
      </c>
      <c r="J38" s="24">
        <v>0</v>
      </c>
      <c r="K38" s="25">
        <v>10.234506</v>
      </c>
      <c r="L38" s="24">
        <v>44.138942</v>
      </c>
      <c r="M38" s="24">
        <v>0</v>
      </c>
      <c r="N38" s="28">
        <v>44.138942</v>
      </c>
      <c r="O38" s="27">
        <v>171.655236</v>
      </c>
      <c r="P38" s="24">
        <v>15.315944</v>
      </c>
      <c r="Q38" s="25">
        <v>186.97118</v>
      </c>
      <c r="R38" s="24">
        <v>460.13269</v>
      </c>
      <c r="S38" s="24">
        <v>37.836475</v>
      </c>
      <c r="T38" s="28">
        <v>497.969165</v>
      </c>
      <c r="U38" s="15">
        <f t="shared" si="0"/>
        <v>-94.5261585234687</v>
      </c>
      <c r="V38" s="20">
        <f t="shared" si="1"/>
        <v>-91.13620980929612</v>
      </c>
    </row>
    <row r="39" spans="1:22" ht="15">
      <c r="A39" s="22" t="s">
        <v>9</v>
      </c>
      <c r="B39" s="23" t="s">
        <v>20</v>
      </c>
      <c r="C39" s="23" t="s">
        <v>21</v>
      </c>
      <c r="D39" s="23" t="s">
        <v>109</v>
      </c>
      <c r="E39" s="23" t="s">
        <v>110</v>
      </c>
      <c r="F39" s="23" t="s">
        <v>24</v>
      </c>
      <c r="G39" s="23" t="s">
        <v>111</v>
      </c>
      <c r="H39" s="26" t="s">
        <v>112</v>
      </c>
      <c r="I39" s="27">
        <v>49.510855</v>
      </c>
      <c r="J39" s="24">
        <v>1.246124</v>
      </c>
      <c r="K39" s="25">
        <v>50.756979</v>
      </c>
      <c r="L39" s="24">
        <v>154.016575</v>
      </c>
      <c r="M39" s="24">
        <v>4.940754</v>
      </c>
      <c r="N39" s="28">
        <v>158.957329</v>
      </c>
      <c r="O39" s="27">
        <v>0</v>
      </c>
      <c r="P39" s="24">
        <v>0</v>
      </c>
      <c r="Q39" s="25">
        <v>0</v>
      </c>
      <c r="R39" s="24">
        <v>33.024548</v>
      </c>
      <c r="S39" s="24">
        <v>0.865692</v>
      </c>
      <c r="T39" s="28">
        <v>33.89024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113</v>
      </c>
      <c r="E40" s="23" t="s">
        <v>114</v>
      </c>
      <c r="F40" s="23" t="s">
        <v>44</v>
      </c>
      <c r="G40" s="23" t="s">
        <v>44</v>
      </c>
      <c r="H40" s="26" t="s">
        <v>115</v>
      </c>
      <c r="I40" s="27">
        <v>0</v>
      </c>
      <c r="J40" s="24">
        <v>0</v>
      </c>
      <c r="K40" s="25">
        <v>0</v>
      </c>
      <c r="L40" s="24">
        <v>0</v>
      </c>
      <c r="M40" s="24">
        <v>0</v>
      </c>
      <c r="N40" s="28">
        <v>0</v>
      </c>
      <c r="O40" s="27">
        <v>360.164848</v>
      </c>
      <c r="P40" s="24">
        <v>22.443687</v>
      </c>
      <c r="Q40" s="25">
        <v>382.608534</v>
      </c>
      <c r="R40" s="24">
        <v>1154.59633</v>
      </c>
      <c r="S40" s="24">
        <v>67.930711</v>
      </c>
      <c r="T40" s="28">
        <v>1222.527041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188</v>
      </c>
      <c r="C41" s="23" t="s">
        <v>27</v>
      </c>
      <c r="D41" s="23" t="s">
        <v>113</v>
      </c>
      <c r="E41" s="23" t="s">
        <v>114</v>
      </c>
      <c r="F41" s="23" t="s">
        <v>44</v>
      </c>
      <c r="G41" s="23" t="s">
        <v>44</v>
      </c>
      <c r="H41" s="26" t="s">
        <v>115</v>
      </c>
      <c r="I41" s="27">
        <v>0</v>
      </c>
      <c r="J41" s="24">
        <v>0</v>
      </c>
      <c r="K41" s="25">
        <v>0</v>
      </c>
      <c r="L41" s="24">
        <v>0</v>
      </c>
      <c r="M41" s="24">
        <v>0</v>
      </c>
      <c r="N41" s="28">
        <v>0</v>
      </c>
      <c r="O41" s="27">
        <v>0</v>
      </c>
      <c r="P41" s="24">
        <v>0.008013</v>
      </c>
      <c r="Q41" s="25">
        <v>0.008013</v>
      </c>
      <c r="R41" s="24">
        <v>0</v>
      </c>
      <c r="S41" s="24">
        <v>0.014018</v>
      </c>
      <c r="T41" s="28">
        <v>0.014018</v>
      </c>
      <c r="U41" s="14" t="s">
        <v>18</v>
      </c>
      <c r="V41" s="19" t="s">
        <v>18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116</v>
      </c>
      <c r="E42" s="23" t="s">
        <v>180</v>
      </c>
      <c r="F42" s="23" t="s">
        <v>44</v>
      </c>
      <c r="G42" s="23" t="s">
        <v>44</v>
      </c>
      <c r="H42" s="26" t="s">
        <v>118</v>
      </c>
      <c r="I42" s="27">
        <v>1546.092751</v>
      </c>
      <c r="J42" s="24">
        <v>64.578607</v>
      </c>
      <c r="K42" s="25">
        <v>1610.671358</v>
      </c>
      <c r="L42" s="24">
        <v>4971.043602</v>
      </c>
      <c r="M42" s="24">
        <v>204.777135</v>
      </c>
      <c r="N42" s="28">
        <v>5175.820737</v>
      </c>
      <c r="O42" s="27">
        <v>0</v>
      </c>
      <c r="P42" s="24">
        <v>0</v>
      </c>
      <c r="Q42" s="25">
        <v>0</v>
      </c>
      <c r="R42" s="24">
        <v>0</v>
      </c>
      <c r="S42" s="24">
        <v>0</v>
      </c>
      <c r="T42" s="28">
        <v>0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116</v>
      </c>
      <c r="E43" s="23" t="s">
        <v>117</v>
      </c>
      <c r="F43" s="23" t="s">
        <v>44</v>
      </c>
      <c r="G43" s="23" t="s">
        <v>44</v>
      </c>
      <c r="H43" s="26" t="s">
        <v>118</v>
      </c>
      <c r="I43" s="27">
        <v>287.796</v>
      </c>
      <c r="J43" s="24">
        <v>13.504726</v>
      </c>
      <c r="K43" s="25">
        <v>301.300727</v>
      </c>
      <c r="L43" s="24">
        <v>804.78695</v>
      </c>
      <c r="M43" s="24">
        <v>24.893621</v>
      </c>
      <c r="N43" s="28">
        <v>829.680571</v>
      </c>
      <c r="O43" s="27">
        <v>2062.781152</v>
      </c>
      <c r="P43" s="24">
        <v>158.179181</v>
      </c>
      <c r="Q43" s="25">
        <v>2220.960332</v>
      </c>
      <c r="R43" s="24">
        <v>6075.093914</v>
      </c>
      <c r="S43" s="24">
        <v>455.774695</v>
      </c>
      <c r="T43" s="28">
        <v>6530.86861</v>
      </c>
      <c r="U43" s="15">
        <f t="shared" si="0"/>
        <v>-86.43376368957138</v>
      </c>
      <c r="V43" s="20">
        <f t="shared" si="1"/>
        <v>-87.29601496300812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119</v>
      </c>
      <c r="E44" s="23" t="s">
        <v>120</v>
      </c>
      <c r="F44" s="23" t="s">
        <v>39</v>
      </c>
      <c r="G44" s="23" t="s">
        <v>40</v>
      </c>
      <c r="H44" s="26" t="s">
        <v>121</v>
      </c>
      <c r="I44" s="27">
        <v>0</v>
      </c>
      <c r="J44" s="24">
        <v>651.0234</v>
      </c>
      <c r="K44" s="25">
        <v>651.0234</v>
      </c>
      <c r="L44" s="24">
        <v>0</v>
      </c>
      <c r="M44" s="24">
        <v>1902.4185</v>
      </c>
      <c r="N44" s="28">
        <v>1902.4185</v>
      </c>
      <c r="O44" s="27">
        <v>0</v>
      </c>
      <c r="P44" s="24">
        <v>862.2204</v>
      </c>
      <c r="Q44" s="25">
        <v>862.2204</v>
      </c>
      <c r="R44" s="24">
        <v>0</v>
      </c>
      <c r="S44" s="24">
        <v>2213.4682</v>
      </c>
      <c r="T44" s="28">
        <v>2213.4682</v>
      </c>
      <c r="U44" s="15">
        <f t="shared" si="0"/>
        <v>-24.494549189511172</v>
      </c>
      <c r="V44" s="20">
        <f t="shared" si="1"/>
        <v>-14.052594024165332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119</v>
      </c>
      <c r="E45" s="23" t="s">
        <v>123</v>
      </c>
      <c r="F45" s="23" t="s">
        <v>39</v>
      </c>
      <c r="G45" s="23" t="s">
        <v>40</v>
      </c>
      <c r="H45" s="26" t="s">
        <v>121</v>
      </c>
      <c r="I45" s="27">
        <v>0</v>
      </c>
      <c r="J45" s="24">
        <v>26.7474</v>
      </c>
      <c r="K45" s="25">
        <v>26.7474</v>
      </c>
      <c r="L45" s="24">
        <v>0</v>
      </c>
      <c r="M45" s="24">
        <v>112.6611</v>
      </c>
      <c r="N45" s="28">
        <v>112.6611</v>
      </c>
      <c r="O45" s="27">
        <v>0</v>
      </c>
      <c r="P45" s="24">
        <v>25.6047</v>
      </c>
      <c r="Q45" s="25">
        <v>25.6047</v>
      </c>
      <c r="R45" s="24">
        <v>0</v>
      </c>
      <c r="S45" s="24">
        <v>59.5081</v>
      </c>
      <c r="T45" s="28">
        <v>59.5081</v>
      </c>
      <c r="U45" s="15">
        <f t="shared" si="0"/>
        <v>4.462852523169558</v>
      </c>
      <c r="V45" s="20">
        <f t="shared" si="1"/>
        <v>89.32061349631395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119</v>
      </c>
      <c r="E46" s="31" t="s">
        <v>122</v>
      </c>
      <c r="F46" s="23" t="s">
        <v>39</v>
      </c>
      <c r="G46" s="23" t="s">
        <v>42</v>
      </c>
      <c r="H46" s="26" t="s">
        <v>42</v>
      </c>
      <c r="I46" s="27">
        <v>0</v>
      </c>
      <c r="J46" s="24">
        <v>0</v>
      </c>
      <c r="K46" s="25">
        <v>0</v>
      </c>
      <c r="L46" s="24">
        <v>0</v>
      </c>
      <c r="M46" s="24">
        <v>0</v>
      </c>
      <c r="N46" s="28">
        <v>0</v>
      </c>
      <c r="O46" s="27">
        <v>162.7714</v>
      </c>
      <c r="P46" s="24">
        <v>165.9747</v>
      </c>
      <c r="Q46" s="25">
        <v>328.7461</v>
      </c>
      <c r="R46" s="24">
        <v>386.3686</v>
      </c>
      <c r="S46" s="24">
        <v>569.4091</v>
      </c>
      <c r="T46" s="28">
        <v>955.7777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165</v>
      </c>
      <c r="E47" s="23" t="s">
        <v>72</v>
      </c>
      <c r="F47" s="23" t="s">
        <v>44</v>
      </c>
      <c r="G47" s="23" t="s">
        <v>44</v>
      </c>
      <c r="H47" s="26" t="s">
        <v>73</v>
      </c>
      <c r="I47" s="27">
        <v>1371.003081</v>
      </c>
      <c r="J47" s="24">
        <v>130.561816</v>
      </c>
      <c r="K47" s="25">
        <v>1501.564897</v>
      </c>
      <c r="L47" s="24">
        <v>4192.251141</v>
      </c>
      <c r="M47" s="24">
        <v>408.069796</v>
      </c>
      <c r="N47" s="28">
        <v>4600.320937</v>
      </c>
      <c r="O47" s="27">
        <v>1287.987511</v>
      </c>
      <c r="P47" s="24">
        <v>118.870185</v>
      </c>
      <c r="Q47" s="25">
        <v>1406.857696</v>
      </c>
      <c r="R47" s="24">
        <v>3480.235681</v>
      </c>
      <c r="S47" s="24">
        <v>350.396045</v>
      </c>
      <c r="T47" s="28">
        <v>3830.631726</v>
      </c>
      <c r="U47" s="15">
        <f t="shared" si="0"/>
        <v>6.731825206577247</v>
      </c>
      <c r="V47" s="20">
        <f t="shared" si="1"/>
        <v>20.093009875520472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125</v>
      </c>
      <c r="E48" s="23" t="s">
        <v>126</v>
      </c>
      <c r="F48" s="23" t="s">
        <v>30</v>
      </c>
      <c r="G48" s="23" t="s">
        <v>31</v>
      </c>
      <c r="H48" s="26" t="s">
        <v>31</v>
      </c>
      <c r="I48" s="27">
        <v>1328.47506</v>
      </c>
      <c r="J48" s="24">
        <v>18.804243</v>
      </c>
      <c r="K48" s="25">
        <v>1347.279303</v>
      </c>
      <c r="L48" s="24">
        <v>4127.568487</v>
      </c>
      <c r="M48" s="24">
        <v>53.450141</v>
      </c>
      <c r="N48" s="28">
        <v>4181.018628</v>
      </c>
      <c r="O48" s="27">
        <v>729.41594</v>
      </c>
      <c r="P48" s="24">
        <v>7.69996</v>
      </c>
      <c r="Q48" s="25">
        <v>737.1159</v>
      </c>
      <c r="R48" s="24">
        <v>1971.425805</v>
      </c>
      <c r="S48" s="24">
        <v>16.600747</v>
      </c>
      <c r="T48" s="28">
        <v>1988.026552</v>
      </c>
      <c r="U48" s="15">
        <f t="shared" si="0"/>
        <v>82.77713219861353</v>
      </c>
      <c r="V48" s="19" t="s">
        <v>18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127</v>
      </c>
      <c r="E49" s="23" t="s">
        <v>128</v>
      </c>
      <c r="F49" s="23" t="s">
        <v>39</v>
      </c>
      <c r="G49" s="23" t="s">
        <v>129</v>
      </c>
      <c r="H49" s="26" t="s">
        <v>129</v>
      </c>
      <c r="I49" s="27">
        <v>277.414429</v>
      </c>
      <c r="J49" s="24">
        <v>64.137419</v>
      </c>
      <c r="K49" s="25">
        <v>341.551849</v>
      </c>
      <c r="L49" s="24">
        <v>834.194971</v>
      </c>
      <c r="M49" s="24">
        <v>211.500099</v>
      </c>
      <c r="N49" s="28">
        <v>1045.69507</v>
      </c>
      <c r="O49" s="27">
        <v>316.714762</v>
      </c>
      <c r="P49" s="24">
        <v>83.970697</v>
      </c>
      <c r="Q49" s="25">
        <v>400.685459</v>
      </c>
      <c r="R49" s="24">
        <v>958.385035</v>
      </c>
      <c r="S49" s="24">
        <v>255.584374</v>
      </c>
      <c r="T49" s="28">
        <v>1213.969409</v>
      </c>
      <c r="U49" s="15">
        <f t="shared" si="0"/>
        <v>-14.75811229775622</v>
      </c>
      <c r="V49" s="20">
        <f t="shared" si="1"/>
        <v>-13.861497476992856</v>
      </c>
    </row>
    <row r="50" spans="1:22" ht="15">
      <c r="A50" s="22" t="s">
        <v>9</v>
      </c>
      <c r="B50" s="23" t="s">
        <v>20</v>
      </c>
      <c r="C50" s="23" t="s">
        <v>21</v>
      </c>
      <c r="D50" s="23" t="s">
        <v>163</v>
      </c>
      <c r="E50" s="23" t="s">
        <v>164</v>
      </c>
      <c r="F50" s="23" t="s">
        <v>24</v>
      </c>
      <c r="G50" s="23" t="s">
        <v>99</v>
      </c>
      <c r="H50" s="26" t="s">
        <v>124</v>
      </c>
      <c r="I50" s="27">
        <v>0</v>
      </c>
      <c r="J50" s="24">
        <v>0</v>
      </c>
      <c r="K50" s="25">
        <v>0</v>
      </c>
      <c r="L50" s="24">
        <v>0</v>
      </c>
      <c r="M50" s="24">
        <v>0</v>
      </c>
      <c r="N50" s="28">
        <v>0</v>
      </c>
      <c r="O50" s="27">
        <v>6.75</v>
      </c>
      <c r="P50" s="24">
        <v>0</v>
      </c>
      <c r="Q50" s="25">
        <v>6.75</v>
      </c>
      <c r="R50" s="24">
        <v>15.15</v>
      </c>
      <c r="S50" s="24">
        <v>0</v>
      </c>
      <c r="T50" s="28">
        <v>15.15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21</v>
      </c>
      <c r="D51" s="23" t="s">
        <v>130</v>
      </c>
      <c r="E51" s="23" t="s">
        <v>131</v>
      </c>
      <c r="F51" s="23" t="s">
        <v>24</v>
      </c>
      <c r="G51" s="23" t="s">
        <v>25</v>
      </c>
      <c r="H51" s="26" t="s">
        <v>26</v>
      </c>
      <c r="I51" s="27">
        <v>9.59123</v>
      </c>
      <c r="J51" s="24">
        <v>0.269018</v>
      </c>
      <c r="K51" s="25">
        <v>9.860248</v>
      </c>
      <c r="L51" s="24">
        <v>132.924804</v>
      </c>
      <c r="M51" s="24">
        <v>4.316798</v>
      </c>
      <c r="N51" s="28">
        <v>137.241602</v>
      </c>
      <c r="O51" s="27">
        <v>41.32941</v>
      </c>
      <c r="P51" s="24">
        <v>1.389225</v>
      </c>
      <c r="Q51" s="25">
        <v>42.718635</v>
      </c>
      <c r="R51" s="24">
        <v>156.45673</v>
      </c>
      <c r="S51" s="24">
        <v>7.035825</v>
      </c>
      <c r="T51" s="28">
        <v>163.492555</v>
      </c>
      <c r="U51" s="15">
        <f t="shared" si="0"/>
        <v>-76.91815761435261</v>
      </c>
      <c r="V51" s="20">
        <f t="shared" si="1"/>
        <v>-16.056359875224903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205</v>
      </c>
      <c r="E52" s="23" t="s">
        <v>206</v>
      </c>
      <c r="F52" s="23" t="s">
        <v>75</v>
      </c>
      <c r="G52" s="23" t="s">
        <v>76</v>
      </c>
      <c r="H52" s="26" t="s">
        <v>207</v>
      </c>
      <c r="I52" s="27">
        <v>0</v>
      </c>
      <c r="J52" s="24">
        <v>0.018027</v>
      </c>
      <c r="K52" s="25">
        <v>0.018027</v>
      </c>
      <c r="L52" s="24">
        <v>0</v>
      </c>
      <c r="M52" s="24">
        <v>0.018027</v>
      </c>
      <c r="N52" s="28">
        <v>0.018027</v>
      </c>
      <c r="O52" s="27">
        <v>0</v>
      </c>
      <c r="P52" s="24">
        <v>0</v>
      </c>
      <c r="Q52" s="25">
        <v>0</v>
      </c>
      <c r="R52" s="24">
        <v>0</v>
      </c>
      <c r="S52" s="24">
        <v>0</v>
      </c>
      <c r="T52" s="28">
        <v>0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20</v>
      </c>
      <c r="C53" s="23" t="s">
        <v>21</v>
      </c>
      <c r="D53" s="23" t="s">
        <v>175</v>
      </c>
      <c r="E53" s="23" t="s">
        <v>132</v>
      </c>
      <c r="F53" s="23" t="s">
        <v>24</v>
      </c>
      <c r="G53" s="23" t="s">
        <v>111</v>
      </c>
      <c r="H53" s="26" t="s">
        <v>112</v>
      </c>
      <c r="I53" s="27">
        <v>0</v>
      </c>
      <c r="J53" s="24">
        <v>0</v>
      </c>
      <c r="K53" s="25">
        <v>0</v>
      </c>
      <c r="L53" s="24">
        <v>459.286702</v>
      </c>
      <c r="M53" s="24">
        <v>0</v>
      </c>
      <c r="N53" s="28">
        <v>459.286702</v>
      </c>
      <c r="O53" s="27">
        <v>0</v>
      </c>
      <c r="P53" s="24">
        <v>0</v>
      </c>
      <c r="Q53" s="25">
        <v>0</v>
      </c>
      <c r="R53" s="24">
        <v>216.913542</v>
      </c>
      <c r="S53" s="24">
        <v>0</v>
      </c>
      <c r="T53" s="28">
        <v>216.913542</v>
      </c>
      <c r="U53" s="14" t="s">
        <v>18</v>
      </c>
      <c r="V53" s="20">
        <f t="shared" si="1"/>
        <v>111.73721924655125</v>
      </c>
    </row>
    <row r="54" spans="1:22" ht="15">
      <c r="A54" s="22" t="s">
        <v>9</v>
      </c>
      <c r="B54" s="23" t="s">
        <v>20</v>
      </c>
      <c r="C54" s="23" t="s">
        <v>21</v>
      </c>
      <c r="D54" s="23" t="s">
        <v>189</v>
      </c>
      <c r="E54" s="23" t="s">
        <v>25</v>
      </c>
      <c r="F54" s="23" t="s">
        <v>24</v>
      </c>
      <c r="G54" s="23" t="s">
        <v>25</v>
      </c>
      <c r="H54" s="26" t="s">
        <v>190</v>
      </c>
      <c r="I54" s="27">
        <v>0</v>
      </c>
      <c r="J54" s="24">
        <v>0</v>
      </c>
      <c r="K54" s="25">
        <v>0</v>
      </c>
      <c r="L54" s="24">
        <v>0</v>
      </c>
      <c r="M54" s="24">
        <v>0</v>
      </c>
      <c r="N54" s="28">
        <v>0</v>
      </c>
      <c r="O54" s="27">
        <v>0</v>
      </c>
      <c r="P54" s="24">
        <v>0</v>
      </c>
      <c r="Q54" s="25">
        <v>0</v>
      </c>
      <c r="R54" s="24">
        <v>64.8</v>
      </c>
      <c r="S54" s="24">
        <v>0</v>
      </c>
      <c r="T54" s="28">
        <v>64.8</v>
      </c>
      <c r="U54" s="14" t="s">
        <v>18</v>
      </c>
      <c r="V54" s="19" t="s">
        <v>18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133</v>
      </c>
      <c r="E55" s="23" t="s">
        <v>134</v>
      </c>
      <c r="F55" s="23" t="s">
        <v>24</v>
      </c>
      <c r="G55" s="23" t="s">
        <v>55</v>
      </c>
      <c r="H55" s="26" t="s">
        <v>135</v>
      </c>
      <c r="I55" s="27">
        <v>78.800984</v>
      </c>
      <c r="J55" s="24">
        <v>36.004564</v>
      </c>
      <c r="K55" s="25">
        <v>114.805548</v>
      </c>
      <c r="L55" s="24">
        <v>246.159173</v>
      </c>
      <c r="M55" s="24">
        <v>134.772437</v>
      </c>
      <c r="N55" s="28">
        <v>380.93161</v>
      </c>
      <c r="O55" s="27">
        <v>56.072904</v>
      </c>
      <c r="P55" s="24">
        <v>38.80979</v>
      </c>
      <c r="Q55" s="25">
        <v>94.882694</v>
      </c>
      <c r="R55" s="24">
        <v>126.14617</v>
      </c>
      <c r="S55" s="24">
        <v>97.611823</v>
      </c>
      <c r="T55" s="28">
        <v>223.757993</v>
      </c>
      <c r="U55" s="15">
        <f t="shared" si="0"/>
        <v>20.997352794388412</v>
      </c>
      <c r="V55" s="20">
        <f t="shared" si="1"/>
        <v>70.24268268262487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136</v>
      </c>
      <c r="E56" s="23" t="s">
        <v>137</v>
      </c>
      <c r="F56" s="23" t="s">
        <v>44</v>
      </c>
      <c r="G56" s="23" t="s">
        <v>44</v>
      </c>
      <c r="H56" s="26" t="s">
        <v>118</v>
      </c>
      <c r="I56" s="27">
        <v>794.581104</v>
      </c>
      <c r="J56" s="24">
        <v>157.455325</v>
      </c>
      <c r="K56" s="25">
        <v>952.036429</v>
      </c>
      <c r="L56" s="24">
        <v>2420.90873</v>
      </c>
      <c r="M56" s="24">
        <v>549.949812</v>
      </c>
      <c r="N56" s="28">
        <v>2970.858542</v>
      </c>
      <c r="O56" s="27">
        <v>551.407339</v>
      </c>
      <c r="P56" s="24">
        <v>136.016317</v>
      </c>
      <c r="Q56" s="25">
        <v>687.423655</v>
      </c>
      <c r="R56" s="24">
        <v>1689.486113</v>
      </c>
      <c r="S56" s="24">
        <v>408.169473</v>
      </c>
      <c r="T56" s="28">
        <v>2097.655586</v>
      </c>
      <c r="U56" s="15">
        <f t="shared" si="0"/>
        <v>38.4934053513186</v>
      </c>
      <c r="V56" s="20">
        <f t="shared" si="1"/>
        <v>41.6275656417507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191</v>
      </c>
      <c r="E57" s="23" t="s">
        <v>192</v>
      </c>
      <c r="F57" s="23" t="s">
        <v>44</v>
      </c>
      <c r="G57" s="23" t="s">
        <v>44</v>
      </c>
      <c r="H57" s="26" t="s">
        <v>193</v>
      </c>
      <c r="I57" s="27">
        <v>0</v>
      </c>
      <c r="J57" s="24">
        <v>0</v>
      </c>
      <c r="K57" s="25">
        <v>0</v>
      </c>
      <c r="L57" s="24">
        <v>0</v>
      </c>
      <c r="M57" s="24">
        <v>0</v>
      </c>
      <c r="N57" s="28">
        <v>0</v>
      </c>
      <c r="O57" s="27">
        <v>0</v>
      </c>
      <c r="P57" s="24">
        <v>0</v>
      </c>
      <c r="Q57" s="25">
        <v>0</v>
      </c>
      <c r="R57" s="24">
        <v>19.2</v>
      </c>
      <c r="S57" s="24">
        <v>0</v>
      </c>
      <c r="T57" s="28">
        <v>19.2</v>
      </c>
      <c r="U57" s="14" t="s">
        <v>18</v>
      </c>
      <c r="V57" s="19" t="s">
        <v>18</v>
      </c>
    </row>
    <row r="58" spans="1:22" ht="15">
      <c r="A58" s="22" t="s">
        <v>9</v>
      </c>
      <c r="B58" s="23" t="s">
        <v>20</v>
      </c>
      <c r="C58" s="23" t="s">
        <v>21</v>
      </c>
      <c r="D58" s="23" t="s">
        <v>138</v>
      </c>
      <c r="E58" s="23" t="s">
        <v>139</v>
      </c>
      <c r="F58" s="23" t="s">
        <v>32</v>
      </c>
      <c r="G58" s="23" t="s">
        <v>32</v>
      </c>
      <c r="H58" s="26" t="s">
        <v>140</v>
      </c>
      <c r="I58" s="27">
        <v>0</v>
      </c>
      <c r="J58" s="24">
        <v>0</v>
      </c>
      <c r="K58" s="25">
        <v>0</v>
      </c>
      <c r="L58" s="24">
        <v>86.83442</v>
      </c>
      <c r="M58" s="24">
        <v>0.979184</v>
      </c>
      <c r="N58" s="28">
        <v>87.813604</v>
      </c>
      <c r="O58" s="27">
        <v>43.201704</v>
      </c>
      <c r="P58" s="24">
        <v>0.970696</v>
      </c>
      <c r="Q58" s="25">
        <v>44.1724</v>
      </c>
      <c r="R58" s="24">
        <v>102.088541</v>
      </c>
      <c r="S58" s="24">
        <v>2.433383</v>
      </c>
      <c r="T58" s="28">
        <v>104.521924</v>
      </c>
      <c r="U58" s="14" t="s">
        <v>18</v>
      </c>
      <c r="V58" s="20">
        <f t="shared" si="1"/>
        <v>-15.985469230359751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141</v>
      </c>
      <c r="E59" s="23" t="s">
        <v>142</v>
      </c>
      <c r="F59" s="23" t="s">
        <v>49</v>
      </c>
      <c r="G59" s="23" t="s">
        <v>50</v>
      </c>
      <c r="H59" s="26" t="s">
        <v>63</v>
      </c>
      <c r="I59" s="27">
        <v>174.771054</v>
      </c>
      <c r="J59" s="24">
        <v>29.115077</v>
      </c>
      <c r="K59" s="25">
        <v>203.886132</v>
      </c>
      <c r="L59" s="24">
        <v>451.411187</v>
      </c>
      <c r="M59" s="24">
        <v>88.893994</v>
      </c>
      <c r="N59" s="28">
        <v>540.305182</v>
      </c>
      <c r="O59" s="27">
        <v>157.830405</v>
      </c>
      <c r="P59" s="24">
        <v>35.024054</v>
      </c>
      <c r="Q59" s="25">
        <v>192.854459</v>
      </c>
      <c r="R59" s="24">
        <v>460.017351</v>
      </c>
      <c r="S59" s="24">
        <v>107.299722</v>
      </c>
      <c r="T59" s="28">
        <v>567.317073</v>
      </c>
      <c r="U59" s="15">
        <f t="shared" si="0"/>
        <v>5.720206344827128</v>
      </c>
      <c r="V59" s="20">
        <f t="shared" si="1"/>
        <v>-4.761339343651327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143</v>
      </c>
      <c r="E60" s="23" t="s">
        <v>144</v>
      </c>
      <c r="F60" s="23" t="s">
        <v>39</v>
      </c>
      <c r="G60" s="23" t="s">
        <v>95</v>
      </c>
      <c r="H60" s="26" t="s">
        <v>96</v>
      </c>
      <c r="I60" s="27">
        <v>1036.48697</v>
      </c>
      <c r="J60" s="24">
        <v>86.727228</v>
      </c>
      <c r="K60" s="25">
        <v>1123.214198</v>
      </c>
      <c r="L60" s="24">
        <v>3149.439006</v>
      </c>
      <c r="M60" s="24">
        <v>196.821812</v>
      </c>
      <c r="N60" s="28">
        <v>3346.260818</v>
      </c>
      <c r="O60" s="27">
        <v>2148.918475</v>
      </c>
      <c r="P60" s="24">
        <v>36.38285</v>
      </c>
      <c r="Q60" s="25">
        <v>2185.301326</v>
      </c>
      <c r="R60" s="24">
        <v>5324.423819</v>
      </c>
      <c r="S60" s="24">
        <v>107.578263</v>
      </c>
      <c r="T60" s="28">
        <v>5432.002082</v>
      </c>
      <c r="U60" s="15">
        <f t="shared" si="0"/>
        <v>-48.601404088472144</v>
      </c>
      <c r="V60" s="20">
        <f t="shared" si="1"/>
        <v>-38.39728395744749</v>
      </c>
    </row>
    <row r="61" spans="1:22" ht="15">
      <c r="A61" s="22" t="s">
        <v>9</v>
      </c>
      <c r="B61" s="23" t="s">
        <v>20</v>
      </c>
      <c r="C61" s="23" t="s">
        <v>21</v>
      </c>
      <c r="D61" s="23" t="s">
        <v>194</v>
      </c>
      <c r="E61" s="23" t="s">
        <v>124</v>
      </c>
      <c r="F61" s="23" t="s">
        <v>24</v>
      </c>
      <c r="G61" s="23" t="s">
        <v>99</v>
      </c>
      <c r="H61" s="26" t="s">
        <v>124</v>
      </c>
      <c r="I61" s="27">
        <v>0</v>
      </c>
      <c r="J61" s="24">
        <v>2.875</v>
      </c>
      <c r="K61" s="25">
        <v>2.875</v>
      </c>
      <c r="L61" s="24">
        <v>0</v>
      </c>
      <c r="M61" s="24">
        <v>7.814</v>
      </c>
      <c r="N61" s="28">
        <v>7.814</v>
      </c>
      <c r="O61" s="27">
        <v>0</v>
      </c>
      <c r="P61" s="24">
        <v>6.57</v>
      </c>
      <c r="Q61" s="25">
        <v>6.57</v>
      </c>
      <c r="R61" s="24">
        <v>0</v>
      </c>
      <c r="S61" s="24">
        <v>9.795</v>
      </c>
      <c r="T61" s="28">
        <v>9.795</v>
      </c>
      <c r="U61" s="15">
        <f t="shared" si="0"/>
        <v>-56.240487062404874</v>
      </c>
      <c r="V61" s="20">
        <f t="shared" si="1"/>
        <v>-20.224604389994894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145</v>
      </c>
      <c r="E62" s="23" t="s">
        <v>146</v>
      </c>
      <c r="F62" s="23" t="s">
        <v>44</v>
      </c>
      <c r="G62" s="23" t="s">
        <v>44</v>
      </c>
      <c r="H62" s="26" t="s">
        <v>147</v>
      </c>
      <c r="I62" s="27">
        <v>1014.3879</v>
      </c>
      <c r="J62" s="24">
        <v>272.8689</v>
      </c>
      <c r="K62" s="25">
        <v>1287.2568</v>
      </c>
      <c r="L62" s="24">
        <v>2748.0213</v>
      </c>
      <c r="M62" s="24">
        <v>580.2419</v>
      </c>
      <c r="N62" s="28">
        <v>3328.2632</v>
      </c>
      <c r="O62" s="27">
        <v>2653.4079</v>
      </c>
      <c r="P62" s="24">
        <v>340.3017</v>
      </c>
      <c r="Q62" s="25">
        <v>2993.7096</v>
      </c>
      <c r="R62" s="24">
        <v>5688.3197</v>
      </c>
      <c r="S62" s="24">
        <v>913.6693</v>
      </c>
      <c r="T62" s="28">
        <v>6601.989</v>
      </c>
      <c r="U62" s="15">
        <f t="shared" si="0"/>
        <v>-57.00128028450053</v>
      </c>
      <c r="V62" s="20">
        <f t="shared" si="1"/>
        <v>-49.58696235331503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148</v>
      </c>
      <c r="E63" s="23" t="s">
        <v>149</v>
      </c>
      <c r="F63" s="23" t="s">
        <v>39</v>
      </c>
      <c r="G63" s="23" t="s">
        <v>129</v>
      </c>
      <c r="H63" s="26" t="s">
        <v>150</v>
      </c>
      <c r="I63" s="27">
        <v>1069.179099</v>
      </c>
      <c r="J63" s="24">
        <v>32.541831</v>
      </c>
      <c r="K63" s="25">
        <v>1101.72093</v>
      </c>
      <c r="L63" s="24">
        <v>3072.909447</v>
      </c>
      <c r="M63" s="24">
        <v>82.413576</v>
      </c>
      <c r="N63" s="28">
        <v>3155.323023</v>
      </c>
      <c r="O63" s="27">
        <v>1213.644865</v>
      </c>
      <c r="P63" s="24">
        <v>36.26727</v>
      </c>
      <c r="Q63" s="25">
        <v>1249.912135</v>
      </c>
      <c r="R63" s="24">
        <v>3532.048445</v>
      </c>
      <c r="S63" s="24">
        <v>91.992309</v>
      </c>
      <c r="T63" s="28">
        <v>3624.040754</v>
      </c>
      <c r="U63" s="15">
        <f t="shared" si="0"/>
        <v>-11.856129791075276</v>
      </c>
      <c r="V63" s="20">
        <f t="shared" si="1"/>
        <v>-12.933566778537397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151</v>
      </c>
      <c r="E64" s="23" t="s">
        <v>126</v>
      </c>
      <c r="F64" s="23" t="s">
        <v>49</v>
      </c>
      <c r="G64" s="23" t="s">
        <v>50</v>
      </c>
      <c r="H64" s="26" t="s">
        <v>50</v>
      </c>
      <c r="I64" s="27">
        <v>792.332094</v>
      </c>
      <c r="J64" s="24">
        <v>73.211497</v>
      </c>
      <c r="K64" s="25">
        <v>865.543591</v>
      </c>
      <c r="L64" s="24">
        <v>2903.010819</v>
      </c>
      <c r="M64" s="24">
        <v>250.724743</v>
      </c>
      <c r="N64" s="28">
        <v>3153.735561</v>
      </c>
      <c r="O64" s="27">
        <v>891.278551</v>
      </c>
      <c r="P64" s="24">
        <v>74.004324</v>
      </c>
      <c r="Q64" s="25">
        <v>965.282875</v>
      </c>
      <c r="R64" s="24">
        <v>2385.783284</v>
      </c>
      <c r="S64" s="24">
        <v>205.752589</v>
      </c>
      <c r="T64" s="28">
        <v>2591.535873</v>
      </c>
      <c r="U64" s="15">
        <f t="shared" si="0"/>
        <v>-10.332648240548137</v>
      </c>
      <c r="V64" s="20">
        <f t="shared" si="1"/>
        <v>21.693687278547657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151</v>
      </c>
      <c r="E65" s="23" t="s">
        <v>173</v>
      </c>
      <c r="F65" s="23" t="s">
        <v>49</v>
      </c>
      <c r="G65" s="23" t="s">
        <v>50</v>
      </c>
      <c r="H65" s="26" t="s">
        <v>154</v>
      </c>
      <c r="I65" s="27">
        <v>667.45711</v>
      </c>
      <c r="J65" s="24">
        <v>32.045726</v>
      </c>
      <c r="K65" s="25">
        <v>699.502836</v>
      </c>
      <c r="L65" s="24">
        <v>1869.485817</v>
      </c>
      <c r="M65" s="24">
        <v>106.416412</v>
      </c>
      <c r="N65" s="28">
        <v>1975.902229</v>
      </c>
      <c r="O65" s="27">
        <v>0</v>
      </c>
      <c r="P65" s="24">
        <v>0</v>
      </c>
      <c r="Q65" s="25">
        <v>0</v>
      </c>
      <c r="R65" s="24">
        <v>0</v>
      </c>
      <c r="S65" s="24">
        <v>0</v>
      </c>
      <c r="T65" s="28">
        <v>0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151</v>
      </c>
      <c r="E66" s="23" t="s">
        <v>155</v>
      </c>
      <c r="F66" s="23" t="s">
        <v>49</v>
      </c>
      <c r="G66" s="23" t="s">
        <v>50</v>
      </c>
      <c r="H66" s="26" t="s">
        <v>50</v>
      </c>
      <c r="I66" s="27">
        <v>329.050412</v>
      </c>
      <c r="J66" s="24">
        <v>34.483787</v>
      </c>
      <c r="K66" s="25">
        <v>363.534199</v>
      </c>
      <c r="L66" s="24">
        <v>1329.794627</v>
      </c>
      <c r="M66" s="24">
        <v>117.323268</v>
      </c>
      <c r="N66" s="28">
        <v>1447.117895</v>
      </c>
      <c r="O66" s="27">
        <v>136.29501</v>
      </c>
      <c r="P66" s="24">
        <v>21.634747</v>
      </c>
      <c r="Q66" s="25">
        <v>157.929756</v>
      </c>
      <c r="R66" s="24">
        <v>489.059251</v>
      </c>
      <c r="S66" s="24">
        <v>57.214092</v>
      </c>
      <c r="T66" s="28">
        <v>546.273342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151</v>
      </c>
      <c r="E67" s="23" t="s">
        <v>152</v>
      </c>
      <c r="F67" s="23" t="s">
        <v>49</v>
      </c>
      <c r="G67" s="23" t="s">
        <v>50</v>
      </c>
      <c r="H67" s="26" t="s">
        <v>63</v>
      </c>
      <c r="I67" s="27">
        <v>458.407732</v>
      </c>
      <c r="J67" s="24">
        <v>22.344627</v>
      </c>
      <c r="K67" s="25">
        <v>480.752358</v>
      </c>
      <c r="L67" s="24">
        <v>876.166201</v>
      </c>
      <c r="M67" s="24">
        <v>44.604594</v>
      </c>
      <c r="N67" s="28">
        <v>920.770795</v>
      </c>
      <c r="O67" s="27">
        <v>16.816827</v>
      </c>
      <c r="P67" s="24">
        <v>0.556391</v>
      </c>
      <c r="Q67" s="25">
        <v>17.373217</v>
      </c>
      <c r="R67" s="24">
        <v>473.07499</v>
      </c>
      <c r="S67" s="24">
        <v>26.49461</v>
      </c>
      <c r="T67" s="28">
        <v>499.5696</v>
      </c>
      <c r="U67" s="14" t="s">
        <v>18</v>
      </c>
      <c r="V67" s="20">
        <f aca="true" t="shared" si="2" ref="V61:V72">+((N67/T67)-1)*100</f>
        <v>84.31281547155794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151</v>
      </c>
      <c r="E68" s="23" t="s">
        <v>172</v>
      </c>
      <c r="F68" s="23" t="s">
        <v>49</v>
      </c>
      <c r="G68" s="23" t="s">
        <v>50</v>
      </c>
      <c r="H68" s="26" t="s">
        <v>63</v>
      </c>
      <c r="I68" s="27">
        <v>0</v>
      </c>
      <c r="J68" s="24">
        <v>0</v>
      </c>
      <c r="K68" s="25">
        <v>0</v>
      </c>
      <c r="L68" s="24">
        <v>265.688445</v>
      </c>
      <c r="M68" s="24">
        <v>22.029414</v>
      </c>
      <c r="N68" s="28">
        <v>287.717859</v>
      </c>
      <c r="O68" s="27">
        <v>327.397167</v>
      </c>
      <c r="P68" s="24">
        <v>19.187914</v>
      </c>
      <c r="Q68" s="25">
        <v>346.58508</v>
      </c>
      <c r="R68" s="24">
        <v>728.009305</v>
      </c>
      <c r="S68" s="24">
        <v>43.05987</v>
      </c>
      <c r="T68" s="28">
        <v>771.069174</v>
      </c>
      <c r="U68" s="14" t="s">
        <v>18</v>
      </c>
      <c r="V68" s="20">
        <f t="shared" si="2"/>
        <v>-62.68585637946927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151</v>
      </c>
      <c r="E69" s="23" t="s">
        <v>153</v>
      </c>
      <c r="F69" s="23" t="s">
        <v>49</v>
      </c>
      <c r="G69" s="23" t="s">
        <v>50</v>
      </c>
      <c r="H69" s="26" t="s">
        <v>50</v>
      </c>
      <c r="I69" s="27">
        <v>0</v>
      </c>
      <c r="J69" s="24">
        <v>0</v>
      </c>
      <c r="K69" s="25">
        <v>0</v>
      </c>
      <c r="L69" s="24">
        <v>0</v>
      </c>
      <c r="M69" s="24">
        <v>0</v>
      </c>
      <c r="N69" s="28">
        <v>0</v>
      </c>
      <c r="O69" s="27">
        <v>554.515486</v>
      </c>
      <c r="P69" s="24">
        <v>40.78025</v>
      </c>
      <c r="Q69" s="25">
        <v>595.295736</v>
      </c>
      <c r="R69" s="24">
        <v>1450.733127</v>
      </c>
      <c r="S69" s="24">
        <v>99.177529</v>
      </c>
      <c r="T69" s="28">
        <v>1549.910656</v>
      </c>
      <c r="U69" s="14" t="s">
        <v>18</v>
      </c>
      <c r="V69" s="19" t="s">
        <v>18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151</v>
      </c>
      <c r="E70" s="23" t="s">
        <v>156</v>
      </c>
      <c r="F70" s="23" t="s">
        <v>49</v>
      </c>
      <c r="G70" s="23" t="s">
        <v>50</v>
      </c>
      <c r="H70" s="26" t="s">
        <v>154</v>
      </c>
      <c r="I70" s="27">
        <v>0</v>
      </c>
      <c r="J70" s="24">
        <v>0</v>
      </c>
      <c r="K70" s="25">
        <v>0</v>
      </c>
      <c r="L70" s="24">
        <v>0</v>
      </c>
      <c r="M70" s="24">
        <v>0</v>
      </c>
      <c r="N70" s="28">
        <v>0</v>
      </c>
      <c r="O70" s="27">
        <v>68.653084</v>
      </c>
      <c r="P70" s="24">
        <v>4.33119</v>
      </c>
      <c r="Q70" s="25">
        <v>72.984273</v>
      </c>
      <c r="R70" s="24">
        <v>293.723713</v>
      </c>
      <c r="S70" s="24">
        <v>19.022133</v>
      </c>
      <c r="T70" s="28">
        <v>312.745845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27</v>
      </c>
      <c r="D71" s="23" t="s">
        <v>151</v>
      </c>
      <c r="E71" s="23" t="s">
        <v>208</v>
      </c>
      <c r="F71" s="23" t="s">
        <v>49</v>
      </c>
      <c r="G71" s="23" t="s">
        <v>50</v>
      </c>
      <c r="H71" s="26" t="s">
        <v>50</v>
      </c>
      <c r="I71" s="27">
        <v>0</v>
      </c>
      <c r="J71" s="24">
        <v>0</v>
      </c>
      <c r="K71" s="25">
        <v>0</v>
      </c>
      <c r="L71" s="24">
        <v>0</v>
      </c>
      <c r="M71" s="24">
        <v>0</v>
      </c>
      <c r="N71" s="28">
        <v>0</v>
      </c>
      <c r="O71" s="27">
        <v>17.995814</v>
      </c>
      <c r="P71" s="24">
        <v>1.13518</v>
      </c>
      <c r="Q71" s="25">
        <v>19.130994</v>
      </c>
      <c r="R71" s="24">
        <v>17.995814</v>
      </c>
      <c r="S71" s="24">
        <v>1.13518</v>
      </c>
      <c r="T71" s="28">
        <v>19.130994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167</v>
      </c>
      <c r="E72" s="23" t="s">
        <v>168</v>
      </c>
      <c r="F72" s="23" t="s">
        <v>75</v>
      </c>
      <c r="G72" s="23" t="s">
        <v>169</v>
      </c>
      <c r="H72" s="26" t="s">
        <v>170</v>
      </c>
      <c r="I72" s="27">
        <v>0</v>
      </c>
      <c r="J72" s="24">
        <v>0</v>
      </c>
      <c r="K72" s="25">
        <v>0</v>
      </c>
      <c r="L72" s="24">
        <v>0</v>
      </c>
      <c r="M72" s="24">
        <v>0</v>
      </c>
      <c r="N72" s="28">
        <v>0</v>
      </c>
      <c r="O72" s="27">
        <v>0</v>
      </c>
      <c r="P72" s="24">
        <v>0.198473</v>
      </c>
      <c r="Q72" s="25">
        <v>0.198473</v>
      </c>
      <c r="R72" s="24">
        <v>0</v>
      </c>
      <c r="S72" s="24">
        <v>0.6015</v>
      </c>
      <c r="T72" s="28">
        <v>0.6015</v>
      </c>
      <c r="U72" s="14" t="s">
        <v>18</v>
      </c>
      <c r="V72" s="19" t="s">
        <v>18</v>
      </c>
    </row>
    <row r="73" spans="1:22" ht="15.75">
      <c r="A73" s="11"/>
      <c r="B73" s="7"/>
      <c r="C73" s="7"/>
      <c r="D73" s="7"/>
      <c r="E73" s="7"/>
      <c r="F73" s="7"/>
      <c r="G73" s="7"/>
      <c r="H73" s="10"/>
      <c r="I73" s="12"/>
      <c r="J73" s="8"/>
      <c r="K73" s="9"/>
      <c r="L73" s="8"/>
      <c r="M73" s="8"/>
      <c r="N73" s="13"/>
      <c r="O73" s="12"/>
      <c r="P73" s="8"/>
      <c r="Q73" s="9"/>
      <c r="R73" s="8"/>
      <c r="S73" s="8"/>
      <c r="T73" s="13"/>
      <c r="U73" s="16"/>
      <c r="V73" s="21"/>
    </row>
    <row r="74" spans="1:22" s="5" customFormat="1" ht="20.25" customHeight="1" thickBot="1">
      <c r="A74" s="47" t="s">
        <v>9</v>
      </c>
      <c r="B74" s="48"/>
      <c r="C74" s="48"/>
      <c r="D74" s="48"/>
      <c r="E74" s="48"/>
      <c r="F74" s="48"/>
      <c r="G74" s="48"/>
      <c r="H74" s="49"/>
      <c r="I74" s="35">
        <f>SUM(I6:I72)</f>
        <v>23307.78659500001</v>
      </c>
      <c r="J74" s="36">
        <f>SUM(J6:J72)</f>
        <v>3972.245952999999</v>
      </c>
      <c r="K74" s="36">
        <f>SUM(K6:K72)</f>
        <v>27280.032550000004</v>
      </c>
      <c r="L74" s="36">
        <f>SUM(L6:L72)</f>
        <v>66852.25745</v>
      </c>
      <c r="M74" s="36">
        <f>SUM(M6:M72)</f>
        <v>11575.949196000003</v>
      </c>
      <c r="N74" s="37">
        <f>SUM(N6:N72)</f>
        <v>78428.20664599999</v>
      </c>
      <c r="O74" s="35">
        <f>SUM(O6:O72)</f>
        <v>23676.278811000004</v>
      </c>
      <c r="P74" s="36">
        <f>SUM(P6:P72)</f>
        <v>3837.5636219999997</v>
      </c>
      <c r="Q74" s="36">
        <f>SUM(Q6:Q72)</f>
        <v>27513.842428</v>
      </c>
      <c r="R74" s="36">
        <f>SUM(R6:R72)</f>
        <v>65941.36290999998</v>
      </c>
      <c r="S74" s="36">
        <f>SUM(S6:S72)</f>
        <v>11214.702450999997</v>
      </c>
      <c r="T74" s="37">
        <f>SUM(T6:T72)</f>
        <v>77156.06535900001</v>
      </c>
      <c r="U74" s="38">
        <f>+((K74/Q74)-1)*100</f>
        <v>-0.8497899870286929</v>
      </c>
      <c r="V74" s="39">
        <f>+((N74/T74)-1)*100</f>
        <v>1.648789736854539</v>
      </c>
    </row>
    <row r="75" spans="1:22" ht="15.75">
      <c r="A75" s="11"/>
      <c r="B75" s="7"/>
      <c r="C75" s="7"/>
      <c r="D75" s="7"/>
      <c r="E75" s="7"/>
      <c r="F75" s="7"/>
      <c r="G75" s="7"/>
      <c r="H75" s="10"/>
      <c r="I75" s="12"/>
      <c r="J75" s="8"/>
      <c r="K75" s="9"/>
      <c r="L75" s="8"/>
      <c r="M75" s="8"/>
      <c r="N75" s="13"/>
      <c r="O75" s="12"/>
      <c r="P75" s="8"/>
      <c r="Q75" s="9"/>
      <c r="R75" s="8"/>
      <c r="S75" s="8"/>
      <c r="T75" s="13"/>
      <c r="U75" s="16"/>
      <c r="V75" s="21"/>
    </row>
    <row r="76" spans="1:22" ht="15">
      <c r="A76" s="22" t="s">
        <v>195</v>
      </c>
      <c r="B76" s="23"/>
      <c r="C76" s="23" t="s">
        <v>27</v>
      </c>
      <c r="D76" s="23" t="s">
        <v>197</v>
      </c>
      <c r="E76" s="23" t="s">
        <v>198</v>
      </c>
      <c r="F76" s="23" t="s">
        <v>49</v>
      </c>
      <c r="G76" s="23" t="s">
        <v>50</v>
      </c>
      <c r="H76" s="26" t="s">
        <v>199</v>
      </c>
      <c r="I76" s="27">
        <v>0</v>
      </c>
      <c r="J76" s="24">
        <v>0</v>
      </c>
      <c r="K76" s="25">
        <v>0</v>
      </c>
      <c r="L76" s="24">
        <v>0</v>
      </c>
      <c r="M76" s="24">
        <v>0</v>
      </c>
      <c r="N76" s="28">
        <v>0</v>
      </c>
      <c r="O76" s="27">
        <v>0</v>
      </c>
      <c r="P76" s="24">
        <v>0</v>
      </c>
      <c r="Q76" s="25">
        <v>0</v>
      </c>
      <c r="R76" s="24">
        <v>243.560142</v>
      </c>
      <c r="S76" s="24">
        <v>0</v>
      </c>
      <c r="T76" s="28">
        <v>243.560142</v>
      </c>
      <c r="U76" s="14" t="s">
        <v>18</v>
      </c>
      <c r="V76" s="19" t="s">
        <v>18</v>
      </c>
    </row>
    <row r="77" spans="1:22" ht="15.75">
      <c r="A77" s="11"/>
      <c r="B77" s="7"/>
      <c r="C77" s="7"/>
      <c r="D77" s="7"/>
      <c r="E77" s="7"/>
      <c r="F77" s="7"/>
      <c r="G77" s="7"/>
      <c r="H77" s="10"/>
      <c r="I77" s="12"/>
      <c r="J77" s="8"/>
      <c r="K77" s="9"/>
      <c r="L77" s="8"/>
      <c r="M77" s="8"/>
      <c r="N77" s="13"/>
      <c r="O77" s="12"/>
      <c r="P77" s="8"/>
      <c r="Q77" s="9"/>
      <c r="R77" s="8"/>
      <c r="S77" s="8"/>
      <c r="T77" s="13"/>
      <c r="U77" s="16"/>
      <c r="V77" s="41"/>
    </row>
    <row r="78" spans="1:22" ht="21" thickBot="1">
      <c r="A78" s="47" t="s">
        <v>196</v>
      </c>
      <c r="B78" s="48"/>
      <c r="C78" s="48"/>
      <c r="D78" s="48"/>
      <c r="E78" s="48"/>
      <c r="F78" s="48"/>
      <c r="G78" s="48"/>
      <c r="H78" s="49"/>
      <c r="I78" s="35">
        <f aca="true" t="shared" si="3" ref="I78:T78">SUM(I75:I76)</f>
        <v>0</v>
      </c>
      <c r="J78" s="36">
        <f t="shared" si="3"/>
        <v>0</v>
      </c>
      <c r="K78" s="36">
        <f t="shared" si="3"/>
        <v>0</v>
      </c>
      <c r="L78" s="36">
        <f t="shared" si="3"/>
        <v>0</v>
      </c>
      <c r="M78" s="36">
        <f t="shared" si="3"/>
        <v>0</v>
      </c>
      <c r="N78" s="37">
        <f t="shared" si="3"/>
        <v>0</v>
      </c>
      <c r="O78" s="35">
        <f t="shared" si="3"/>
        <v>0</v>
      </c>
      <c r="P78" s="36">
        <f t="shared" si="3"/>
        <v>0</v>
      </c>
      <c r="Q78" s="36">
        <f t="shared" si="3"/>
        <v>0</v>
      </c>
      <c r="R78" s="36">
        <f t="shared" si="3"/>
        <v>243.560142</v>
      </c>
      <c r="S78" s="36">
        <f t="shared" si="3"/>
        <v>0</v>
      </c>
      <c r="T78" s="37">
        <f t="shared" si="3"/>
        <v>243.560142</v>
      </c>
      <c r="U78" s="42" t="s">
        <v>18</v>
      </c>
      <c r="V78" s="43" t="s">
        <v>18</v>
      </c>
    </row>
    <row r="79" spans="9:20" ht="14.25" customHeight="1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6" t="s">
        <v>17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0" t="s">
        <v>19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</sheetData>
  <sheetProtection/>
  <mergeCells count="4">
    <mergeCell ref="I3:N3"/>
    <mergeCell ref="O3:T3"/>
    <mergeCell ref="A74:H74"/>
    <mergeCell ref="A78:H7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USER</cp:lastModifiedBy>
  <cp:lastPrinted>2008-12-17T22:12:47Z</cp:lastPrinted>
  <dcterms:created xsi:type="dcterms:W3CDTF">2007-03-24T16:54:13Z</dcterms:created>
  <dcterms:modified xsi:type="dcterms:W3CDTF">2016-04-27T02:18:06Z</dcterms:modified>
  <cp:category/>
  <cp:version/>
  <cp:contentType/>
  <cp:contentStatus/>
</cp:coreProperties>
</file>