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<sst xmlns="http://schemas.openxmlformats.org/spreadsheetml/2006/main" count="695" uniqueCount="224">
  <si>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</si>
  <si>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</si>
  <si>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</si>
  <si>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</si>
  <si>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</si>
  <si>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</si>
  <si>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</si>
  <si>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</si>
  <si>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</si>
  <si>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</si>
  <si>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</si>
  <si>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</si>
  <si>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</si>
  <si>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</si>
  <si>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</si>
  <si>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</si>
  <si>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</si>
  <si>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</si>
  <si>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</si>
  <si>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</si>
  <si>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</si>
  <si>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</si>
  <si>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</si>
  <si>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</si>
  <si>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</si>
  <si>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</si>
  <si>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</si>
  <si>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</si>
  <si>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</si>
  <si>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</si>
  <si>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</si>
  <si>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</si>
  <si>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</si>
  <si>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</si>
  <si>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</si>
  <si>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</si>
  <si>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</si>
  <si>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</si>
  <si>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</si>
  <si>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</si>
  <si>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</si>
  <si>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</si>
  <si>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</si>
  <si>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</si>
  <si>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</si>
  <si>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</si>
  <si>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</si>
  <si>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</si>
  <si>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</si>
  <si>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</si>
  <si>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</si>
  <si>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</si>
  <si>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</si>
  <si>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</si>
  <si>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</si>
  <si>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</si>
  <si>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</si>
  <si>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</si>
  <si>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</si>
  <si>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</si>
  <si>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</si>
  <si>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</si>
  <si>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</si>
  <si>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</si>
  <si>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</si>
  <si>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</si>
  <si>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</si>
  <si>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</si>
  <si>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</si>
  <si>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</si>
  <si>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</si>
  <si>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</si>
  <si>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</si>
  <si>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</si>
  <si>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</si>
  <si>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</si>
  <si>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</si>
  <si>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</si>
  <si>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</si>
  <si>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</si>
  <si>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</si>
  <si>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</si>
  <si>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</si>
  <si>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</si>
  <si>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</si>
  <si>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</si>
  <si>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</si>
  <si>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</si>
  <si>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</si>
  <si>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</si>
  <si>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</si>
  <si>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</si>
  <si>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</si>
  <si>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</si>
  <si>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</si>
  <si>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</si>
  <si>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</si>
  <si>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</si>
  <si>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</si>
  <si>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</si>
  <si>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</si>
  <si>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</si>
  <si>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</si>
  <si>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</si>
  <si>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</si>
  <si>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</si>
  <si>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</si>
  <si>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</si>
  <si>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</si>
  <si>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</si>
  <si>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</si>
  <si>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</si>
  <si>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</si>
  <si>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</si>
  <si>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</si>
  <si>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</si>
  <si>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</si>
  <si>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</si>
  <si>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</si>
  <si>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</si>
  <si>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</si>
  <si>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</si>
  <si>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</si>
  <si>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</si>
  <si>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</si>
  <si>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</si>
  <si>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</si>
  <si>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</si>
  <si>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</si>
  <si>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</si>
  <si>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</si>
  <si>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</si>
  <si>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</si>
  <si>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</si>
  <si>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</si>
  <si>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</si>
  <si>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</si>
  <si>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</si>
  <si>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</si>
  <si>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</si>
  <si>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</si>
  <si>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</si>
  <si>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</si>
  <si>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</si>
  <si>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</si>
  <si>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</si>
  <si>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</si>
  <si>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</si>
  <si>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</si>
  <si>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</si>
  <si>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</si>
  <si>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</si>
  <si>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</si>
  <si>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</si>
  <si>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</si>
  <si>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</si>
  <si>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</si>
  <si>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</si>
  <si>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</si>
  <si>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</si>
  <si>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</si>
  <si>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</si>
  <si>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</si>
  <si>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</si>
  <si>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</si>
  <si>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</si>
  <si>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</si>
  <si>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</si>
  <si>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</si>
  <si>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</si>
  <si>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</si>
  <si>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</si>
  <si>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</si>
  <si>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</si>
  <si>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</si>
  <si>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</si>
  <si>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</si>
  <si>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</si>
  <si>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</si>
  <si>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</si>
  <si>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</si>
  <si>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</si>
  <si>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</si>
  <si>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</si>
  <si>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</si>
  <si>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</si>
  <si>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</si>
  <si>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</si>
  <si>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</si>
  <si>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</si>
  <si>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</si>
  <si>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</si>
  <si>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</si>
  <si>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</si>
  <si>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</si>
  <si>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</si>
  <si>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</si>
  <si>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</si>
  <si>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</si>
  <si>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</si>
  <si>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</si>
  <si>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</si>
  <si>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</si>
  <si>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</si>
  <si>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</si>
  <si>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TOTAL - MAYO</t>
  </si>
  <si>
    <t>TOTAL ACUMULADO ENERO - MAYO</t>
  </si>
  <si>
    <t>TOTAL COMPARADO ACUMULADO - ENERO - MAYO</t>
  </si>
  <si>
    <t>Var. % 2016/2015 - MAYO</t>
  </si>
  <si>
    <t>Var. % 2016/2015 - ENERO - MAYO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</si>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</sst>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180</v>
      </c>
    </row>
    <row r="2" ht="13.5" thickBot="1">
      <c r="A2" s="44"/>
    </row>
    <row r="3" spans="1:22" ht="13.5" thickBot="1">
      <c r="A3" s="30"/>
      <c r="I3" s="45">
        <v>2016</v>
      </c>
      <c r="J3" s="46"/>
      <c r="K3" s="46"/>
      <c r="L3" s="46"/>
      <c r="M3" s="46"/>
      <c r="N3" s="47"/>
      <c r="O3" s="45">
        <v>2015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205</v>
      </c>
      <c r="L4" s="17" t="s">
        <v>12</v>
      </c>
      <c r="M4" s="17" t="s">
        <v>8</v>
      </c>
      <c r="N4" s="33" t="s">
        <v>206</v>
      </c>
      <c r="O4" s="32" t="s">
        <v>13</v>
      </c>
      <c r="P4" s="17" t="s">
        <v>14</v>
      </c>
      <c r="Q4" s="17" t="s">
        <v>205</v>
      </c>
      <c r="R4" s="17" t="s">
        <v>15</v>
      </c>
      <c r="S4" s="17" t="s">
        <v>16</v>
      </c>
      <c r="T4" s="33" t="s">
        <v>207</v>
      </c>
      <c r="U4" s="34" t="s">
        <v>208</v>
      </c>
      <c r="V4" s="33" t="s">
        <v>209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545.482622</v>
      </c>
      <c r="J6" s="24">
        <v>18.294686</v>
      </c>
      <c r="K6" s="25">
        <v>563.777307</v>
      </c>
      <c r="L6" s="24">
        <v>904.338542</v>
      </c>
      <c r="M6" s="24">
        <v>26.906454</v>
      </c>
      <c r="N6" s="28">
        <v>931.244995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33.482884</v>
      </c>
      <c r="J7" s="24">
        <v>1.857784</v>
      </c>
      <c r="K7" s="25">
        <v>35.340667</v>
      </c>
      <c r="L7" s="24">
        <v>98.724542</v>
      </c>
      <c r="M7" s="24">
        <v>8.883354</v>
      </c>
      <c r="N7" s="28">
        <v>107.607896</v>
      </c>
      <c r="O7" s="27">
        <v>43.9164</v>
      </c>
      <c r="P7" s="24">
        <v>1.39776</v>
      </c>
      <c r="Q7" s="25">
        <v>45.31416</v>
      </c>
      <c r="R7" s="24">
        <v>159.765128</v>
      </c>
      <c r="S7" s="24">
        <v>5.74809</v>
      </c>
      <c r="T7" s="28">
        <v>165.513218</v>
      </c>
      <c r="U7" s="15">
        <f>+((K7/Q7)-1)*100</f>
        <v>-22.009660997798473</v>
      </c>
      <c r="V7" s="20">
        <f>+((N7/T7)-1)*100</f>
        <v>-34.985315795140906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159</v>
      </c>
      <c r="F8" s="23" t="s">
        <v>29</v>
      </c>
      <c r="G8" s="23" t="s">
        <v>160</v>
      </c>
      <c r="H8" s="26" t="s">
        <v>161</v>
      </c>
      <c r="I8" s="27">
        <v>0</v>
      </c>
      <c r="J8" s="24">
        <v>111.53435</v>
      </c>
      <c r="K8" s="25">
        <v>111.53435</v>
      </c>
      <c r="L8" s="24">
        <v>0</v>
      </c>
      <c r="M8" s="24">
        <v>931.573101</v>
      </c>
      <c r="N8" s="28">
        <v>931.573101</v>
      </c>
      <c r="O8" s="27">
        <v>0</v>
      </c>
      <c r="P8" s="24">
        <v>114.265767</v>
      </c>
      <c r="Q8" s="25">
        <v>114.265767</v>
      </c>
      <c r="R8" s="24">
        <v>0</v>
      </c>
      <c r="S8" s="24">
        <v>272.429978</v>
      </c>
      <c r="T8" s="28">
        <v>272.429978</v>
      </c>
      <c r="U8" s="15">
        <f>+((K8/Q8)-1)*100</f>
        <v>-2.3904070936661137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165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151.289505</v>
      </c>
      <c r="K9" s="25">
        <v>151.289505</v>
      </c>
      <c r="L9" s="24">
        <v>0</v>
      </c>
      <c r="M9" s="24">
        <v>910.903902</v>
      </c>
      <c r="N9" s="28">
        <v>910.903902</v>
      </c>
      <c r="O9" s="27">
        <v>0</v>
      </c>
      <c r="P9" s="24">
        <v>113.698321</v>
      </c>
      <c r="Q9" s="25">
        <v>113.698321</v>
      </c>
      <c r="R9" s="24">
        <v>0</v>
      </c>
      <c r="S9" s="24">
        <v>238.656444</v>
      </c>
      <c r="T9" s="28">
        <v>238.656444</v>
      </c>
      <c r="U9" s="15">
        <f>+((K9/Q9)-1)*100</f>
        <v>33.062215580122746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1.692962</v>
      </c>
      <c r="K10" s="25">
        <v>1.692962</v>
      </c>
      <c r="L10" s="24">
        <v>0</v>
      </c>
      <c r="M10" s="24">
        <v>1.692962</v>
      </c>
      <c r="N10" s="28">
        <v>1.692962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34</v>
      </c>
      <c r="E11" s="23" t="s">
        <v>35</v>
      </c>
      <c r="F11" s="23" t="s">
        <v>36</v>
      </c>
      <c r="G11" s="23" t="s">
        <v>37</v>
      </c>
      <c r="H11" s="26" t="s">
        <v>38</v>
      </c>
      <c r="I11" s="27">
        <v>546.00224</v>
      </c>
      <c r="J11" s="24">
        <v>64.950719</v>
      </c>
      <c r="K11" s="25">
        <v>610.952959</v>
      </c>
      <c r="L11" s="24">
        <v>3279.38445</v>
      </c>
      <c r="M11" s="24">
        <v>268.058694</v>
      </c>
      <c r="N11" s="28">
        <v>3547.443144</v>
      </c>
      <c r="O11" s="27">
        <v>631.266898</v>
      </c>
      <c r="P11" s="24">
        <v>49.613964</v>
      </c>
      <c r="Q11" s="25">
        <v>680.880862</v>
      </c>
      <c r="R11" s="24">
        <v>3847.894672</v>
      </c>
      <c r="S11" s="24">
        <v>297.000786</v>
      </c>
      <c r="T11" s="28">
        <v>4144.895458</v>
      </c>
      <c r="U11" s="15">
        <f>+((K11/Q11)-1)*100</f>
        <v>-10.27021126641683</v>
      </c>
      <c r="V11" s="20">
        <f>+((N11/T11)-1)*100</f>
        <v>-14.414170877262212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173</v>
      </c>
      <c r="E12" s="31" t="s">
        <v>43</v>
      </c>
      <c r="F12" s="23" t="s">
        <v>39</v>
      </c>
      <c r="G12" s="23" t="s">
        <v>42</v>
      </c>
      <c r="H12" s="26" t="s">
        <v>42</v>
      </c>
      <c r="I12" s="27">
        <v>0</v>
      </c>
      <c r="J12" s="24">
        <v>912.437737</v>
      </c>
      <c r="K12" s="25">
        <v>912.437737</v>
      </c>
      <c r="L12" s="24">
        <v>0</v>
      </c>
      <c r="M12" s="24">
        <v>4284.019844</v>
      </c>
      <c r="N12" s="28">
        <v>4284.019844</v>
      </c>
      <c r="O12" s="27">
        <v>0</v>
      </c>
      <c r="P12" s="24">
        <v>80.247314</v>
      </c>
      <c r="Q12" s="25">
        <v>80.247314</v>
      </c>
      <c r="R12" s="24">
        <v>0</v>
      </c>
      <c r="S12" s="24">
        <v>2261.713999</v>
      </c>
      <c r="T12" s="28">
        <v>2261.713999</v>
      </c>
      <c r="U12" s="14" t="s">
        <v>18</v>
      </c>
      <c r="V12" s="20">
        <f aca="true" t="shared" si="0" ref="V12:V73">+((N12/T12)-1)*100</f>
        <v>89.41474677585883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41</v>
      </c>
      <c r="F13" s="23" t="s">
        <v>39</v>
      </c>
      <c r="G13" s="23" t="s">
        <v>42</v>
      </c>
      <c r="H13" s="26" t="s">
        <v>42</v>
      </c>
      <c r="I13" s="27">
        <v>604.678074</v>
      </c>
      <c r="J13" s="24">
        <v>21.271739</v>
      </c>
      <c r="K13" s="25">
        <v>625.949814</v>
      </c>
      <c r="L13" s="24">
        <v>3298.198096</v>
      </c>
      <c r="M13" s="24">
        <v>169.343389</v>
      </c>
      <c r="N13" s="28">
        <v>3467.541485</v>
      </c>
      <c r="O13" s="27">
        <v>632.2935</v>
      </c>
      <c r="P13" s="24">
        <v>27.946479</v>
      </c>
      <c r="Q13" s="25">
        <v>660.239979</v>
      </c>
      <c r="R13" s="24">
        <v>2826.732588</v>
      </c>
      <c r="S13" s="24">
        <v>160.689394</v>
      </c>
      <c r="T13" s="28">
        <v>2987.421982</v>
      </c>
      <c r="U13" s="15">
        <f aca="true" t="shared" si="1" ref="U13:U71">+((K13/Q13)-1)*100</f>
        <v>-5.193591132111674</v>
      </c>
      <c r="V13" s="20">
        <f t="shared" si="0"/>
        <v>16.071365407794612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45</v>
      </c>
      <c r="F14" s="23" t="s">
        <v>32</v>
      </c>
      <c r="G14" s="23" t="s">
        <v>46</v>
      </c>
      <c r="H14" s="26" t="s">
        <v>47</v>
      </c>
      <c r="I14" s="27">
        <v>278.886661</v>
      </c>
      <c r="J14" s="24">
        <v>0</v>
      </c>
      <c r="K14" s="25">
        <v>278.886661</v>
      </c>
      <c r="L14" s="24">
        <v>1366.81717</v>
      </c>
      <c r="M14" s="24">
        <v>0</v>
      </c>
      <c r="N14" s="28">
        <v>1366.81717</v>
      </c>
      <c r="O14" s="27">
        <v>204.628079</v>
      </c>
      <c r="P14" s="24">
        <v>0</v>
      </c>
      <c r="Q14" s="25">
        <v>204.628079</v>
      </c>
      <c r="R14" s="24">
        <v>1016.023949</v>
      </c>
      <c r="S14" s="24">
        <v>0</v>
      </c>
      <c r="T14" s="28">
        <v>1016.023949</v>
      </c>
      <c r="U14" s="15">
        <f t="shared" si="1"/>
        <v>36.289536784441</v>
      </c>
      <c r="V14" s="20">
        <f t="shared" si="0"/>
        <v>34.526077987163674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53</v>
      </c>
      <c r="E15" s="31" t="s">
        <v>54</v>
      </c>
      <c r="F15" s="23" t="s">
        <v>24</v>
      </c>
      <c r="G15" s="23" t="s">
        <v>55</v>
      </c>
      <c r="H15" s="26" t="s">
        <v>56</v>
      </c>
      <c r="I15" s="27">
        <v>517.424411</v>
      </c>
      <c r="J15" s="24">
        <v>0</v>
      </c>
      <c r="K15" s="25">
        <v>517.424411</v>
      </c>
      <c r="L15" s="24">
        <v>4868.302889</v>
      </c>
      <c r="M15" s="24">
        <v>0</v>
      </c>
      <c r="N15" s="28">
        <v>4868.302889</v>
      </c>
      <c r="O15" s="27">
        <v>519.386</v>
      </c>
      <c r="P15" s="24">
        <v>0</v>
      </c>
      <c r="Q15" s="25">
        <v>519.386</v>
      </c>
      <c r="R15" s="24">
        <v>2697.5124</v>
      </c>
      <c r="S15" s="24">
        <v>0</v>
      </c>
      <c r="T15" s="28">
        <v>2697.5124</v>
      </c>
      <c r="U15" s="15">
        <f t="shared" si="1"/>
        <v>-0.3776746003935405</v>
      </c>
      <c r="V15" s="20">
        <f t="shared" si="0"/>
        <v>80.47379092678126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57</v>
      </c>
      <c r="E16" s="31" t="s">
        <v>58</v>
      </c>
      <c r="F16" s="23" t="s">
        <v>30</v>
      </c>
      <c r="G16" s="23" t="s">
        <v>59</v>
      </c>
      <c r="H16" s="26" t="s">
        <v>60</v>
      </c>
      <c r="I16" s="27">
        <v>0</v>
      </c>
      <c r="J16" s="24">
        <v>84.4214</v>
      </c>
      <c r="K16" s="25">
        <v>84.4214</v>
      </c>
      <c r="L16" s="24">
        <v>0</v>
      </c>
      <c r="M16" s="24">
        <v>330.1726</v>
      </c>
      <c r="N16" s="28">
        <v>330.1726</v>
      </c>
      <c r="O16" s="27">
        <v>0</v>
      </c>
      <c r="P16" s="24">
        <v>88.97</v>
      </c>
      <c r="Q16" s="25">
        <v>88.97</v>
      </c>
      <c r="R16" s="24">
        <v>0</v>
      </c>
      <c r="S16" s="24">
        <v>467.188819</v>
      </c>
      <c r="T16" s="28">
        <v>467.188819</v>
      </c>
      <c r="U16" s="15">
        <f t="shared" si="1"/>
        <v>-5.112509834775758</v>
      </c>
      <c r="V16" s="20">
        <f t="shared" si="0"/>
        <v>-29.327803540606567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61</v>
      </c>
      <c r="E17" s="23" t="s">
        <v>62</v>
      </c>
      <c r="F17" s="23" t="s">
        <v>49</v>
      </c>
      <c r="G17" s="23" t="s">
        <v>50</v>
      </c>
      <c r="H17" s="26" t="s">
        <v>50</v>
      </c>
      <c r="I17" s="27">
        <v>137.587989</v>
      </c>
      <c r="J17" s="24">
        <v>56.476621</v>
      </c>
      <c r="K17" s="25">
        <v>194.06461</v>
      </c>
      <c r="L17" s="24">
        <v>708.37987</v>
      </c>
      <c r="M17" s="24">
        <v>263.338317</v>
      </c>
      <c r="N17" s="28">
        <v>971.718187</v>
      </c>
      <c r="O17" s="27">
        <v>127.47955</v>
      </c>
      <c r="P17" s="24">
        <v>44.024448</v>
      </c>
      <c r="Q17" s="25">
        <v>171.503998</v>
      </c>
      <c r="R17" s="24">
        <v>680.125776</v>
      </c>
      <c r="S17" s="24">
        <v>250.391951</v>
      </c>
      <c r="T17" s="28">
        <v>930.517727</v>
      </c>
      <c r="U17" s="15">
        <f t="shared" si="1"/>
        <v>13.154569143047024</v>
      </c>
      <c r="V17" s="20">
        <f t="shared" si="0"/>
        <v>4.42769211209233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63</v>
      </c>
      <c r="F18" s="23" t="s">
        <v>49</v>
      </c>
      <c r="G18" s="23" t="s">
        <v>50</v>
      </c>
      <c r="H18" s="26" t="s">
        <v>63</v>
      </c>
      <c r="I18" s="27">
        <v>58.217792</v>
      </c>
      <c r="J18" s="24">
        <v>53.978452</v>
      </c>
      <c r="K18" s="25">
        <v>112.196244</v>
      </c>
      <c r="L18" s="24">
        <v>281.088042</v>
      </c>
      <c r="M18" s="24">
        <v>249.787177</v>
      </c>
      <c r="N18" s="28">
        <v>530.875219</v>
      </c>
      <c r="O18" s="27">
        <v>49.19205</v>
      </c>
      <c r="P18" s="24">
        <v>37.123527</v>
      </c>
      <c r="Q18" s="25">
        <v>86.315577</v>
      </c>
      <c r="R18" s="24">
        <v>300.043117</v>
      </c>
      <c r="S18" s="24">
        <v>189.409001</v>
      </c>
      <c r="T18" s="28">
        <v>489.452118</v>
      </c>
      <c r="U18" s="15">
        <f t="shared" si="1"/>
        <v>29.98377338078848</v>
      </c>
      <c r="V18" s="20">
        <f t="shared" si="0"/>
        <v>8.463156961964557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64</v>
      </c>
      <c r="F19" s="23" t="s">
        <v>49</v>
      </c>
      <c r="G19" s="23" t="s">
        <v>50</v>
      </c>
      <c r="H19" s="26" t="s">
        <v>50</v>
      </c>
      <c r="I19" s="27">
        <v>68.902092</v>
      </c>
      <c r="J19" s="24">
        <v>49.21295</v>
      </c>
      <c r="K19" s="25">
        <v>118.115042</v>
      </c>
      <c r="L19" s="24">
        <v>308.868088</v>
      </c>
      <c r="M19" s="24">
        <v>220.836105</v>
      </c>
      <c r="N19" s="28">
        <v>529.704193</v>
      </c>
      <c r="O19" s="27">
        <v>50.91168</v>
      </c>
      <c r="P19" s="24">
        <v>29.724902</v>
      </c>
      <c r="Q19" s="25">
        <v>80.636582</v>
      </c>
      <c r="R19" s="24">
        <v>263.833752</v>
      </c>
      <c r="S19" s="24">
        <v>143.452709</v>
      </c>
      <c r="T19" s="28">
        <v>407.286461</v>
      </c>
      <c r="U19" s="15">
        <f t="shared" si="1"/>
        <v>46.478234903359365</v>
      </c>
      <c r="V19" s="20">
        <f t="shared" si="0"/>
        <v>30.056911712564904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65</v>
      </c>
      <c r="E20" s="31" t="s">
        <v>66</v>
      </c>
      <c r="F20" s="23" t="s">
        <v>44</v>
      </c>
      <c r="G20" s="23" t="s">
        <v>44</v>
      </c>
      <c r="H20" s="26" t="s">
        <v>67</v>
      </c>
      <c r="I20" s="27">
        <v>1468.890216</v>
      </c>
      <c r="J20" s="24">
        <v>79.288317</v>
      </c>
      <c r="K20" s="25">
        <v>1548.178533</v>
      </c>
      <c r="L20" s="24">
        <v>7196.964363</v>
      </c>
      <c r="M20" s="24">
        <v>356.199752</v>
      </c>
      <c r="N20" s="28">
        <v>7553.164115</v>
      </c>
      <c r="O20" s="27">
        <v>1264.371456</v>
      </c>
      <c r="P20" s="24">
        <v>69.404333</v>
      </c>
      <c r="Q20" s="25">
        <v>1333.775789</v>
      </c>
      <c r="R20" s="24">
        <v>6815.344732</v>
      </c>
      <c r="S20" s="24">
        <v>360.894171</v>
      </c>
      <c r="T20" s="28">
        <v>7176.238903</v>
      </c>
      <c r="U20" s="15">
        <f t="shared" si="1"/>
        <v>16.074871486514898</v>
      </c>
      <c r="V20" s="20">
        <f t="shared" si="0"/>
        <v>5.252406129378251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68</v>
      </c>
      <c r="E21" s="31" t="s">
        <v>69</v>
      </c>
      <c r="F21" s="23" t="s">
        <v>49</v>
      </c>
      <c r="G21" s="23" t="s">
        <v>50</v>
      </c>
      <c r="H21" s="26" t="s">
        <v>50</v>
      </c>
      <c r="I21" s="27">
        <v>1336.115204</v>
      </c>
      <c r="J21" s="24">
        <v>0</v>
      </c>
      <c r="K21" s="25">
        <v>1336.115204</v>
      </c>
      <c r="L21" s="24">
        <v>3252.055391</v>
      </c>
      <c r="M21" s="24">
        <v>0</v>
      </c>
      <c r="N21" s="28">
        <v>3252.055391</v>
      </c>
      <c r="O21" s="27">
        <v>305.002235</v>
      </c>
      <c r="P21" s="24">
        <v>0</v>
      </c>
      <c r="Q21" s="25">
        <v>305.002235</v>
      </c>
      <c r="R21" s="24">
        <v>1995.552245</v>
      </c>
      <c r="S21" s="24">
        <v>0</v>
      </c>
      <c r="T21" s="28">
        <v>1995.552245</v>
      </c>
      <c r="U21" s="14" t="s">
        <v>18</v>
      </c>
      <c r="V21" s="20">
        <f t="shared" si="0"/>
        <v>62.96518415632861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184</v>
      </c>
      <c r="E22" s="23" t="s">
        <v>48</v>
      </c>
      <c r="F22" s="23" t="s">
        <v>49</v>
      </c>
      <c r="G22" s="23" t="s">
        <v>50</v>
      </c>
      <c r="H22" s="26" t="s">
        <v>51</v>
      </c>
      <c r="I22" s="27">
        <v>551.028534</v>
      </c>
      <c r="J22" s="24">
        <v>4.886874</v>
      </c>
      <c r="K22" s="25">
        <v>555.915408</v>
      </c>
      <c r="L22" s="24">
        <v>2942.758661</v>
      </c>
      <c r="M22" s="24">
        <v>24.837582</v>
      </c>
      <c r="N22" s="28">
        <v>2967.596243</v>
      </c>
      <c r="O22" s="27">
        <v>387.86228</v>
      </c>
      <c r="P22" s="24">
        <v>2.629224</v>
      </c>
      <c r="Q22" s="25">
        <v>390.491504</v>
      </c>
      <c r="R22" s="24">
        <v>1781.312028</v>
      </c>
      <c r="S22" s="24">
        <v>13.49903</v>
      </c>
      <c r="T22" s="28">
        <v>1794.811059</v>
      </c>
      <c r="U22" s="15">
        <f t="shared" si="1"/>
        <v>42.36299696804669</v>
      </c>
      <c r="V22" s="20">
        <f t="shared" si="0"/>
        <v>65.34309993907834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184</v>
      </c>
      <c r="E23" s="31" t="s">
        <v>52</v>
      </c>
      <c r="F23" s="23" t="s">
        <v>49</v>
      </c>
      <c r="G23" s="23" t="s">
        <v>50</v>
      </c>
      <c r="H23" s="26" t="s">
        <v>51</v>
      </c>
      <c r="I23" s="27">
        <v>0</v>
      </c>
      <c r="J23" s="24">
        <v>0</v>
      </c>
      <c r="K23" s="25">
        <v>0</v>
      </c>
      <c r="L23" s="24">
        <v>0</v>
      </c>
      <c r="M23" s="24">
        <v>0</v>
      </c>
      <c r="N23" s="28">
        <v>0</v>
      </c>
      <c r="O23" s="27">
        <v>60.937483</v>
      </c>
      <c r="P23" s="24">
        <v>0.290628</v>
      </c>
      <c r="Q23" s="25">
        <v>61.228111</v>
      </c>
      <c r="R23" s="24">
        <v>330.778972</v>
      </c>
      <c r="S23" s="24">
        <v>1.687334</v>
      </c>
      <c r="T23" s="28">
        <v>332.466306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177</v>
      </c>
      <c r="E24" s="23" t="s">
        <v>70</v>
      </c>
      <c r="F24" s="23" t="s">
        <v>32</v>
      </c>
      <c r="G24" s="23" t="s">
        <v>32</v>
      </c>
      <c r="H24" s="26" t="s">
        <v>71</v>
      </c>
      <c r="I24" s="27">
        <v>935.928832</v>
      </c>
      <c r="J24" s="24">
        <v>89.817168</v>
      </c>
      <c r="K24" s="25">
        <v>1025.746</v>
      </c>
      <c r="L24" s="24">
        <v>4463.544104</v>
      </c>
      <c r="M24" s="24">
        <v>419.153375</v>
      </c>
      <c r="N24" s="28">
        <v>4882.697479</v>
      </c>
      <c r="O24" s="27">
        <v>837.827232</v>
      </c>
      <c r="P24" s="24">
        <v>110.729547</v>
      </c>
      <c r="Q24" s="25">
        <v>948.556779</v>
      </c>
      <c r="R24" s="24">
        <v>837.827232</v>
      </c>
      <c r="S24" s="24">
        <v>110.729547</v>
      </c>
      <c r="T24" s="28">
        <v>948.556779</v>
      </c>
      <c r="U24" s="15">
        <f t="shared" si="1"/>
        <v>8.137543551307026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21</v>
      </c>
      <c r="D25" s="23" t="s">
        <v>210</v>
      </c>
      <c r="E25" s="31" t="s">
        <v>211</v>
      </c>
      <c r="F25" s="23" t="s">
        <v>49</v>
      </c>
      <c r="G25" s="23" t="s">
        <v>50</v>
      </c>
      <c r="H25" s="26" t="s">
        <v>50</v>
      </c>
      <c r="I25" s="27">
        <v>0</v>
      </c>
      <c r="J25" s="24">
        <v>51.438304</v>
      </c>
      <c r="K25" s="25">
        <v>51.438304</v>
      </c>
      <c r="L25" s="24">
        <v>0</v>
      </c>
      <c r="M25" s="24">
        <v>51.438304</v>
      </c>
      <c r="N25" s="28">
        <v>51.438304</v>
      </c>
      <c r="O25" s="27">
        <v>0</v>
      </c>
      <c r="P25" s="24">
        <v>0</v>
      </c>
      <c r="Q25" s="25">
        <v>0</v>
      </c>
      <c r="R25" s="24">
        <v>0</v>
      </c>
      <c r="S25" s="24">
        <v>0</v>
      </c>
      <c r="T25" s="28">
        <v>0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21</v>
      </c>
      <c r="D26" s="23" t="s">
        <v>175</v>
      </c>
      <c r="E26" s="31" t="s">
        <v>176</v>
      </c>
      <c r="F26" s="23" t="s">
        <v>30</v>
      </c>
      <c r="G26" s="23" t="s">
        <v>31</v>
      </c>
      <c r="H26" s="26" t="s">
        <v>31</v>
      </c>
      <c r="I26" s="27">
        <v>0</v>
      </c>
      <c r="J26" s="24">
        <v>19.849908</v>
      </c>
      <c r="K26" s="25">
        <v>19.849908</v>
      </c>
      <c r="L26" s="24">
        <v>0</v>
      </c>
      <c r="M26" s="24">
        <v>123.074983</v>
      </c>
      <c r="N26" s="28">
        <v>123.074983</v>
      </c>
      <c r="O26" s="27">
        <v>0</v>
      </c>
      <c r="P26" s="24">
        <v>0</v>
      </c>
      <c r="Q26" s="25">
        <v>0</v>
      </c>
      <c r="R26" s="24">
        <v>0</v>
      </c>
      <c r="S26" s="24">
        <v>0</v>
      </c>
      <c r="T26" s="28">
        <v>0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170</v>
      </c>
      <c r="E27" s="31" t="s">
        <v>74</v>
      </c>
      <c r="F27" s="23" t="s">
        <v>75</v>
      </c>
      <c r="G27" s="23" t="s">
        <v>76</v>
      </c>
      <c r="H27" s="26" t="s">
        <v>77</v>
      </c>
      <c r="I27" s="27">
        <v>1154.006259</v>
      </c>
      <c r="J27" s="24">
        <v>227.89635</v>
      </c>
      <c r="K27" s="25">
        <v>1381.902609</v>
      </c>
      <c r="L27" s="24">
        <v>6399.207701</v>
      </c>
      <c r="M27" s="24">
        <v>1136.436676</v>
      </c>
      <c r="N27" s="28">
        <v>7535.644377</v>
      </c>
      <c r="O27" s="27">
        <v>1328.981584</v>
      </c>
      <c r="P27" s="24">
        <v>221.666461</v>
      </c>
      <c r="Q27" s="25">
        <v>1550.648045</v>
      </c>
      <c r="R27" s="24">
        <v>6894.109456</v>
      </c>
      <c r="S27" s="24">
        <v>1058.154923</v>
      </c>
      <c r="T27" s="28">
        <v>7952.264379</v>
      </c>
      <c r="U27" s="15">
        <f t="shared" si="1"/>
        <v>-10.882252523008852</v>
      </c>
      <c r="V27" s="20">
        <f t="shared" si="0"/>
        <v>-5.239010955171375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78</v>
      </c>
      <c r="E28" s="23" t="s">
        <v>79</v>
      </c>
      <c r="F28" s="23" t="s">
        <v>80</v>
      </c>
      <c r="G28" s="23" t="s">
        <v>81</v>
      </c>
      <c r="H28" s="26" t="s">
        <v>79</v>
      </c>
      <c r="I28" s="27">
        <v>76.480817</v>
      </c>
      <c r="J28" s="24">
        <v>39.117904</v>
      </c>
      <c r="K28" s="25">
        <v>115.598721</v>
      </c>
      <c r="L28" s="24">
        <v>298.605675</v>
      </c>
      <c r="M28" s="24">
        <v>195.773082</v>
      </c>
      <c r="N28" s="28">
        <v>494.378757</v>
      </c>
      <c r="O28" s="27">
        <v>54.565394</v>
      </c>
      <c r="P28" s="24">
        <v>38.423117</v>
      </c>
      <c r="Q28" s="25">
        <v>92.988511</v>
      </c>
      <c r="R28" s="24">
        <v>313.18383</v>
      </c>
      <c r="S28" s="24">
        <v>207.872085</v>
      </c>
      <c r="T28" s="28">
        <v>521.055914</v>
      </c>
      <c r="U28" s="15">
        <f t="shared" si="1"/>
        <v>24.31505758813579</v>
      </c>
      <c r="V28" s="20">
        <f t="shared" si="0"/>
        <v>-5.119826161305219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82</v>
      </c>
      <c r="E29" s="23" t="s">
        <v>83</v>
      </c>
      <c r="F29" s="23" t="s">
        <v>84</v>
      </c>
      <c r="G29" s="23" t="s">
        <v>85</v>
      </c>
      <c r="H29" s="26" t="s">
        <v>86</v>
      </c>
      <c r="I29" s="27">
        <v>1853.49708</v>
      </c>
      <c r="J29" s="24">
        <v>69.95235</v>
      </c>
      <c r="K29" s="25">
        <v>1923.44943</v>
      </c>
      <c r="L29" s="24">
        <v>9205.80705</v>
      </c>
      <c r="M29" s="24">
        <v>374.83343</v>
      </c>
      <c r="N29" s="28">
        <v>9580.64048</v>
      </c>
      <c r="O29" s="27">
        <v>998.46365</v>
      </c>
      <c r="P29" s="24">
        <v>23.55154</v>
      </c>
      <c r="Q29" s="25">
        <v>1022.01519</v>
      </c>
      <c r="R29" s="24">
        <v>7383.95144</v>
      </c>
      <c r="S29" s="24">
        <v>174.82419</v>
      </c>
      <c r="T29" s="28">
        <v>7558.77563</v>
      </c>
      <c r="U29" s="15">
        <f t="shared" si="1"/>
        <v>88.2016479618077</v>
      </c>
      <c r="V29" s="20">
        <f t="shared" si="0"/>
        <v>26.748576078583763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87</v>
      </c>
      <c r="E30" s="23" t="s">
        <v>88</v>
      </c>
      <c r="F30" s="23" t="s">
        <v>49</v>
      </c>
      <c r="G30" s="23" t="s">
        <v>89</v>
      </c>
      <c r="H30" s="26" t="s">
        <v>90</v>
      </c>
      <c r="I30" s="27">
        <v>100.350526</v>
      </c>
      <c r="J30" s="24">
        <v>30.914334</v>
      </c>
      <c r="K30" s="25">
        <v>131.26486</v>
      </c>
      <c r="L30" s="24">
        <v>492.965426</v>
      </c>
      <c r="M30" s="24">
        <v>150.824695</v>
      </c>
      <c r="N30" s="28">
        <v>643.790121</v>
      </c>
      <c r="O30" s="27">
        <v>66.651322</v>
      </c>
      <c r="P30" s="24">
        <v>19.174926</v>
      </c>
      <c r="Q30" s="25">
        <v>85.826248</v>
      </c>
      <c r="R30" s="24">
        <v>234.036758</v>
      </c>
      <c r="S30" s="24">
        <v>91.640749</v>
      </c>
      <c r="T30" s="28">
        <v>325.677507</v>
      </c>
      <c r="U30" s="15">
        <f t="shared" si="1"/>
        <v>52.942559017609604</v>
      </c>
      <c r="V30" s="20">
        <f t="shared" si="0"/>
        <v>97.67718284578983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87</v>
      </c>
      <c r="E31" s="23" t="s">
        <v>91</v>
      </c>
      <c r="F31" s="23" t="s">
        <v>49</v>
      </c>
      <c r="G31" s="23" t="s">
        <v>89</v>
      </c>
      <c r="H31" s="26" t="s">
        <v>92</v>
      </c>
      <c r="I31" s="27">
        <v>0</v>
      </c>
      <c r="J31" s="24">
        <v>0</v>
      </c>
      <c r="K31" s="25">
        <v>0</v>
      </c>
      <c r="L31" s="24">
        <v>0</v>
      </c>
      <c r="M31" s="24">
        <v>0</v>
      </c>
      <c r="N31" s="28">
        <v>0</v>
      </c>
      <c r="O31" s="27">
        <v>0</v>
      </c>
      <c r="P31" s="24">
        <v>0</v>
      </c>
      <c r="Q31" s="25">
        <v>0</v>
      </c>
      <c r="R31" s="24">
        <v>2.137246</v>
      </c>
      <c r="S31" s="24">
        <v>1.157818</v>
      </c>
      <c r="T31" s="28">
        <v>3.295064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93</v>
      </c>
      <c r="E32" s="23" t="s">
        <v>178</v>
      </c>
      <c r="F32" s="23" t="s">
        <v>39</v>
      </c>
      <c r="G32" s="23" t="s">
        <v>95</v>
      </c>
      <c r="H32" s="26" t="s">
        <v>96</v>
      </c>
      <c r="I32" s="27">
        <v>85.85772</v>
      </c>
      <c r="J32" s="24">
        <v>10.89306</v>
      </c>
      <c r="K32" s="25">
        <v>96.75078</v>
      </c>
      <c r="L32" s="24">
        <v>641.501047</v>
      </c>
      <c r="M32" s="24">
        <v>68.692208</v>
      </c>
      <c r="N32" s="28">
        <v>710.193255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93</v>
      </c>
      <c r="E33" s="23" t="s">
        <v>94</v>
      </c>
      <c r="F33" s="23" t="s">
        <v>39</v>
      </c>
      <c r="G33" s="23" t="s">
        <v>95</v>
      </c>
      <c r="H33" s="26" t="s">
        <v>96</v>
      </c>
      <c r="I33" s="27">
        <v>0</v>
      </c>
      <c r="J33" s="24">
        <v>0</v>
      </c>
      <c r="K33" s="25">
        <v>0</v>
      </c>
      <c r="L33" s="24">
        <v>0</v>
      </c>
      <c r="M33" s="24">
        <v>0</v>
      </c>
      <c r="N33" s="28">
        <v>0</v>
      </c>
      <c r="O33" s="27">
        <v>89.724412</v>
      </c>
      <c r="P33" s="24">
        <v>13.40413</v>
      </c>
      <c r="Q33" s="25">
        <v>103.128542</v>
      </c>
      <c r="R33" s="24">
        <v>475.116123</v>
      </c>
      <c r="S33" s="24">
        <v>46.632926</v>
      </c>
      <c r="T33" s="28">
        <v>521.749049</v>
      </c>
      <c r="U33" s="14" t="s">
        <v>18</v>
      </c>
      <c r="V33" s="19" t="s">
        <v>18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97</v>
      </c>
      <c r="E34" s="23" t="s">
        <v>98</v>
      </c>
      <c r="F34" s="23" t="s">
        <v>24</v>
      </c>
      <c r="G34" s="23" t="s">
        <v>99</v>
      </c>
      <c r="H34" s="26" t="s">
        <v>100</v>
      </c>
      <c r="I34" s="27">
        <v>220.1007</v>
      </c>
      <c r="J34" s="24">
        <v>69.19256</v>
      </c>
      <c r="K34" s="25">
        <v>289.29326</v>
      </c>
      <c r="L34" s="24">
        <v>1293.2497</v>
      </c>
      <c r="M34" s="24">
        <v>288.47961</v>
      </c>
      <c r="N34" s="28">
        <v>1581.72931</v>
      </c>
      <c r="O34" s="27">
        <v>353.541</v>
      </c>
      <c r="P34" s="24">
        <v>98.032</v>
      </c>
      <c r="Q34" s="25">
        <v>451.573</v>
      </c>
      <c r="R34" s="24">
        <v>1368.427</v>
      </c>
      <c r="S34" s="24">
        <v>464.7271</v>
      </c>
      <c r="T34" s="28">
        <v>1833.1541</v>
      </c>
      <c r="U34" s="15">
        <f t="shared" si="1"/>
        <v>-35.93654625055085</v>
      </c>
      <c r="V34" s="20">
        <f t="shared" si="0"/>
        <v>-13.715420323910577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97</v>
      </c>
      <c r="E35" s="23" t="s">
        <v>101</v>
      </c>
      <c r="F35" s="23" t="s">
        <v>24</v>
      </c>
      <c r="G35" s="23" t="s">
        <v>99</v>
      </c>
      <c r="H35" s="26" t="s">
        <v>100</v>
      </c>
      <c r="I35" s="27">
        <v>99.2817</v>
      </c>
      <c r="J35" s="24">
        <v>31.10028</v>
      </c>
      <c r="K35" s="25">
        <v>130.38198</v>
      </c>
      <c r="L35" s="24">
        <v>607.9457</v>
      </c>
      <c r="M35" s="24">
        <v>130.72203</v>
      </c>
      <c r="N35" s="28">
        <v>738.66773</v>
      </c>
      <c r="O35" s="27">
        <v>122.049</v>
      </c>
      <c r="P35" s="24">
        <v>33.725</v>
      </c>
      <c r="Q35" s="25">
        <v>155.774</v>
      </c>
      <c r="R35" s="24">
        <v>494.035</v>
      </c>
      <c r="S35" s="24">
        <v>166.4548</v>
      </c>
      <c r="T35" s="28">
        <v>660.4898</v>
      </c>
      <c r="U35" s="15">
        <f t="shared" si="1"/>
        <v>-16.300550797950876</v>
      </c>
      <c r="V35" s="20">
        <f t="shared" si="0"/>
        <v>11.836356897562993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203</v>
      </c>
      <c r="E36" s="23" t="s">
        <v>70</v>
      </c>
      <c r="F36" s="23" t="s">
        <v>32</v>
      </c>
      <c r="G36" s="23" t="s">
        <v>32</v>
      </c>
      <c r="H36" s="26" t="s">
        <v>71</v>
      </c>
      <c r="I36" s="27">
        <v>0</v>
      </c>
      <c r="J36" s="24">
        <v>0</v>
      </c>
      <c r="K36" s="25">
        <v>0</v>
      </c>
      <c r="L36" s="24">
        <v>0</v>
      </c>
      <c r="M36" s="24">
        <v>0</v>
      </c>
      <c r="N36" s="28">
        <v>0</v>
      </c>
      <c r="O36" s="27">
        <v>0</v>
      </c>
      <c r="P36" s="24">
        <v>0</v>
      </c>
      <c r="Q36" s="25">
        <v>0</v>
      </c>
      <c r="R36" s="24">
        <v>4171.647273</v>
      </c>
      <c r="S36" s="24">
        <v>366.212514</v>
      </c>
      <c r="T36" s="28">
        <v>4537.859787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185</v>
      </c>
      <c r="E37" s="31" t="s">
        <v>186</v>
      </c>
      <c r="F37" s="23" t="s">
        <v>44</v>
      </c>
      <c r="G37" s="23" t="s">
        <v>44</v>
      </c>
      <c r="H37" s="26" t="s">
        <v>118</v>
      </c>
      <c r="I37" s="27">
        <v>0</v>
      </c>
      <c r="J37" s="24">
        <v>0</v>
      </c>
      <c r="K37" s="25">
        <v>0</v>
      </c>
      <c r="L37" s="24">
        <v>22.44</v>
      </c>
      <c r="M37" s="24">
        <v>0</v>
      </c>
      <c r="N37" s="28">
        <v>22.44</v>
      </c>
      <c r="O37" s="27">
        <v>11.89</v>
      </c>
      <c r="P37" s="24">
        <v>0</v>
      </c>
      <c r="Q37" s="25">
        <v>11.89</v>
      </c>
      <c r="R37" s="24">
        <v>53.19</v>
      </c>
      <c r="S37" s="24">
        <v>0</v>
      </c>
      <c r="T37" s="28">
        <v>53.19</v>
      </c>
      <c r="U37" s="14" t="s">
        <v>18</v>
      </c>
      <c r="V37" s="20">
        <f t="shared" si="0"/>
        <v>-57.8116187253243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102</v>
      </c>
      <c r="E38" s="23" t="s">
        <v>157</v>
      </c>
      <c r="F38" s="23" t="s">
        <v>104</v>
      </c>
      <c r="G38" s="23" t="s">
        <v>105</v>
      </c>
      <c r="H38" s="26" t="s">
        <v>158</v>
      </c>
      <c r="I38" s="27">
        <v>0</v>
      </c>
      <c r="J38" s="24">
        <v>0</v>
      </c>
      <c r="K38" s="25">
        <v>0</v>
      </c>
      <c r="L38" s="24">
        <v>201.320869</v>
      </c>
      <c r="M38" s="24">
        <v>9.927985</v>
      </c>
      <c r="N38" s="28">
        <v>211.248855</v>
      </c>
      <c r="O38" s="27">
        <v>138.945841</v>
      </c>
      <c r="P38" s="24">
        <v>3.643223</v>
      </c>
      <c r="Q38" s="25">
        <v>142.589063</v>
      </c>
      <c r="R38" s="24">
        <v>1066.669807</v>
      </c>
      <c r="S38" s="24">
        <v>28.638345</v>
      </c>
      <c r="T38" s="28">
        <v>1095.308152</v>
      </c>
      <c r="U38" s="14" t="s">
        <v>18</v>
      </c>
      <c r="V38" s="20">
        <f t="shared" si="0"/>
        <v>-80.7132947368039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102</v>
      </c>
      <c r="E39" s="23" t="s">
        <v>103</v>
      </c>
      <c r="F39" s="23" t="s">
        <v>104</v>
      </c>
      <c r="G39" s="23" t="s">
        <v>105</v>
      </c>
      <c r="H39" s="26" t="s">
        <v>106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0</v>
      </c>
      <c r="P39" s="24">
        <v>0</v>
      </c>
      <c r="Q39" s="25">
        <v>0</v>
      </c>
      <c r="R39" s="24">
        <v>28.176181</v>
      </c>
      <c r="S39" s="24">
        <v>3.333364</v>
      </c>
      <c r="T39" s="28">
        <v>31.509546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107</v>
      </c>
      <c r="E40" s="23" t="s">
        <v>108</v>
      </c>
      <c r="F40" s="23" t="s">
        <v>32</v>
      </c>
      <c r="G40" s="23" t="s">
        <v>33</v>
      </c>
      <c r="H40" s="26" t="s">
        <v>33</v>
      </c>
      <c r="I40" s="27">
        <v>23.41857</v>
      </c>
      <c r="J40" s="24">
        <v>0</v>
      </c>
      <c r="K40" s="25">
        <v>23.41857</v>
      </c>
      <c r="L40" s="24">
        <v>74.464895</v>
      </c>
      <c r="M40" s="24">
        <v>0</v>
      </c>
      <c r="N40" s="28">
        <v>74.464895</v>
      </c>
      <c r="O40" s="27">
        <v>25.378069</v>
      </c>
      <c r="P40" s="24">
        <v>0</v>
      </c>
      <c r="Q40" s="25">
        <v>25.378069</v>
      </c>
      <c r="R40" s="24">
        <v>539.049673</v>
      </c>
      <c r="S40" s="24">
        <v>50.348224</v>
      </c>
      <c r="T40" s="28">
        <v>589.397898</v>
      </c>
      <c r="U40" s="15">
        <f t="shared" si="1"/>
        <v>-7.7212296963965255</v>
      </c>
      <c r="V40" s="20">
        <f t="shared" si="0"/>
        <v>-87.36593814591447</v>
      </c>
    </row>
    <row r="41" spans="1:22" ht="15">
      <c r="A41" s="22" t="s">
        <v>9</v>
      </c>
      <c r="B41" s="23" t="s">
        <v>20</v>
      </c>
      <c r="C41" s="23" t="s">
        <v>21</v>
      </c>
      <c r="D41" s="23" t="s">
        <v>109</v>
      </c>
      <c r="E41" s="23" t="s">
        <v>110</v>
      </c>
      <c r="F41" s="23" t="s">
        <v>24</v>
      </c>
      <c r="G41" s="23" t="s">
        <v>111</v>
      </c>
      <c r="H41" s="26" t="s">
        <v>112</v>
      </c>
      <c r="I41" s="27">
        <v>32.982108</v>
      </c>
      <c r="J41" s="24">
        <v>1.185291</v>
      </c>
      <c r="K41" s="25">
        <v>34.167399</v>
      </c>
      <c r="L41" s="24">
        <v>236.725377</v>
      </c>
      <c r="M41" s="24">
        <v>7.899745</v>
      </c>
      <c r="N41" s="28">
        <v>244.625122</v>
      </c>
      <c r="O41" s="27">
        <v>0</v>
      </c>
      <c r="P41" s="24">
        <v>0</v>
      </c>
      <c r="Q41" s="25">
        <v>0</v>
      </c>
      <c r="R41" s="24">
        <v>33.024548</v>
      </c>
      <c r="S41" s="24">
        <v>0.865692</v>
      </c>
      <c r="T41" s="28">
        <v>33.89024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212</v>
      </c>
      <c r="E42" s="23" t="s">
        <v>213</v>
      </c>
      <c r="F42" s="23" t="s">
        <v>24</v>
      </c>
      <c r="G42" s="23" t="s">
        <v>214</v>
      </c>
      <c r="H42" s="26" t="s">
        <v>215</v>
      </c>
      <c r="I42" s="27">
        <v>0</v>
      </c>
      <c r="J42" s="24">
        <v>0.567952</v>
      </c>
      <c r="K42" s="25">
        <v>0.567952</v>
      </c>
      <c r="L42" s="24">
        <v>0</v>
      </c>
      <c r="M42" s="24">
        <v>0.567952</v>
      </c>
      <c r="N42" s="28">
        <v>0.567952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113</v>
      </c>
      <c r="E43" s="23" t="s">
        <v>204</v>
      </c>
      <c r="F43" s="23" t="s">
        <v>44</v>
      </c>
      <c r="G43" s="23" t="s">
        <v>44</v>
      </c>
      <c r="H43" s="26" t="s">
        <v>115</v>
      </c>
      <c r="I43" s="27">
        <v>0</v>
      </c>
      <c r="J43" s="24">
        <v>0</v>
      </c>
      <c r="K43" s="25">
        <v>0</v>
      </c>
      <c r="L43" s="24">
        <v>0</v>
      </c>
      <c r="M43" s="24">
        <v>0</v>
      </c>
      <c r="N43" s="28">
        <v>0</v>
      </c>
      <c r="O43" s="27">
        <v>422.72864</v>
      </c>
      <c r="P43" s="24">
        <v>22.898548</v>
      </c>
      <c r="Q43" s="25">
        <v>445.627188</v>
      </c>
      <c r="R43" s="24">
        <v>827.829393</v>
      </c>
      <c r="S43" s="24">
        <v>40.62178</v>
      </c>
      <c r="T43" s="28">
        <v>868.451173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113</v>
      </c>
      <c r="E44" s="23" t="s">
        <v>114</v>
      </c>
      <c r="F44" s="23" t="s">
        <v>44</v>
      </c>
      <c r="G44" s="23" t="s">
        <v>44</v>
      </c>
      <c r="H44" s="26" t="s">
        <v>115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0</v>
      </c>
      <c r="P44" s="24">
        <v>0</v>
      </c>
      <c r="Q44" s="25">
        <v>0</v>
      </c>
      <c r="R44" s="24">
        <v>1154.59633</v>
      </c>
      <c r="S44" s="24">
        <v>67.930711</v>
      </c>
      <c r="T44" s="28">
        <v>1222.527041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187</v>
      </c>
      <c r="C45" s="23" t="s">
        <v>27</v>
      </c>
      <c r="D45" s="23" t="s">
        <v>113</v>
      </c>
      <c r="E45" s="23" t="s">
        <v>114</v>
      </c>
      <c r="F45" s="23" t="s">
        <v>44</v>
      </c>
      <c r="G45" s="23" t="s">
        <v>44</v>
      </c>
      <c r="H45" s="26" t="s">
        <v>115</v>
      </c>
      <c r="I45" s="27">
        <v>0</v>
      </c>
      <c r="J45" s="24">
        <v>0</v>
      </c>
      <c r="K45" s="25">
        <v>0</v>
      </c>
      <c r="L45" s="24">
        <v>0</v>
      </c>
      <c r="M45" s="24">
        <v>0</v>
      </c>
      <c r="N45" s="28">
        <v>0</v>
      </c>
      <c r="O45" s="27">
        <v>0</v>
      </c>
      <c r="P45" s="24">
        <v>0</v>
      </c>
      <c r="Q45" s="25">
        <v>0</v>
      </c>
      <c r="R45" s="24">
        <v>0</v>
      </c>
      <c r="S45" s="24">
        <v>0.014018</v>
      </c>
      <c r="T45" s="28">
        <v>0.014018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116</v>
      </c>
      <c r="E46" s="31" t="s">
        <v>179</v>
      </c>
      <c r="F46" s="23" t="s">
        <v>44</v>
      </c>
      <c r="G46" s="23" t="s">
        <v>44</v>
      </c>
      <c r="H46" s="26" t="s">
        <v>118</v>
      </c>
      <c r="I46" s="27">
        <v>1487.934205</v>
      </c>
      <c r="J46" s="24">
        <v>55.777631</v>
      </c>
      <c r="K46" s="25">
        <v>1543.711836</v>
      </c>
      <c r="L46" s="24">
        <v>8036.752504</v>
      </c>
      <c r="M46" s="24">
        <v>372.563014</v>
      </c>
      <c r="N46" s="28">
        <v>8409.315518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116</v>
      </c>
      <c r="E47" s="23" t="s">
        <v>117</v>
      </c>
      <c r="F47" s="23" t="s">
        <v>44</v>
      </c>
      <c r="G47" s="23" t="s">
        <v>44</v>
      </c>
      <c r="H47" s="26" t="s">
        <v>118</v>
      </c>
      <c r="I47" s="27">
        <v>256.699149</v>
      </c>
      <c r="J47" s="24">
        <v>1.611493</v>
      </c>
      <c r="K47" s="25">
        <v>258.310642</v>
      </c>
      <c r="L47" s="24">
        <v>1185.324768</v>
      </c>
      <c r="M47" s="24">
        <v>30.800818</v>
      </c>
      <c r="N47" s="28">
        <v>1216.125586</v>
      </c>
      <c r="O47" s="27">
        <v>2176.439871</v>
      </c>
      <c r="P47" s="24">
        <v>150.919575</v>
      </c>
      <c r="Q47" s="25">
        <v>2327.359446</v>
      </c>
      <c r="R47" s="24">
        <v>9933.436916</v>
      </c>
      <c r="S47" s="24">
        <v>755.058</v>
      </c>
      <c r="T47" s="28">
        <v>10688.494916</v>
      </c>
      <c r="U47" s="15">
        <f t="shared" si="1"/>
        <v>-88.90112816720448</v>
      </c>
      <c r="V47" s="20">
        <f t="shared" si="0"/>
        <v>-88.62210633435829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119</v>
      </c>
      <c r="E48" s="23" t="s">
        <v>120</v>
      </c>
      <c r="F48" s="23" t="s">
        <v>39</v>
      </c>
      <c r="G48" s="23" t="s">
        <v>40</v>
      </c>
      <c r="H48" s="26" t="s">
        <v>121</v>
      </c>
      <c r="I48" s="27">
        <v>0</v>
      </c>
      <c r="J48" s="24">
        <v>664.3402</v>
      </c>
      <c r="K48" s="25">
        <v>664.3402</v>
      </c>
      <c r="L48" s="24">
        <v>0</v>
      </c>
      <c r="M48" s="24">
        <v>3246.6252</v>
      </c>
      <c r="N48" s="28">
        <v>3246.6252</v>
      </c>
      <c r="O48" s="27">
        <v>0</v>
      </c>
      <c r="P48" s="24">
        <v>705.4065</v>
      </c>
      <c r="Q48" s="25">
        <v>705.4065</v>
      </c>
      <c r="R48" s="24">
        <v>0</v>
      </c>
      <c r="S48" s="24">
        <v>3656.55</v>
      </c>
      <c r="T48" s="28">
        <v>3656.55</v>
      </c>
      <c r="U48" s="15">
        <f t="shared" si="1"/>
        <v>-5.821650353377816</v>
      </c>
      <c r="V48" s="20">
        <f t="shared" si="0"/>
        <v>-11.210698609344883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119</v>
      </c>
      <c r="E49" s="23" t="s">
        <v>123</v>
      </c>
      <c r="F49" s="23" t="s">
        <v>39</v>
      </c>
      <c r="G49" s="23" t="s">
        <v>40</v>
      </c>
      <c r="H49" s="26" t="s">
        <v>121</v>
      </c>
      <c r="I49" s="27">
        <v>0</v>
      </c>
      <c r="J49" s="24">
        <v>35.2806</v>
      </c>
      <c r="K49" s="25">
        <v>35.2806</v>
      </c>
      <c r="L49" s="24">
        <v>0</v>
      </c>
      <c r="M49" s="24">
        <v>185.8778</v>
      </c>
      <c r="N49" s="28">
        <v>185.8778</v>
      </c>
      <c r="O49" s="27">
        <v>0</v>
      </c>
      <c r="P49" s="24">
        <v>49.4123</v>
      </c>
      <c r="Q49" s="25">
        <v>49.4123</v>
      </c>
      <c r="R49" s="24">
        <v>0</v>
      </c>
      <c r="S49" s="24">
        <v>142.1779</v>
      </c>
      <c r="T49" s="28">
        <v>142.1779</v>
      </c>
      <c r="U49" s="15">
        <f t="shared" si="1"/>
        <v>-28.599559219060843</v>
      </c>
      <c r="V49" s="20">
        <f t="shared" si="0"/>
        <v>30.736070795812864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119</v>
      </c>
      <c r="E50" s="23" t="s">
        <v>122</v>
      </c>
      <c r="F50" s="23" t="s">
        <v>39</v>
      </c>
      <c r="G50" s="23" t="s">
        <v>42</v>
      </c>
      <c r="H50" s="26" t="s">
        <v>42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481.5084</v>
      </c>
      <c r="P50" s="24">
        <v>249.5696</v>
      </c>
      <c r="Q50" s="25">
        <v>731.078</v>
      </c>
      <c r="R50" s="24">
        <v>1145.6104</v>
      </c>
      <c r="S50" s="24">
        <v>1040.1067</v>
      </c>
      <c r="T50" s="28">
        <v>2185.7171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216</v>
      </c>
      <c r="E51" s="23" t="s">
        <v>217</v>
      </c>
      <c r="F51" s="23" t="s">
        <v>24</v>
      </c>
      <c r="G51" s="23" t="s">
        <v>218</v>
      </c>
      <c r="H51" s="26" t="s">
        <v>219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39.4779</v>
      </c>
      <c r="P51" s="24">
        <v>0</v>
      </c>
      <c r="Q51" s="25">
        <v>39.4779</v>
      </c>
      <c r="R51" s="24">
        <v>39.4779</v>
      </c>
      <c r="S51" s="24">
        <v>0</v>
      </c>
      <c r="T51" s="28">
        <v>39.4779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164</v>
      </c>
      <c r="E52" s="23" t="s">
        <v>72</v>
      </c>
      <c r="F52" s="23" t="s">
        <v>44</v>
      </c>
      <c r="G52" s="23" t="s">
        <v>44</v>
      </c>
      <c r="H52" s="26" t="s">
        <v>73</v>
      </c>
      <c r="I52" s="27">
        <v>1460.47062</v>
      </c>
      <c r="J52" s="24">
        <v>135.20106</v>
      </c>
      <c r="K52" s="25">
        <v>1595.67168</v>
      </c>
      <c r="L52" s="24">
        <v>7232.265681</v>
      </c>
      <c r="M52" s="24">
        <v>704.158466</v>
      </c>
      <c r="N52" s="28">
        <v>7936.424147</v>
      </c>
      <c r="O52" s="27">
        <v>1254.85086</v>
      </c>
      <c r="P52" s="24">
        <v>123.24372</v>
      </c>
      <c r="Q52" s="25">
        <v>1378.09458</v>
      </c>
      <c r="R52" s="24">
        <v>6049.751061</v>
      </c>
      <c r="S52" s="24">
        <v>599.120165</v>
      </c>
      <c r="T52" s="28">
        <v>6648.871226</v>
      </c>
      <c r="U52" s="15">
        <f t="shared" si="1"/>
        <v>15.78825598457836</v>
      </c>
      <c r="V52" s="20">
        <f t="shared" si="0"/>
        <v>19.364985081454165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125</v>
      </c>
      <c r="E53" s="23" t="s">
        <v>126</v>
      </c>
      <c r="F53" s="23" t="s">
        <v>30</v>
      </c>
      <c r="G53" s="23" t="s">
        <v>31</v>
      </c>
      <c r="H53" s="26" t="s">
        <v>31</v>
      </c>
      <c r="I53" s="27">
        <v>1397.85896</v>
      </c>
      <c r="J53" s="24">
        <v>25.531151</v>
      </c>
      <c r="K53" s="25">
        <v>1423.390111</v>
      </c>
      <c r="L53" s="24">
        <v>6848.752865</v>
      </c>
      <c r="M53" s="24">
        <v>112.220372</v>
      </c>
      <c r="N53" s="28">
        <v>6960.973236</v>
      </c>
      <c r="O53" s="27">
        <v>765.082008</v>
      </c>
      <c r="P53" s="24">
        <v>6.303228</v>
      </c>
      <c r="Q53" s="25">
        <v>771.385237</v>
      </c>
      <c r="R53" s="24">
        <v>3355.827236</v>
      </c>
      <c r="S53" s="24">
        <v>27.90302</v>
      </c>
      <c r="T53" s="28">
        <v>3383.730257</v>
      </c>
      <c r="U53" s="15">
        <f t="shared" si="1"/>
        <v>84.52389840071571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127</v>
      </c>
      <c r="E54" s="23" t="s">
        <v>128</v>
      </c>
      <c r="F54" s="23" t="s">
        <v>39</v>
      </c>
      <c r="G54" s="23" t="s">
        <v>129</v>
      </c>
      <c r="H54" s="26" t="s">
        <v>129</v>
      </c>
      <c r="I54" s="27">
        <v>331.261722</v>
      </c>
      <c r="J54" s="24">
        <v>77.501562</v>
      </c>
      <c r="K54" s="25">
        <v>408.763284</v>
      </c>
      <c r="L54" s="24">
        <v>1461.914772</v>
      </c>
      <c r="M54" s="24">
        <v>365.438266</v>
      </c>
      <c r="N54" s="28">
        <v>1827.353038</v>
      </c>
      <c r="O54" s="27">
        <v>467.809387</v>
      </c>
      <c r="P54" s="24">
        <v>100.19689</v>
      </c>
      <c r="Q54" s="25">
        <v>568.006277</v>
      </c>
      <c r="R54" s="24">
        <v>1795.663474</v>
      </c>
      <c r="S54" s="24">
        <v>457.895545</v>
      </c>
      <c r="T54" s="28">
        <v>2253.559019</v>
      </c>
      <c r="U54" s="15">
        <f t="shared" si="1"/>
        <v>-28.035428383126828</v>
      </c>
      <c r="V54" s="20">
        <f t="shared" si="0"/>
        <v>-18.912572397998506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162</v>
      </c>
      <c r="E55" s="23" t="s">
        <v>163</v>
      </c>
      <c r="F55" s="23" t="s">
        <v>24</v>
      </c>
      <c r="G55" s="23" t="s">
        <v>99</v>
      </c>
      <c r="H55" s="26" t="s">
        <v>124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6.15</v>
      </c>
      <c r="P55" s="24">
        <v>0</v>
      </c>
      <c r="Q55" s="25">
        <v>6.15</v>
      </c>
      <c r="R55" s="24">
        <v>21.3</v>
      </c>
      <c r="S55" s="24">
        <v>0</v>
      </c>
      <c r="T55" s="28">
        <v>21.3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21</v>
      </c>
      <c r="D56" s="23" t="s">
        <v>130</v>
      </c>
      <c r="E56" s="23" t="s">
        <v>131</v>
      </c>
      <c r="F56" s="23" t="s">
        <v>24</v>
      </c>
      <c r="G56" s="23" t="s">
        <v>25</v>
      </c>
      <c r="H56" s="26" t="s">
        <v>26</v>
      </c>
      <c r="I56" s="27">
        <v>91.680188</v>
      </c>
      <c r="J56" s="24">
        <v>2.571465</v>
      </c>
      <c r="K56" s="25">
        <v>94.251653</v>
      </c>
      <c r="L56" s="24">
        <v>357.887792</v>
      </c>
      <c r="M56" s="24">
        <v>10.367161</v>
      </c>
      <c r="N56" s="28">
        <v>368.254953</v>
      </c>
      <c r="O56" s="27">
        <v>16.77168</v>
      </c>
      <c r="P56" s="24">
        <v>0.81102</v>
      </c>
      <c r="Q56" s="25">
        <v>17.5827</v>
      </c>
      <c r="R56" s="24">
        <v>224.480652</v>
      </c>
      <c r="S56" s="24">
        <v>11.950953</v>
      </c>
      <c r="T56" s="28">
        <v>236.431605</v>
      </c>
      <c r="U56" s="14" t="s">
        <v>18</v>
      </c>
      <c r="V56" s="20">
        <f t="shared" si="0"/>
        <v>55.75538346491366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199</v>
      </c>
      <c r="E57" s="23" t="s">
        <v>200</v>
      </c>
      <c r="F57" s="23" t="s">
        <v>75</v>
      </c>
      <c r="G57" s="23" t="s">
        <v>76</v>
      </c>
      <c r="H57" s="26" t="s">
        <v>201</v>
      </c>
      <c r="I57" s="27">
        <v>0</v>
      </c>
      <c r="J57" s="24">
        <v>0</v>
      </c>
      <c r="K57" s="25">
        <v>0</v>
      </c>
      <c r="L57" s="24">
        <v>0</v>
      </c>
      <c r="M57" s="24">
        <v>0.018027</v>
      </c>
      <c r="N57" s="28">
        <v>0.018027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21</v>
      </c>
      <c r="D58" s="23" t="s">
        <v>174</v>
      </c>
      <c r="E58" s="23" t="s">
        <v>132</v>
      </c>
      <c r="F58" s="23" t="s">
        <v>24</v>
      </c>
      <c r="G58" s="23" t="s">
        <v>111</v>
      </c>
      <c r="H58" s="26" t="s">
        <v>112</v>
      </c>
      <c r="I58" s="27">
        <v>0</v>
      </c>
      <c r="J58" s="24">
        <v>0</v>
      </c>
      <c r="K58" s="25">
        <v>0</v>
      </c>
      <c r="L58" s="24">
        <v>725.96926</v>
      </c>
      <c r="M58" s="24">
        <v>0</v>
      </c>
      <c r="N58" s="28">
        <v>725.96926</v>
      </c>
      <c r="O58" s="27">
        <v>0</v>
      </c>
      <c r="P58" s="24">
        <v>0</v>
      </c>
      <c r="Q58" s="25">
        <v>0</v>
      </c>
      <c r="R58" s="24">
        <v>216.913542</v>
      </c>
      <c r="S58" s="24">
        <v>0</v>
      </c>
      <c r="T58" s="28">
        <v>216.913542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21</v>
      </c>
      <c r="D59" s="23" t="s">
        <v>188</v>
      </c>
      <c r="E59" s="23" t="s">
        <v>25</v>
      </c>
      <c r="F59" s="23" t="s">
        <v>24</v>
      </c>
      <c r="G59" s="23" t="s">
        <v>25</v>
      </c>
      <c r="H59" s="26" t="s">
        <v>189</v>
      </c>
      <c r="I59" s="27">
        <v>0</v>
      </c>
      <c r="J59" s="24">
        <v>0</v>
      </c>
      <c r="K59" s="25">
        <v>0</v>
      </c>
      <c r="L59" s="24">
        <v>0</v>
      </c>
      <c r="M59" s="24">
        <v>0</v>
      </c>
      <c r="N59" s="28">
        <v>0</v>
      </c>
      <c r="O59" s="27">
        <v>0</v>
      </c>
      <c r="P59" s="24">
        <v>0</v>
      </c>
      <c r="Q59" s="25">
        <v>0</v>
      </c>
      <c r="R59" s="24">
        <v>64.8</v>
      </c>
      <c r="S59" s="24">
        <v>0</v>
      </c>
      <c r="T59" s="28">
        <v>64.8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133</v>
      </c>
      <c r="E60" s="23" t="s">
        <v>134</v>
      </c>
      <c r="F60" s="23" t="s">
        <v>24</v>
      </c>
      <c r="G60" s="23" t="s">
        <v>55</v>
      </c>
      <c r="H60" s="26" t="s">
        <v>135</v>
      </c>
      <c r="I60" s="27">
        <v>51.52623</v>
      </c>
      <c r="J60" s="24">
        <v>29.397151</v>
      </c>
      <c r="K60" s="25">
        <v>80.923381</v>
      </c>
      <c r="L60" s="24">
        <v>352.694273</v>
      </c>
      <c r="M60" s="24">
        <v>197.902514</v>
      </c>
      <c r="N60" s="28">
        <v>550.596787</v>
      </c>
      <c r="O60" s="27">
        <v>52.087105</v>
      </c>
      <c r="P60" s="24">
        <v>26.508416</v>
      </c>
      <c r="Q60" s="25">
        <v>78.595521</v>
      </c>
      <c r="R60" s="24">
        <v>238.866375</v>
      </c>
      <c r="S60" s="24">
        <v>156.591526</v>
      </c>
      <c r="T60" s="28">
        <v>395.457901</v>
      </c>
      <c r="U60" s="15">
        <f t="shared" si="1"/>
        <v>2.961822722696894</v>
      </c>
      <c r="V60" s="20">
        <f t="shared" si="0"/>
        <v>39.230190017116385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136</v>
      </c>
      <c r="E61" s="23" t="s">
        <v>137</v>
      </c>
      <c r="F61" s="23" t="s">
        <v>44</v>
      </c>
      <c r="G61" s="23" t="s">
        <v>44</v>
      </c>
      <c r="H61" s="26" t="s">
        <v>118</v>
      </c>
      <c r="I61" s="27">
        <v>917.377236</v>
      </c>
      <c r="J61" s="24">
        <v>151.809445</v>
      </c>
      <c r="K61" s="25">
        <v>1069.186681</v>
      </c>
      <c r="L61" s="24">
        <v>4257.218442</v>
      </c>
      <c r="M61" s="24">
        <v>868.605964</v>
      </c>
      <c r="N61" s="28">
        <v>5125.824405</v>
      </c>
      <c r="O61" s="27">
        <v>631.799431</v>
      </c>
      <c r="P61" s="24">
        <v>145.464687</v>
      </c>
      <c r="Q61" s="25">
        <v>777.264118</v>
      </c>
      <c r="R61" s="24">
        <v>2914.552031</v>
      </c>
      <c r="S61" s="24">
        <v>677.096492</v>
      </c>
      <c r="T61" s="28">
        <v>3591.648522</v>
      </c>
      <c r="U61" s="15">
        <f t="shared" si="1"/>
        <v>37.557704805819924</v>
      </c>
      <c r="V61" s="20">
        <f t="shared" si="0"/>
        <v>42.71508956410073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190</v>
      </c>
      <c r="E62" s="23" t="s">
        <v>191</v>
      </c>
      <c r="F62" s="23" t="s">
        <v>44</v>
      </c>
      <c r="G62" s="23" t="s">
        <v>44</v>
      </c>
      <c r="H62" s="26" t="s">
        <v>192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0</v>
      </c>
      <c r="P62" s="24">
        <v>0</v>
      </c>
      <c r="Q62" s="25">
        <v>0</v>
      </c>
      <c r="R62" s="24">
        <v>19.2</v>
      </c>
      <c r="S62" s="24">
        <v>0</v>
      </c>
      <c r="T62" s="28">
        <v>19.2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138</v>
      </c>
      <c r="E63" s="23" t="s">
        <v>139</v>
      </c>
      <c r="F63" s="23" t="s">
        <v>32</v>
      </c>
      <c r="G63" s="23" t="s">
        <v>32</v>
      </c>
      <c r="H63" s="26" t="s">
        <v>140</v>
      </c>
      <c r="I63" s="27">
        <v>0</v>
      </c>
      <c r="J63" s="24">
        <v>0</v>
      </c>
      <c r="K63" s="25">
        <v>0</v>
      </c>
      <c r="L63" s="24">
        <v>86.83442</v>
      </c>
      <c r="M63" s="24">
        <v>0.979184</v>
      </c>
      <c r="N63" s="28">
        <v>87.813604</v>
      </c>
      <c r="O63" s="27">
        <v>22.73238</v>
      </c>
      <c r="P63" s="24">
        <v>0.70775</v>
      </c>
      <c r="Q63" s="25">
        <v>23.44013</v>
      </c>
      <c r="R63" s="24">
        <v>153.567529</v>
      </c>
      <c r="S63" s="24">
        <v>3.533467</v>
      </c>
      <c r="T63" s="28">
        <v>157.100996</v>
      </c>
      <c r="U63" s="14" t="s">
        <v>18</v>
      </c>
      <c r="V63" s="20">
        <f t="shared" si="0"/>
        <v>-44.10372547860868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141</v>
      </c>
      <c r="E64" s="23" t="s">
        <v>142</v>
      </c>
      <c r="F64" s="23" t="s">
        <v>49</v>
      </c>
      <c r="G64" s="23" t="s">
        <v>50</v>
      </c>
      <c r="H64" s="26" t="s">
        <v>63</v>
      </c>
      <c r="I64" s="27">
        <v>133.949046</v>
      </c>
      <c r="J64" s="24">
        <v>31.284421</v>
      </c>
      <c r="K64" s="25">
        <v>165.233467</v>
      </c>
      <c r="L64" s="24">
        <v>696.378992</v>
      </c>
      <c r="M64" s="24">
        <v>143.481381</v>
      </c>
      <c r="N64" s="28">
        <v>839.860373</v>
      </c>
      <c r="O64" s="27">
        <v>149.795027</v>
      </c>
      <c r="P64" s="24">
        <v>52.146341</v>
      </c>
      <c r="Q64" s="25">
        <v>201.941368</v>
      </c>
      <c r="R64" s="24">
        <v>735.544805</v>
      </c>
      <c r="S64" s="24">
        <v>199.802083</v>
      </c>
      <c r="T64" s="28">
        <v>935.346888</v>
      </c>
      <c r="U64" s="15">
        <f t="shared" si="1"/>
        <v>-18.17750437344765</v>
      </c>
      <c r="V64" s="20">
        <f t="shared" si="0"/>
        <v>-10.208674046499855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143</v>
      </c>
      <c r="E65" s="23" t="s">
        <v>144</v>
      </c>
      <c r="F65" s="23" t="s">
        <v>39</v>
      </c>
      <c r="G65" s="23" t="s">
        <v>95</v>
      </c>
      <c r="H65" s="26" t="s">
        <v>96</v>
      </c>
      <c r="I65" s="27">
        <v>1463.710649</v>
      </c>
      <c r="J65" s="24">
        <v>36.245687</v>
      </c>
      <c r="K65" s="25">
        <v>1499.956336</v>
      </c>
      <c r="L65" s="24">
        <v>6031.958654</v>
      </c>
      <c r="M65" s="24">
        <v>261.704294</v>
      </c>
      <c r="N65" s="28">
        <v>6293.662948</v>
      </c>
      <c r="O65" s="27">
        <v>1802.065289</v>
      </c>
      <c r="P65" s="24">
        <v>80.283504</v>
      </c>
      <c r="Q65" s="25">
        <v>1882.348793</v>
      </c>
      <c r="R65" s="24">
        <v>9017.562022</v>
      </c>
      <c r="S65" s="24">
        <v>223.07544</v>
      </c>
      <c r="T65" s="28">
        <v>9240.637462</v>
      </c>
      <c r="U65" s="15">
        <f t="shared" si="1"/>
        <v>-20.314644045886975</v>
      </c>
      <c r="V65" s="20">
        <f t="shared" si="0"/>
        <v>-31.891463398696864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193</v>
      </c>
      <c r="E66" s="23" t="s">
        <v>124</v>
      </c>
      <c r="F66" s="23" t="s">
        <v>24</v>
      </c>
      <c r="G66" s="23" t="s">
        <v>99</v>
      </c>
      <c r="H66" s="26" t="s">
        <v>124</v>
      </c>
      <c r="I66" s="27">
        <v>116.775</v>
      </c>
      <c r="J66" s="24">
        <v>0</v>
      </c>
      <c r="K66" s="25">
        <v>116.775</v>
      </c>
      <c r="L66" s="24">
        <v>163.815</v>
      </c>
      <c r="M66" s="24">
        <v>7.814</v>
      </c>
      <c r="N66" s="28">
        <v>171.629</v>
      </c>
      <c r="O66" s="27">
        <v>0</v>
      </c>
      <c r="P66" s="24">
        <v>6.636</v>
      </c>
      <c r="Q66" s="25">
        <v>6.636</v>
      </c>
      <c r="R66" s="24">
        <v>0</v>
      </c>
      <c r="S66" s="24">
        <v>20.292</v>
      </c>
      <c r="T66" s="28">
        <v>20.292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145</v>
      </c>
      <c r="E67" s="23" t="s">
        <v>146</v>
      </c>
      <c r="F67" s="23" t="s">
        <v>44</v>
      </c>
      <c r="G67" s="23" t="s">
        <v>44</v>
      </c>
      <c r="H67" s="26" t="s">
        <v>147</v>
      </c>
      <c r="I67" s="27">
        <v>1084.6836</v>
      </c>
      <c r="J67" s="24">
        <v>256.914</v>
      </c>
      <c r="K67" s="25">
        <v>1341.5976</v>
      </c>
      <c r="L67" s="24">
        <v>4541.2605</v>
      </c>
      <c r="M67" s="24">
        <v>1051.5701</v>
      </c>
      <c r="N67" s="28">
        <v>5592.8306</v>
      </c>
      <c r="O67" s="27">
        <v>902.3973</v>
      </c>
      <c r="P67" s="24">
        <v>178.3808</v>
      </c>
      <c r="Q67" s="25">
        <v>1080.7781</v>
      </c>
      <c r="R67" s="24">
        <v>8088.2322</v>
      </c>
      <c r="S67" s="24">
        <v>1414.8624</v>
      </c>
      <c r="T67" s="28">
        <v>9503.0946</v>
      </c>
      <c r="U67" s="15">
        <f t="shared" si="1"/>
        <v>24.132567082919245</v>
      </c>
      <c r="V67" s="20">
        <f t="shared" si="0"/>
        <v>-41.14727006926775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148</v>
      </c>
      <c r="E68" s="23" t="s">
        <v>149</v>
      </c>
      <c r="F68" s="23" t="s">
        <v>39</v>
      </c>
      <c r="G68" s="23" t="s">
        <v>129</v>
      </c>
      <c r="H68" s="26" t="s">
        <v>150</v>
      </c>
      <c r="I68" s="27">
        <v>966.4291</v>
      </c>
      <c r="J68" s="24">
        <v>25.58</v>
      </c>
      <c r="K68" s="25">
        <v>992.0091</v>
      </c>
      <c r="L68" s="24">
        <v>4877.966947</v>
      </c>
      <c r="M68" s="24">
        <v>132.433676</v>
      </c>
      <c r="N68" s="28">
        <v>5010.400623</v>
      </c>
      <c r="O68" s="27">
        <v>1650.132</v>
      </c>
      <c r="P68" s="24">
        <v>59.3588</v>
      </c>
      <c r="Q68" s="25">
        <v>1709.4908</v>
      </c>
      <c r="R68" s="24">
        <v>6421.684445</v>
      </c>
      <c r="S68" s="24">
        <v>191.375509</v>
      </c>
      <c r="T68" s="28">
        <v>6613.059954</v>
      </c>
      <c r="U68" s="15">
        <f t="shared" si="1"/>
        <v>-41.97049203189628</v>
      </c>
      <c r="V68" s="20">
        <f t="shared" si="0"/>
        <v>-24.23476185227399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151</v>
      </c>
      <c r="E69" s="23" t="s">
        <v>126</v>
      </c>
      <c r="F69" s="23" t="s">
        <v>49</v>
      </c>
      <c r="G69" s="23" t="s">
        <v>50</v>
      </c>
      <c r="H69" s="26" t="s">
        <v>50</v>
      </c>
      <c r="I69" s="27">
        <v>432.338107</v>
      </c>
      <c r="J69" s="24">
        <v>75.109959</v>
      </c>
      <c r="K69" s="25">
        <v>507.448066</v>
      </c>
      <c r="L69" s="24">
        <v>4161.333867</v>
      </c>
      <c r="M69" s="24">
        <v>410.663342</v>
      </c>
      <c r="N69" s="28">
        <v>4571.997209</v>
      </c>
      <c r="O69" s="27">
        <v>1085.746043</v>
      </c>
      <c r="P69" s="24">
        <v>84.160577</v>
      </c>
      <c r="Q69" s="25">
        <v>1169.90662</v>
      </c>
      <c r="R69" s="24">
        <v>4302.033862</v>
      </c>
      <c r="S69" s="24">
        <v>356.262425</v>
      </c>
      <c r="T69" s="28">
        <v>4658.296287</v>
      </c>
      <c r="U69" s="15">
        <f t="shared" si="1"/>
        <v>-56.62490857603662</v>
      </c>
      <c r="V69" s="20">
        <f t="shared" si="0"/>
        <v>-1.8525888583093453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151</v>
      </c>
      <c r="E70" s="23" t="s">
        <v>172</v>
      </c>
      <c r="F70" s="23" t="s">
        <v>49</v>
      </c>
      <c r="G70" s="23" t="s">
        <v>50</v>
      </c>
      <c r="H70" s="26" t="s">
        <v>154</v>
      </c>
      <c r="I70" s="27">
        <v>901.689298</v>
      </c>
      <c r="J70" s="24">
        <v>44.58392</v>
      </c>
      <c r="K70" s="25">
        <v>946.273218</v>
      </c>
      <c r="L70" s="24">
        <v>3695.956973</v>
      </c>
      <c r="M70" s="24">
        <v>194.006155</v>
      </c>
      <c r="N70" s="28">
        <v>3889.963127</v>
      </c>
      <c r="O70" s="27">
        <v>636.681416</v>
      </c>
      <c r="P70" s="24">
        <v>45.262285</v>
      </c>
      <c r="Q70" s="25">
        <v>681.943701</v>
      </c>
      <c r="R70" s="24">
        <v>636.681416</v>
      </c>
      <c r="S70" s="24">
        <v>45.262285</v>
      </c>
      <c r="T70" s="28">
        <v>681.943701</v>
      </c>
      <c r="U70" s="15">
        <f t="shared" si="1"/>
        <v>38.76119342584852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151</v>
      </c>
      <c r="E71" s="23" t="s">
        <v>155</v>
      </c>
      <c r="F71" s="23" t="s">
        <v>49</v>
      </c>
      <c r="G71" s="23" t="s">
        <v>50</v>
      </c>
      <c r="H71" s="26" t="s">
        <v>50</v>
      </c>
      <c r="I71" s="27">
        <v>225.239924</v>
      </c>
      <c r="J71" s="24">
        <v>41.640998</v>
      </c>
      <c r="K71" s="25">
        <v>266.880922</v>
      </c>
      <c r="L71" s="24">
        <v>1915.489545</v>
      </c>
      <c r="M71" s="24">
        <v>204.192981</v>
      </c>
      <c r="N71" s="28">
        <v>2119.682527</v>
      </c>
      <c r="O71" s="27">
        <v>111.30092</v>
      </c>
      <c r="P71" s="24">
        <v>27.093906</v>
      </c>
      <c r="Q71" s="25">
        <v>138.394826</v>
      </c>
      <c r="R71" s="24">
        <v>715.345972</v>
      </c>
      <c r="S71" s="24">
        <v>102.408888</v>
      </c>
      <c r="T71" s="28">
        <v>817.754861</v>
      </c>
      <c r="U71" s="15">
        <f t="shared" si="1"/>
        <v>92.84024534269801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151</v>
      </c>
      <c r="E72" s="23" t="s">
        <v>152</v>
      </c>
      <c r="F72" s="23" t="s">
        <v>49</v>
      </c>
      <c r="G72" s="23" t="s">
        <v>50</v>
      </c>
      <c r="H72" s="26" t="s">
        <v>63</v>
      </c>
      <c r="I72" s="27">
        <v>275.278714</v>
      </c>
      <c r="J72" s="24">
        <v>11.283502</v>
      </c>
      <c r="K72" s="25">
        <v>286.562216</v>
      </c>
      <c r="L72" s="24">
        <v>1662.337383</v>
      </c>
      <c r="M72" s="24">
        <v>82.523475</v>
      </c>
      <c r="N72" s="28">
        <v>1744.860858</v>
      </c>
      <c r="O72" s="27">
        <v>21.795097</v>
      </c>
      <c r="P72" s="24">
        <v>1.210666</v>
      </c>
      <c r="Q72" s="25">
        <v>23.005763</v>
      </c>
      <c r="R72" s="24">
        <v>504.662087</v>
      </c>
      <c r="S72" s="24">
        <v>28.466959</v>
      </c>
      <c r="T72" s="28">
        <v>533.129046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151</v>
      </c>
      <c r="E73" s="23" t="s">
        <v>171</v>
      </c>
      <c r="F73" s="23" t="s">
        <v>49</v>
      </c>
      <c r="G73" s="23" t="s">
        <v>50</v>
      </c>
      <c r="H73" s="26" t="s">
        <v>63</v>
      </c>
      <c r="I73" s="27">
        <v>0</v>
      </c>
      <c r="J73" s="24">
        <v>0</v>
      </c>
      <c r="K73" s="25">
        <v>0</v>
      </c>
      <c r="L73" s="24">
        <v>265.688445</v>
      </c>
      <c r="M73" s="24">
        <v>22.029414</v>
      </c>
      <c r="N73" s="28">
        <v>287.717859</v>
      </c>
      <c r="O73" s="27">
        <v>228.358297</v>
      </c>
      <c r="P73" s="24">
        <v>12.682884</v>
      </c>
      <c r="Q73" s="25">
        <v>241.041181</v>
      </c>
      <c r="R73" s="24">
        <v>1213.72276</v>
      </c>
      <c r="S73" s="24">
        <v>68.795494</v>
      </c>
      <c r="T73" s="28">
        <v>1282.518254</v>
      </c>
      <c r="U73" s="14" t="s">
        <v>18</v>
      </c>
      <c r="V73" s="20">
        <f t="shared" si="0"/>
        <v>-77.56617825105825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151</v>
      </c>
      <c r="E74" s="23" t="s">
        <v>153</v>
      </c>
      <c r="F74" s="23" t="s">
        <v>49</v>
      </c>
      <c r="G74" s="23" t="s">
        <v>50</v>
      </c>
      <c r="H74" s="26" t="s">
        <v>50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0</v>
      </c>
      <c r="P74" s="24">
        <v>0</v>
      </c>
      <c r="Q74" s="25">
        <v>0</v>
      </c>
      <c r="R74" s="24">
        <v>1950.793997</v>
      </c>
      <c r="S74" s="24">
        <v>147.204289</v>
      </c>
      <c r="T74" s="28">
        <v>2097.998286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151</v>
      </c>
      <c r="E75" s="23" t="s">
        <v>156</v>
      </c>
      <c r="F75" s="23" t="s">
        <v>49</v>
      </c>
      <c r="G75" s="23" t="s">
        <v>50</v>
      </c>
      <c r="H75" s="26" t="s">
        <v>154</v>
      </c>
      <c r="I75" s="27">
        <v>0</v>
      </c>
      <c r="J75" s="24">
        <v>0</v>
      </c>
      <c r="K75" s="25">
        <v>0</v>
      </c>
      <c r="L75" s="24">
        <v>0</v>
      </c>
      <c r="M75" s="24">
        <v>0</v>
      </c>
      <c r="N75" s="28">
        <v>0</v>
      </c>
      <c r="O75" s="27">
        <v>0</v>
      </c>
      <c r="P75" s="24">
        <v>0</v>
      </c>
      <c r="Q75" s="25">
        <v>0</v>
      </c>
      <c r="R75" s="24">
        <v>328.03232</v>
      </c>
      <c r="S75" s="24">
        <v>21.746625</v>
      </c>
      <c r="T75" s="28">
        <v>349.778945</v>
      </c>
      <c r="U75" s="14" t="s">
        <v>18</v>
      </c>
      <c r="V75" s="19" t="s">
        <v>18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151</v>
      </c>
      <c r="E76" s="23" t="s">
        <v>202</v>
      </c>
      <c r="F76" s="23" t="s">
        <v>49</v>
      </c>
      <c r="G76" s="23" t="s">
        <v>50</v>
      </c>
      <c r="H76" s="26" t="s">
        <v>50</v>
      </c>
      <c r="I76" s="27">
        <v>0</v>
      </c>
      <c r="J76" s="24">
        <v>0</v>
      </c>
      <c r="K76" s="25">
        <v>0</v>
      </c>
      <c r="L76" s="24">
        <v>0</v>
      </c>
      <c r="M76" s="24">
        <v>0</v>
      </c>
      <c r="N76" s="28">
        <v>0</v>
      </c>
      <c r="O76" s="27">
        <v>0</v>
      </c>
      <c r="P76" s="24">
        <v>0</v>
      </c>
      <c r="Q76" s="25">
        <v>0</v>
      </c>
      <c r="R76" s="24">
        <v>41.294602</v>
      </c>
      <c r="S76" s="24">
        <v>3.346581</v>
      </c>
      <c r="T76" s="28">
        <v>44.641182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220</v>
      </c>
      <c r="E77" s="23" t="s">
        <v>221</v>
      </c>
      <c r="F77" s="23" t="s">
        <v>24</v>
      </c>
      <c r="G77" s="23" t="s">
        <v>222</v>
      </c>
      <c r="H77" s="26" t="s">
        <v>223</v>
      </c>
      <c r="I77" s="27">
        <v>0</v>
      </c>
      <c r="J77" s="24">
        <v>0</v>
      </c>
      <c r="K77" s="25">
        <v>0</v>
      </c>
      <c r="L77" s="24">
        <v>0</v>
      </c>
      <c r="M77" s="24">
        <v>0</v>
      </c>
      <c r="N77" s="28">
        <v>0</v>
      </c>
      <c r="O77" s="27">
        <v>0</v>
      </c>
      <c r="P77" s="24">
        <v>7.35</v>
      </c>
      <c r="Q77" s="25">
        <v>7.35</v>
      </c>
      <c r="R77" s="24">
        <v>0</v>
      </c>
      <c r="S77" s="24">
        <v>7.35</v>
      </c>
      <c r="T77" s="28">
        <v>7.35</v>
      </c>
      <c r="U77" s="14" t="s">
        <v>18</v>
      </c>
      <c r="V77" s="19" t="s">
        <v>18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166</v>
      </c>
      <c r="E78" s="23" t="s">
        <v>167</v>
      </c>
      <c r="F78" s="23" t="s">
        <v>75</v>
      </c>
      <c r="G78" s="23" t="s">
        <v>168</v>
      </c>
      <c r="H78" s="26" t="s">
        <v>169</v>
      </c>
      <c r="I78" s="27">
        <v>0</v>
      </c>
      <c r="J78" s="24">
        <v>0</v>
      </c>
      <c r="K78" s="25">
        <v>0</v>
      </c>
      <c r="L78" s="24">
        <v>0</v>
      </c>
      <c r="M78" s="24">
        <v>0</v>
      </c>
      <c r="N78" s="28">
        <v>0</v>
      </c>
      <c r="O78" s="27">
        <v>0</v>
      </c>
      <c r="P78" s="24">
        <v>0.185611</v>
      </c>
      <c r="Q78" s="25">
        <v>0.185611</v>
      </c>
      <c r="R78" s="24">
        <v>0</v>
      </c>
      <c r="S78" s="24">
        <v>0.991553</v>
      </c>
      <c r="T78" s="28">
        <v>0.991553</v>
      </c>
      <c r="U78" s="14" t="s">
        <v>18</v>
      </c>
      <c r="V78" s="19" t="s">
        <v>18</v>
      </c>
    </row>
    <row r="79" spans="1:22" ht="15.75">
      <c r="A79" s="11"/>
      <c r="B79" s="7"/>
      <c r="C79" s="7"/>
      <c r="D79" s="7"/>
      <c r="E79" s="7"/>
      <c r="F79" s="7"/>
      <c r="G79" s="7"/>
      <c r="H79" s="10"/>
      <c r="I79" s="12"/>
      <c r="J79" s="8"/>
      <c r="K79" s="9"/>
      <c r="L79" s="8"/>
      <c r="M79" s="8"/>
      <c r="N79" s="13"/>
      <c r="O79" s="12"/>
      <c r="P79" s="8"/>
      <c r="Q79" s="9"/>
      <c r="R79" s="8"/>
      <c r="S79" s="8"/>
      <c r="T79" s="13"/>
      <c r="U79" s="16"/>
      <c r="V79" s="21"/>
    </row>
    <row r="80" spans="1:22" s="5" customFormat="1" ht="20.25" customHeight="1" thickBot="1">
      <c r="A80" s="48" t="s">
        <v>9</v>
      </c>
      <c r="B80" s="49"/>
      <c r="C80" s="49"/>
      <c r="D80" s="49"/>
      <c r="E80" s="49"/>
      <c r="F80" s="49"/>
      <c r="G80" s="49"/>
      <c r="H80" s="50"/>
      <c r="I80" s="35">
        <f aca="true" t="shared" si="2" ref="I80:T80">SUM(I6:I78)</f>
        <v>22323.504779000006</v>
      </c>
      <c r="J80" s="36">
        <f t="shared" si="2"/>
        <v>3955.183801999999</v>
      </c>
      <c r="K80" s="36">
        <f t="shared" si="2"/>
        <v>26278.68858</v>
      </c>
      <c r="L80" s="36">
        <f t="shared" si="2"/>
        <v>111001.45873099999</v>
      </c>
      <c r="M80" s="36">
        <f t="shared" si="2"/>
        <v>19610.352912000002</v>
      </c>
      <c r="N80" s="37">
        <f t="shared" si="2"/>
        <v>130611.81164099996</v>
      </c>
      <c r="O80" s="35">
        <f t="shared" si="2"/>
        <v>21230.974165999996</v>
      </c>
      <c r="P80" s="36">
        <f t="shared" si="2"/>
        <v>3357.8802189999997</v>
      </c>
      <c r="Q80" s="36">
        <f t="shared" si="2"/>
        <v>24588.854385</v>
      </c>
      <c r="R80" s="36">
        <f t="shared" si="2"/>
        <v>108720.96425300001</v>
      </c>
      <c r="S80" s="36">
        <f t="shared" si="2"/>
        <v>17902.14679100001</v>
      </c>
      <c r="T80" s="37">
        <f t="shared" si="2"/>
        <v>126623.11104599999</v>
      </c>
      <c r="U80" s="38">
        <f>+((K80/Q80)-1)*100</f>
        <v>6.872358380514276</v>
      </c>
      <c r="V80" s="39">
        <f>+((N80/T80)-1)*100</f>
        <v>3.150057333175882</v>
      </c>
    </row>
    <row r="81" spans="1:22" ht="15.75">
      <c r="A81" s="11"/>
      <c r="B81" s="7"/>
      <c r="C81" s="7"/>
      <c r="D81" s="7"/>
      <c r="E81" s="7"/>
      <c r="F81" s="7"/>
      <c r="G81" s="7"/>
      <c r="H81" s="10"/>
      <c r="I81" s="12"/>
      <c r="J81" s="8"/>
      <c r="K81" s="9"/>
      <c r="L81" s="8"/>
      <c r="M81" s="8"/>
      <c r="N81" s="13"/>
      <c r="O81" s="12"/>
      <c r="P81" s="8"/>
      <c r="Q81" s="9"/>
      <c r="R81" s="8"/>
      <c r="S81" s="8"/>
      <c r="T81" s="13"/>
      <c r="U81" s="16"/>
      <c r="V81" s="21"/>
    </row>
    <row r="82" spans="1:22" ht="15">
      <c r="A82" s="22" t="s">
        <v>194</v>
      </c>
      <c r="B82" s="23"/>
      <c r="C82" s="23" t="s">
        <v>27</v>
      </c>
      <c r="D82" s="23" t="s">
        <v>196</v>
      </c>
      <c r="E82" s="23" t="s">
        <v>197</v>
      </c>
      <c r="F82" s="23" t="s">
        <v>49</v>
      </c>
      <c r="G82" s="23" t="s">
        <v>50</v>
      </c>
      <c r="H82" s="26" t="s">
        <v>198</v>
      </c>
      <c r="I82" s="27">
        <v>0</v>
      </c>
      <c r="J82" s="24">
        <v>0</v>
      </c>
      <c r="K82" s="25">
        <v>0</v>
      </c>
      <c r="L82" s="24">
        <v>0</v>
      </c>
      <c r="M82" s="24">
        <v>0</v>
      </c>
      <c r="N82" s="28">
        <v>0</v>
      </c>
      <c r="O82" s="27">
        <v>0</v>
      </c>
      <c r="P82" s="24">
        <v>0</v>
      </c>
      <c r="Q82" s="25">
        <v>0</v>
      </c>
      <c r="R82" s="24">
        <v>243.560142</v>
      </c>
      <c r="S82" s="24">
        <v>0</v>
      </c>
      <c r="T82" s="28">
        <v>243.560142</v>
      </c>
      <c r="U82" s="14" t="s">
        <v>18</v>
      </c>
      <c r="V82" s="19" t="s">
        <v>18</v>
      </c>
    </row>
    <row r="83" spans="1:22" ht="15.75">
      <c r="A83" s="11"/>
      <c r="B83" s="7"/>
      <c r="C83" s="7"/>
      <c r="D83" s="7"/>
      <c r="E83" s="7"/>
      <c r="F83" s="7"/>
      <c r="G83" s="7"/>
      <c r="H83" s="10"/>
      <c r="I83" s="12"/>
      <c r="J83" s="8"/>
      <c r="K83" s="9"/>
      <c r="L83" s="8"/>
      <c r="M83" s="8"/>
      <c r="N83" s="13"/>
      <c r="O83" s="12"/>
      <c r="P83" s="8"/>
      <c r="Q83" s="9"/>
      <c r="R83" s="8"/>
      <c r="S83" s="8"/>
      <c r="T83" s="13"/>
      <c r="U83" s="16"/>
      <c r="V83" s="41"/>
    </row>
    <row r="84" spans="1:22" ht="21" thickBot="1">
      <c r="A84" s="48" t="s">
        <v>195</v>
      </c>
      <c r="B84" s="49"/>
      <c r="C84" s="49"/>
      <c r="D84" s="49"/>
      <c r="E84" s="49"/>
      <c r="F84" s="49"/>
      <c r="G84" s="49"/>
      <c r="H84" s="50"/>
      <c r="I84" s="35">
        <f aca="true" t="shared" si="3" ref="I84:T84">SUM(I81:I82)</f>
        <v>0</v>
      </c>
      <c r="J84" s="36">
        <f t="shared" si="3"/>
        <v>0</v>
      </c>
      <c r="K84" s="36">
        <f t="shared" si="3"/>
        <v>0</v>
      </c>
      <c r="L84" s="36">
        <f t="shared" si="3"/>
        <v>0</v>
      </c>
      <c r="M84" s="36">
        <f t="shared" si="3"/>
        <v>0</v>
      </c>
      <c r="N84" s="37">
        <f t="shared" si="3"/>
        <v>0</v>
      </c>
      <c r="O84" s="35">
        <f t="shared" si="3"/>
        <v>0</v>
      </c>
      <c r="P84" s="36">
        <f t="shared" si="3"/>
        <v>0</v>
      </c>
      <c r="Q84" s="36">
        <f t="shared" si="3"/>
        <v>0</v>
      </c>
      <c r="R84" s="36">
        <f t="shared" si="3"/>
        <v>243.560142</v>
      </c>
      <c r="S84" s="36">
        <f t="shared" si="3"/>
        <v>0</v>
      </c>
      <c r="T84" s="37">
        <f t="shared" si="3"/>
        <v>243.560142</v>
      </c>
      <c r="U84" s="42" t="s">
        <v>18</v>
      </c>
      <c r="V84" s="43" t="s">
        <v>18</v>
      </c>
    </row>
    <row r="85" spans="9:20" ht="14.25" customHeight="1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6" t="s">
        <v>17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40" t="s">
        <v>19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</sheetData>
  <sheetProtection/>
  <mergeCells count="4">
    <mergeCell ref="I3:N3"/>
    <mergeCell ref="O3:T3"/>
    <mergeCell ref="A80:H80"/>
    <mergeCell ref="A84:H8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2008-12-17T22:12:47Z</cp:lastPrinted>
  <dcterms:created xsi:type="dcterms:W3CDTF">2007-03-24T16:54:13Z</dcterms:created>
  <dcterms:modified xsi:type="dcterms:W3CDTF">2016-06-30T03:33:48Z</dcterms:modified>
  <cp:category/>
  <cp:version/>
  <cp:contentType/>
  <cp:contentStatus/>
</cp:coreProperties>
</file>