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<sst xmlns="http://schemas.openxmlformats.org/spreadsheetml/2006/main" count="755" uniqueCount="242">
  <si>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</si>
  <si>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</si>
  <si>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</si>
  <si>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</si>
  <si>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</si>
  <si>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</si>
  <si>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</si>
  <si>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</si>
  <si>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</si>
  <si>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</si>
  <si>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</si>
  <si>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</si>
  <si>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</si>
  <si>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</si>
  <si>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</si>
  <si>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</si>
  <si>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</si>
  <si>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</si>
  <si>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</si>
  <si>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</si>
  <si>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</si>
  <si>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</si>
  <si>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</si>
  <si>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</si>
  <si>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</si>
  <si>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</si>
  <si>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</si>
  <si>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</si>
  <si>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</si>
  <si>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</si>
  <si>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</si>
  <si>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</si>
  <si>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</si>
  <si>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</si>
  <si>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</si>
  <si>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</si>
  <si>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</si>
  <si>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</si>
  <si>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</si>
  <si>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</si>
  <si>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</si>
  <si>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</si>
  <si>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</si>
  <si>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</si>
  <si>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</si>
  <si>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</si>
  <si>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</si>
  <si>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</si>
  <si>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</si>
  <si>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</si>
  <si>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</si>
  <si>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</si>
  <si>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</si>
  <si>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</si>
  <si>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</si>
  <si>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</si>
  <si>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</si>
  <si>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</si>
  <si>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</si>
  <si>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</si>
  <si>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</si>
  <si>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</si>
  <si>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</si>
  <si>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</si>
  <si>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</si>
  <si>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</si>
  <si>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</si>
  <si>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</si>
  <si>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</si>
  <si>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</si>
  <si>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</si>
  <si>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</si>
  <si>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</si>
  <si>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</si>
  <si>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</si>
  <si>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</si>
  <si>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</si>
  <si>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</si>
  <si>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</si>
  <si>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</si>
  <si>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</si>
  <si>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</si>
  <si>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</si>
  <si>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</si>
  <si>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</si>
  <si>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</si>
  <si>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</si>
  <si>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</si>
  <si>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</si>
  <si>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</si>
  <si>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</si>
  <si>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</si>
  <si>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</si>
  <si>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</si>
  <si>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</si>
  <si>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</si>
  <si>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</si>
  <si>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</si>
  <si>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</si>
  <si>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</si>
  <si>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</si>
  <si>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</si>
  <si>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</si>
  <si>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</si>
  <si>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</si>
  <si>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</si>
  <si>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</si>
  <si>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</si>
  <si>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</si>
  <si>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</si>
  <si>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</si>
  <si>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</si>
  <si>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</si>
  <si>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</si>
  <si>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</si>
  <si>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</si>
  <si>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</si>
  <si>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</si>
  <si>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</si>
  <si>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</si>
  <si>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</si>
  <si>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</si>
  <si>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</si>
  <si>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</si>
  <si>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</si>
  <si>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</si>
  <si>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</si>
  <si>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</si>
  <si>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</si>
  <si>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</si>
  <si>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</si>
  <si>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</si>
  <si>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</si>
  <si>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</si>
  <si>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</si>
  <si>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</si>
  <si>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</si>
  <si>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</si>
  <si>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</si>
  <si>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</si>
  <si>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</si>
  <si>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</si>
  <si>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</si>
  <si>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</si>
  <si>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</si>
  <si>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</si>
  <si>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</si>
  <si>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</si>
  <si>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</si>
  <si>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</si>
  <si>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</si>
  <si>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</si>
  <si>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</si>
  <si>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</si>
  <si>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</si>
  <si>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</si>
  <si>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</si>
  <si>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</si>
  <si>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</si>
  <si>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</si>
  <si>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</si>
  <si>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</si>
  <si>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</si>
  <si>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</si>
  <si>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</si>
  <si>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</si>
  <si>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</si>
  <si>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</si>
  <si>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</si>
  <si>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</si>
  <si>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</si>
  <si>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</si>
  <si>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COMPAÑIA MINERA ZELTA S.A.C.</t>
  </si>
  <si>
    <t>ZELTA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</si>
  <si>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</si>
  <si>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</si>
  <si>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</si>
  <si>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</si>
  <si>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</si>
  <si>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</si>
  <si>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</si>
  <si>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</si>
  <si>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WCBS LLC PERU S.A.C.</t>
  </si>
  <si>
    <t>DOÑA ANGELINA UNO</t>
  </si>
  <si>
    <t>PISCO</t>
  </si>
  <si>
    <t>HUMAY</t>
  </si>
  <si>
    <t>COMPAÑIA MINERA KOLPA S.A.</t>
  </si>
  <si>
    <t>SAN PEDRO</t>
  </si>
  <si>
    <t>ACUMULACION ANIMON</t>
  </si>
  <si>
    <t>PRODUCCIÓN MINERA METÁLICA DE ZINC (TMF) - 2016/2015</t>
  </si>
  <si>
    <t>AC AGREGADOS S.A.</t>
  </si>
  <si>
    <t>AREQUIPA-M</t>
  </si>
  <si>
    <t>SAN MIGUEL DE ACO</t>
  </si>
  <si>
    <t>COMPAÑIA MINERA CHUNGAR S.A.C.</t>
  </si>
  <si>
    <t>LIXIViACIÓN</t>
  </si>
  <si>
    <t>MTZ S.A.C.</t>
  </si>
  <si>
    <t>SUCCHA</t>
  </si>
  <si>
    <t>SOCIEDAD MINERA DE RECURSOS LINCEARES MAGISTRAL DE HUARAZ S.A.C.</t>
  </si>
  <si>
    <t>VOTORANTIM METAIS CAJAMARQUILLA S.A.</t>
  </si>
  <si>
    <t>DOE RUN PERU S.R.L. EN LIQUIDACION EN MARCHA</t>
  </si>
  <si>
    <t>C.M.LA OROYA-REFINACION 1 Y 2</t>
  </si>
  <si>
    <t>LA OROYA</t>
  </si>
  <si>
    <t>MORADA</t>
  </si>
  <si>
    <t>COMPAÑIA MINERA VALOR S.A.</t>
  </si>
  <si>
    <t>ACUMULACION CERRO</t>
  </si>
  <si>
    <t>COMPAÑIA MINERA LONDRES S.A.C.</t>
  </si>
  <si>
    <t>OROYA SUR</t>
  </si>
  <si>
    <t>CONCEPCION INDUSTRIAL S.A.C.</t>
  </si>
  <si>
    <t>AZULCOCHA</t>
  </si>
  <si>
    <t>CONCEPCION</t>
  </si>
  <si>
    <t>SAN JOSE DE QUERO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</si>
  <si>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</si>
  <si>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</si>
  <si>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</si>
  <si>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</si>
  <si>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</si>
  <si>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</si>
  <si>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</si>
  <si>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</si>
  <si>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BRYNAJOM S.R.L.</t>
  </si>
  <si>
    <t>CENTURION III</t>
  </si>
  <si>
    <t>SATIPO</t>
  </si>
  <si>
    <t>PAMPA HERMOSA</t>
  </si>
  <si>
    <t>CONSORCIO PERUANO DE MINAS S.A.C</t>
  </si>
  <si>
    <t>NUNUGA UNO</t>
  </si>
  <si>
    <t>HUAYLAS</t>
  </si>
  <si>
    <t>PAMPAROMAS</t>
  </si>
  <si>
    <t>NERUDA 2R</t>
  </si>
  <si>
    <t>COTAPARACO</t>
  </si>
  <si>
    <t>TOTAL - AGOSTO</t>
  </si>
  <si>
    <t>TOTAL ACUMULADO ENERO - AGOSTO</t>
  </si>
  <si>
    <t>TOTAL COMPARADO ACUMULADO - ENERO - AGOSTO</t>
  </si>
  <si>
    <t>Var. % 2016/2015 - AGOSTO</t>
  </si>
  <si>
    <t>Var. % 2016/2015 - ENERO - AGOSTO</t>
  </si>
  <si>
    <t>COPEMINA</t>
  </si>
  <si>
    <t>GLORE PERU S.A.C</t>
  </si>
  <si>
    <t>GOYITO Nº 10</t>
  </si>
  <si>
    <t>DANIEL ALCIDES CARRION</t>
  </si>
  <si>
    <t>SANTA ANA DE TUSI</t>
  </si>
  <si>
    <t>PLANTA CONCENTRADORA MARIA MERCEDES S.A.C.</t>
  </si>
  <si>
    <t>ROBERTINA UNO</t>
  </si>
  <si>
    <t>PAUCARTAMBO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</si>
</sst>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.0_ ;_ * \-#,##0.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43" fontId="4" fillId="34" borderId="12" xfId="46" applyNumberFormat="1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7.25">
      <c r="A1" s="48" t="s">
        <v>189</v>
      </c>
      <c r="B1" s="48"/>
      <c r="C1" s="48"/>
      <c r="D1" s="48"/>
      <c r="E1" s="48"/>
      <c r="F1" s="48"/>
      <c r="N1" s="2"/>
    </row>
    <row r="2" ht="13.5" thickBot="1">
      <c r="A2" s="55"/>
    </row>
    <row r="3" spans="1:22" ht="13.5" thickBot="1">
      <c r="A3" s="37"/>
      <c r="I3" s="49">
        <v>2016</v>
      </c>
      <c r="J3" s="50"/>
      <c r="K3" s="50"/>
      <c r="L3" s="50"/>
      <c r="M3" s="50"/>
      <c r="N3" s="51"/>
      <c r="O3" s="49">
        <v>2015</v>
      </c>
      <c r="P3" s="50"/>
      <c r="Q3" s="50"/>
      <c r="R3" s="50"/>
      <c r="S3" s="50"/>
      <c r="T3" s="51"/>
      <c r="U3" s="3"/>
      <c r="V3" s="3"/>
    </row>
    <row r="4" spans="1:22" ht="73.5" customHeight="1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229</v>
      </c>
      <c r="L4" s="27" t="s">
        <v>12</v>
      </c>
      <c r="M4" s="27" t="s">
        <v>8</v>
      </c>
      <c r="N4" s="39" t="s">
        <v>230</v>
      </c>
      <c r="O4" s="38" t="s">
        <v>13</v>
      </c>
      <c r="P4" s="27" t="s">
        <v>14</v>
      </c>
      <c r="Q4" s="27" t="s">
        <v>229</v>
      </c>
      <c r="R4" s="27" t="s">
        <v>15</v>
      </c>
      <c r="S4" s="27" t="s">
        <v>16</v>
      </c>
      <c r="T4" s="39" t="s">
        <v>231</v>
      </c>
      <c r="U4" s="40" t="s">
        <v>232</v>
      </c>
      <c r="V4" s="39" t="s">
        <v>233</v>
      </c>
    </row>
    <row r="5" spans="1:22" ht="15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>
      <c r="A6" s="29" t="s">
        <v>9</v>
      </c>
      <c r="B6" s="8" t="s">
        <v>28</v>
      </c>
      <c r="C6" s="8" t="s">
        <v>29</v>
      </c>
      <c r="D6" s="8" t="s">
        <v>190</v>
      </c>
      <c r="E6" s="8" t="s">
        <v>191</v>
      </c>
      <c r="F6" s="8" t="s">
        <v>32</v>
      </c>
      <c r="G6" s="8" t="s">
        <v>111</v>
      </c>
      <c r="H6" s="15" t="s">
        <v>192</v>
      </c>
      <c r="I6" s="35">
        <v>286.146226</v>
      </c>
      <c r="J6" s="33">
        <v>18.146736</v>
      </c>
      <c r="K6" s="34">
        <v>304.292962</v>
      </c>
      <c r="L6" s="33">
        <v>1403.640558</v>
      </c>
      <c r="M6" s="33">
        <v>95.308611</v>
      </c>
      <c r="N6" s="36">
        <v>1498.949169</v>
      </c>
      <c r="O6" s="35">
        <v>0</v>
      </c>
      <c r="P6" s="33">
        <v>0</v>
      </c>
      <c r="Q6" s="34">
        <v>0</v>
      </c>
      <c r="R6" s="33">
        <v>214.750235</v>
      </c>
      <c r="S6" s="33">
        <v>14.513463</v>
      </c>
      <c r="T6" s="36">
        <v>229.263698</v>
      </c>
      <c r="U6" s="25" t="s">
        <v>17</v>
      </c>
      <c r="V6" s="30" t="s">
        <v>17</v>
      </c>
    </row>
    <row r="7" spans="1:22" ht="15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87.811046</v>
      </c>
      <c r="J7" s="33">
        <v>8.629374</v>
      </c>
      <c r="K7" s="34">
        <v>96.44042</v>
      </c>
      <c r="L7" s="33">
        <v>502.294421</v>
      </c>
      <c r="M7" s="33">
        <v>44.488582</v>
      </c>
      <c r="N7" s="36">
        <v>546.783002</v>
      </c>
      <c r="O7" s="35">
        <v>97.553473</v>
      </c>
      <c r="P7" s="33">
        <v>9.69024</v>
      </c>
      <c r="Q7" s="34">
        <v>107.243713</v>
      </c>
      <c r="R7" s="33">
        <v>520.878177</v>
      </c>
      <c r="S7" s="33">
        <v>64.137818</v>
      </c>
      <c r="T7" s="36">
        <v>585.015995</v>
      </c>
      <c r="U7" s="26">
        <f aca="true" t="shared" si="0" ref="U6:U11">+((K7/Q7)-1)*100</f>
        <v>-10.073590980573377</v>
      </c>
      <c r="V7" s="31">
        <f aca="true" t="shared" si="1" ref="V6:V11">+((N7/T7)-1)*100</f>
        <v>-6.535375669514809</v>
      </c>
    </row>
    <row r="8" spans="1:22" ht="15">
      <c r="A8" s="29" t="s">
        <v>9</v>
      </c>
      <c r="B8" s="8" t="s">
        <v>28</v>
      </c>
      <c r="C8" s="8" t="s">
        <v>24</v>
      </c>
      <c r="D8" s="8" t="s">
        <v>35</v>
      </c>
      <c r="E8" s="8" t="s">
        <v>166</v>
      </c>
      <c r="F8" s="8" t="s">
        <v>36</v>
      </c>
      <c r="G8" s="8" t="s">
        <v>167</v>
      </c>
      <c r="H8" s="15" t="s">
        <v>168</v>
      </c>
      <c r="I8" s="35">
        <v>237.528667</v>
      </c>
      <c r="J8" s="33">
        <v>23.365882</v>
      </c>
      <c r="K8" s="34">
        <v>260.894549</v>
      </c>
      <c r="L8" s="33">
        <v>1914.273246</v>
      </c>
      <c r="M8" s="33">
        <v>183.517357</v>
      </c>
      <c r="N8" s="36">
        <v>2097.790603</v>
      </c>
      <c r="O8" s="35">
        <v>207.128038</v>
      </c>
      <c r="P8" s="33">
        <v>27.57947</v>
      </c>
      <c r="Q8" s="34">
        <v>234.707508</v>
      </c>
      <c r="R8" s="33">
        <v>896.488667</v>
      </c>
      <c r="S8" s="33">
        <v>98.078963</v>
      </c>
      <c r="T8" s="36">
        <v>994.567631</v>
      </c>
      <c r="U8" s="26">
        <f t="shared" si="0"/>
        <v>11.157308610681515</v>
      </c>
      <c r="V8" s="30" t="s">
        <v>17</v>
      </c>
    </row>
    <row r="9" spans="1:22" ht="15">
      <c r="A9" s="29" t="s">
        <v>9</v>
      </c>
      <c r="B9" s="8" t="s">
        <v>28</v>
      </c>
      <c r="C9" s="8" t="s">
        <v>24</v>
      </c>
      <c r="D9" s="8" t="s">
        <v>35</v>
      </c>
      <c r="E9" s="8" t="s">
        <v>174</v>
      </c>
      <c r="F9" s="8" t="s">
        <v>37</v>
      </c>
      <c r="G9" s="8" t="s">
        <v>38</v>
      </c>
      <c r="H9" s="15" t="s">
        <v>38</v>
      </c>
      <c r="I9" s="35">
        <v>237.161496</v>
      </c>
      <c r="J9" s="33">
        <v>24.896568</v>
      </c>
      <c r="K9" s="34">
        <v>262.058064</v>
      </c>
      <c r="L9" s="33">
        <v>1870.351752</v>
      </c>
      <c r="M9" s="33">
        <v>178.346714</v>
      </c>
      <c r="N9" s="36">
        <v>2048.698466</v>
      </c>
      <c r="O9" s="35">
        <v>169.773736</v>
      </c>
      <c r="P9" s="33">
        <v>11.9894</v>
      </c>
      <c r="Q9" s="34">
        <v>181.763136</v>
      </c>
      <c r="R9" s="33">
        <v>677.244505</v>
      </c>
      <c r="S9" s="33">
        <v>103.2357</v>
      </c>
      <c r="T9" s="36">
        <v>780.480205</v>
      </c>
      <c r="U9" s="26">
        <f t="shared" si="0"/>
        <v>44.175584646602914</v>
      </c>
      <c r="V9" s="30" t="s">
        <v>17</v>
      </c>
    </row>
    <row r="10" spans="1:22" ht="15">
      <c r="A10" s="29" t="s">
        <v>9</v>
      </c>
      <c r="B10" s="8" t="s">
        <v>28</v>
      </c>
      <c r="C10" s="8" t="s">
        <v>24</v>
      </c>
      <c r="D10" s="8" t="s">
        <v>35</v>
      </c>
      <c r="E10" s="8" t="s">
        <v>168</v>
      </c>
      <c r="F10" s="8" t="s">
        <v>36</v>
      </c>
      <c r="G10" s="8" t="s">
        <v>167</v>
      </c>
      <c r="H10" s="15" t="s">
        <v>168</v>
      </c>
      <c r="I10" s="35">
        <v>0</v>
      </c>
      <c r="J10" s="33">
        <v>3.63291</v>
      </c>
      <c r="K10" s="34">
        <v>3.63291</v>
      </c>
      <c r="L10" s="33">
        <v>0</v>
      </c>
      <c r="M10" s="33">
        <v>9.284187</v>
      </c>
      <c r="N10" s="36">
        <v>9.284187</v>
      </c>
      <c r="O10" s="35">
        <v>0</v>
      </c>
      <c r="P10" s="33">
        <v>0</v>
      </c>
      <c r="Q10" s="34">
        <v>0</v>
      </c>
      <c r="R10" s="33">
        <v>0</v>
      </c>
      <c r="S10" s="33">
        <v>0.709854</v>
      </c>
      <c r="T10" s="36">
        <v>0.709854</v>
      </c>
      <c r="U10" s="25" t="s">
        <v>17</v>
      </c>
      <c r="V10" s="30" t="s">
        <v>17</v>
      </c>
    </row>
    <row r="11" spans="1:22" ht="15">
      <c r="A11" s="29" t="s">
        <v>9</v>
      </c>
      <c r="B11" s="8" t="s">
        <v>28</v>
      </c>
      <c r="C11" s="8" t="s">
        <v>24</v>
      </c>
      <c r="D11" s="8" t="s">
        <v>219</v>
      </c>
      <c r="E11" s="8" t="s">
        <v>220</v>
      </c>
      <c r="F11" s="8" t="s">
        <v>25</v>
      </c>
      <c r="G11" s="8" t="s">
        <v>221</v>
      </c>
      <c r="H11" s="15" t="s">
        <v>222</v>
      </c>
      <c r="I11" s="35">
        <v>0</v>
      </c>
      <c r="J11" s="33">
        <v>277.775501</v>
      </c>
      <c r="K11" s="34">
        <v>277.775501</v>
      </c>
      <c r="L11" s="33">
        <v>0</v>
      </c>
      <c r="M11" s="33">
        <v>703.246701</v>
      </c>
      <c r="N11" s="36">
        <v>703.246701</v>
      </c>
      <c r="O11" s="35">
        <v>0</v>
      </c>
      <c r="P11" s="33">
        <v>0</v>
      </c>
      <c r="Q11" s="34">
        <v>0</v>
      </c>
      <c r="R11" s="33">
        <v>0</v>
      </c>
      <c r="S11" s="33">
        <v>0</v>
      </c>
      <c r="T11" s="36">
        <v>0</v>
      </c>
      <c r="U11" s="25" t="s">
        <v>17</v>
      </c>
      <c r="V11" s="30" t="s">
        <v>17</v>
      </c>
    </row>
    <row r="12" spans="1:22" ht="15">
      <c r="A12" s="29" t="s">
        <v>9</v>
      </c>
      <c r="B12" s="8" t="s">
        <v>28</v>
      </c>
      <c r="C12" s="8" t="s">
        <v>24</v>
      </c>
      <c r="D12" s="8" t="s">
        <v>41</v>
      </c>
      <c r="E12" s="8" t="s">
        <v>42</v>
      </c>
      <c r="F12" s="8" t="s">
        <v>43</v>
      </c>
      <c r="G12" s="8" t="s">
        <v>44</v>
      </c>
      <c r="H12" s="15" t="s">
        <v>45</v>
      </c>
      <c r="I12" s="35">
        <v>3343.080883</v>
      </c>
      <c r="J12" s="33">
        <v>56.260003</v>
      </c>
      <c r="K12" s="34">
        <v>3399.340886</v>
      </c>
      <c r="L12" s="33">
        <v>31799.881229</v>
      </c>
      <c r="M12" s="33">
        <v>524.772732</v>
      </c>
      <c r="N12" s="36">
        <v>32324.653961</v>
      </c>
      <c r="O12" s="35">
        <v>4048.128938</v>
      </c>
      <c r="P12" s="33">
        <v>85.726251</v>
      </c>
      <c r="Q12" s="34">
        <v>4133.855189</v>
      </c>
      <c r="R12" s="33">
        <v>29941.628598</v>
      </c>
      <c r="S12" s="33">
        <v>709.01021</v>
      </c>
      <c r="T12" s="36">
        <v>30650.638808</v>
      </c>
      <c r="U12" s="26">
        <f aca="true" t="shared" si="2" ref="U11:U74">+((K12/Q12)-1)*100</f>
        <v>-17.768263991310317</v>
      </c>
      <c r="V12" s="31">
        <f aca="true" t="shared" si="3" ref="V11:V74">+((N12/T12)-1)*100</f>
        <v>5.461599555840491</v>
      </c>
    </row>
    <row r="13" spans="1:22" ht="15">
      <c r="A13" s="29" t="s">
        <v>9</v>
      </c>
      <c r="B13" s="8" t="s">
        <v>28</v>
      </c>
      <c r="C13" s="8" t="s">
        <v>24</v>
      </c>
      <c r="D13" s="8" t="s">
        <v>178</v>
      </c>
      <c r="E13" s="8" t="s">
        <v>46</v>
      </c>
      <c r="F13" s="8" t="s">
        <v>20</v>
      </c>
      <c r="G13" s="8" t="s">
        <v>47</v>
      </c>
      <c r="H13" s="15" t="s">
        <v>47</v>
      </c>
      <c r="I13" s="35">
        <v>988.413149</v>
      </c>
      <c r="J13" s="33">
        <v>96.718822</v>
      </c>
      <c r="K13" s="34">
        <v>1085.131971</v>
      </c>
      <c r="L13" s="33">
        <v>7281.388625</v>
      </c>
      <c r="M13" s="33">
        <v>757.088319</v>
      </c>
      <c r="N13" s="36">
        <v>8038.476944</v>
      </c>
      <c r="O13" s="35">
        <v>827.77133</v>
      </c>
      <c r="P13" s="33">
        <v>93.327821</v>
      </c>
      <c r="Q13" s="34">
        <v>921.099151</v>
      </c>
      <c r="R13" s="33">
        <v>5799.592407</v>
      </c>
      <c r="S13" s="33">
        <v>717.71124</v>
      </c>
      <c r="T13" s="36">
        <v>6517.303647</v>
      </c>
      <c r="U13" s="26">
        <f t="shared" si="2"/>
        <v>17.80837815580616</v>
      </c>
      <c r="V13" s="31">
        <f t="shared" si="3"/>
        <v>23.34053129011744</v>
      </c>
    </row>
    <row r="14" spans="1:22" ht="15">
      <c r="A14" s="29" t="s">
        <v>9</v>
      </c>
      <c r="B14" s="8" t="s">
        <v>28</v>
      </c>
      <c r="C14" s="8" t="s">
        <v>24</v>
      </c>
      <c r="D14" s="8" t="s">
        <v>178</v>
      </c>
      <c r="E14" s="8" t="s">
        <v>48</v>
      </c>
      <c r="F14" s="8" t="s">
        <v>20</v>
      </c>
      <c r="G14" s="8" t="s">
        <v>47</v>
      </c>
      <c r="H14" s="15" t="s">
        <v>47</v>
      </c>
      <c r="I14" s="35">
        <v>697.128614</v>
      </c>
      <c r="J14" s="33">
        <v>169.047847</v>
      </c>
      <c r="K14" s="34">
        <v>866.176461</v>
      </c>
      <c r="L14" s="33">
        <v>4995.411363</v>
      </c>
      <c r="M14" s="33">
        <v>1349.408014</v>
      </c>
      <c r="N14" s="36">
        <v>6344.819377</v>
      </c>
      <c r="O14" s="35">
        <v>460.884364</v>
      </c>
      <c r="P14" s="33">
        <v>123.145207</v>
      </c>
      <c r="Q14" s="34">
        <v>584.029571</v>
      </c>
      <c r="R14" s="33">
        <v>3568.199365</v>
      </c>
      <c r="S14" s="33">
        <v>870.554503</v>
      </c>
      <c r="T14" s="36">
        <v>4438.753868</v>
      </c>
      <c r="U14" s="26">
        <f t="shared" si="2"/>
        <v>48.310377420940554</v>
      </c>
      <c r="V14" s="31">
        <f t="shared" si="3"/>
        <v>42.94145532018041</v>
      </c>
    </row>
    <row r="15" spans="1:22" ht="15">
      <c r="A15" s="29" t="s">
        <v>9</v>
      </c>
      <c r="B15" s="8" t="s">
        <v>28</v>
      </c>
      <c r="C15" s="8" t="s">
        <v>24</v>
      </c>
      <c r="D15" s="8" t="s">
        <v>53</v>
      </c>
      <c r="E15" s="8" t="s">
        <v>54</v>
      </c>
      <c r="F15" s="8" t="s">
        <v>32</v>
      </c>
      <c r="G15" s="8" t="s">
        <v>55</v>
      </c>
      <c r="H15" s="15" t="s">
        <v>56</v>
      </c>
      <c r="I15" s="35">
        <v>20575.308539</v>
      </c>
      <c r="J15" s="33">
        <v>4585.53952</v>
      </c>
      <c r="K15" s="34">
        <v>25160.848059</v>
      </c>
      <c r="L15" s="33">
        <v>96655.834379</v>
      </c>
      <c r="M15" s="33">
        <v>41735.570099</v>
      </c>
      <c r="N15" s="36">
        <v>138391.404478</v>
      </c>
      <c r="O15" s="35">
        <v>17968.0807</v>
      </c>
      <c r="P15" s="33">
        <v>5651.4186</v>
      </c>
      <c r="Q15" s="34">
        <v>23619.4993</v>
      </c>
      <c r="R15" s="33">
        <v>147670.3875</v>
      </c>
      <c r="S15" s="33">
        <v>43302.2297</v>
      </c>
      <c r="T15" s="36">
        <v>190972.6172</v>
      </c>
      <c r="U15" s="26">
        <f t="shared" si="2"/>
        <v>6.525746966194168</v>
      </c>
      <c r="V15" s="31">
        <f t="shared" si="3"/>
        <v>-27.533378079504057</v>
      </c>
    </row>
    <row r="16" spans="1:22" ht="15">
      <c r="A16" s="29" t="s">
        <v>9</v>
      </c>
      <c r="B16" s="8" t="s">
        <v>28</v>
      </c>
      <c r="C16" s="8" t="s">
        <v>24</v>
      </c>
      <c r="D16" s="8" t="s">
        <v>57</v>
      </c>
      <c r="E16" s="8" t="s">
        <v>58</v>
      </c>
      <c r="F16" s="8" t="s">
        <v>37</v>
      </c>
      <c r="G16" s="8" t="s">
        <v>59</v>
      </c>
      <c r="H16" s="15" t="s">
        <v>60</v>
      </c>
      <c r="I16" s="35">
        <v>0</v>
      </c>
      <c r="J16" s="33">
        <v>185.2123</v>
      </c>
      <c r="K16" s="34">
        <v>185.2123</v>
      </c>
      <c r="L16" s="33">
        <v>0</v>
      </c>
      <c r="M16" s="33">
        <v>1129.112</v>
      </c>
      <c r="N16" s="36">
        <v>1129.112</v>
      </c>
      <c r="O16" s="35">
        <v>0</v>
      </c>
      <c r="P16" s="33">
        <v>186.0803</v>
      </c>
      <c r="Q16" s="34">
        <v>186.0803</v>
      </c>
      <c r="R16" s="33">
        <v>0</v>
      </c>
      <c r="S16" s="33">
        <v>1566.349406</v>
      </c>
      <c r="T16" s="36">
        <v>1566.349406</v>
      </c>
      <c r="U16" s="26">
        <f t="shared" si="2"/>
        <v>-0.46646528407359167</v>
      </c>
      <c r="V16" s="31">
        <f t="shared" si="3"/>
        <v>-27.914423456550274</v>
      </c>
    </row>
    <row r="17" spans="1:22" ht="15">
      <c r="A17" s="29" t="s">
        <v>9</v>
      </c>
      <c r="B17" s="8" t="s">
        <v>28</v>
      </c>
      <c r="C17" s="8" t="s">
        <v>24</v>
      </c>
      <c r="D17" s="8" t="s">
        <v>61</v>
      </c>
      <c r="E17" s="8" t="s">
        <v>62</v>
      </c>
      <c r="F17" s="8" t="s">
        <v>25</v>
      </c>
      <c r="G17" s="8" t="s">
        <v>26</v>
      </c>
      <c r="H17" s="15" t="s">
        <v>26</v>
      </c>
      <c r="I17" s="35">
        <v>637.744536</v>
      </c>
      <c r="J17" s="33">
        <v>77.040348</v>
      </c>
      <c r="K17" s="34">
        <v>714.784884</v>
      </c>
      <c r="L17" s="33">
        <v>5611.651939</v>
      </c>
      <c r="M17" s="33">
        <v>899.319257</v>
      </c>
      <c r="N17" s="36">
        <v>6510.971196</v>
      </c>
      <c r="O17" s="35">
        <v>546.958558</v>
      </c>
      <c r="P17" s="33">
        <v>106.466304</v>
      </c>
      <c r="Q17" s="34">
        <v>653.424862</v>
      </c>
      <c r="R17" s="33">
        <v>4491.097401</v>
      </c>
      <c r="S17" s="33">
        <v>921.066144</v>
      </c>
      <c r="T17" s="36">
        <v>5412.163545</v>
      </c>
      <c r="U17" s="26">
        <f t="shared" si="2"/>
        <v>9.390524537463962</v>
      </c>
      <c r="V17" s="31">
        <f t="shared" si="3"/>
        <v>20.30255815190818</v>
      </c>
    </row>
    <row r="18" spans="1:22" ht="15">
      <c r="A18" s="29" t="s">
        <v>9</v>
      </c>
      <c r="B18" s="8" t="s">
        <v>28</v>
      </c>
      <c r="C18" s="8" t="s">
        <v>24</v>
      </c>
      <c r="D18" s="8" t="s">
        <v>61</v>
      </c>
      <c r="E18" s="8" t="s">
        <v>63</v>
      </c>
      <c r="F18" s="8" t="s">
        <v>25</v>
      </c>
      <c r="G18" s="8" t="s">
        <v>26</v>
      </c>
      <c r="H18" s="15" t="s">
        <v>63</v>
      </c>
      <c r="I18" s="35">
        <v>487.596842</v>
      </c>
      <c r="J18" s="33">
        <v>77.584207</v>
      </c>
      <c r="K18" s="34">
        <v>565.181049</v>
      </c>
      <c r="L18" s="33">
        <v>4387.027946</v>
      </c>
      <c r="M18" s="33">
        <v>900.521646</v>
      </c>
      <c r="N18" s="36">
        <v>5287.549592</v>
      </c>
      <c r="O18" s="35">
        <v>389.422264</v>
      </c>
      <c r="P18" s="33">
        <v>106.505494</v>
      </c>
      <c r="Q18" s="34">
        <v>495.927758</v>
      </c>
      <c r="R18" s="33">
        <v>2893.302446</v>
      </c>
      <c r="S18" s="33">
        <v>915.980693</v>
      </c>
      <c r="T18" s="36">
        <v>3809.283139</v>
      </c>
      <c r="U18" s="26">
        <f t="shared" si="2"/>
        <v>13.964390958733164</v>
      </c>
      <c r="V18" s="31">
        <f t="shared" si="3"/>
        <v>38.806946059359326</v>
      </c>
    </row>
    <row r="19" spans="1:22" ht="15">
      <c r="A19" s="29" t="s">
        <v>9</v>
      </c>
      <c r="B19" s="8" t="s">
        <v>28</v>
      </c>
      <c r="C19" s="8" t="s">
        <v>24</v>
      </c>
      <c r="D19" s="8" t="s">
        <v>61</v>
      </c>
      <c r="E19" s="8" t="s">
        <v>64</v>
      </c>
      <c r="F19" s="8" t="s">
        <v>25</v>
      </c>
      <c r="G19" s="8" t="s">
        <v>26</v>
      </c>
      <c r="H19" s="15" t="s">
        <v>26</v>
      </c>
      <c r="I19" s="35">
        <v>176.247344</v>
      </c>
      <c r="J19" s="33">
        <v>79.598288</v>
      </c>
      <c r="K19" s="34">
        <v>255.845632</v>
      </c>
      <c r="L19" s="33">
        <v>1840.87128</v>
      </c>
      <c r="M19" s="33">
        <v>812.344842</v>
      </c>
      <c r="N19" s="36">
        <v>2653.216122</v>
      </c>
      <c r="O19" s="35">
        <v>79.62955</v>
      </c>
      <c r="P19" s="33">
        <v>108.404115</v>
      </c>
      <c r="Q19" s="34">
        <v>188.033665</v>
      </c>
      <c r="R19" s="33">
        <v>566.133803</v>
      </c>
      <c r="S19" s="33">
        <v>948.814516</v>
      </c>
      <c r="T19" s="36">
        <v>1514.948319</v>
      </c>
      <c r="U19" s="26">
        <f t="shared" si="2"/>
        <v>36.063737310018375</v>
      </c>
      <c r="V19" s="31">
        <f t="shared" si="3"/>
        <v>75.13575141304867</v>
      </c>
    </row>
    <row r="20" spans="1:22" ht="15">
      <c r="A20" s="29" t="s">
        <v>9</v>
      </c>
      <c r="B20" s="8" t="s">
        <v>28</v>
      </c>
      <c r="C20" s="8" t="s">
        <v>24</v>
      </c>
      <c r="D20" s="8" t="s">
        <v>65</v>
      </c>
      <c r="E20" s="8" t="s">
        <v>66</v>
      </c>
      <c r="F20" s="8" t="s">
        <v>49</v>
      </c>
      <c r="G20" s="8" t="s">
        <v>49</v>
      </c>
      <c r="H20" s="15" t="s">
        <v>67</v>
      </c>
      <c r="I20" s="35">
        <v>1563.0225</v>
      </c>
      <c r="J20" s="33">
        <v>130.232537</v>
      </c>
      <c r="K20" s="34">
        <v>1693.255037</v>
      </c>
      <c r="L20" s="33">
        <v>15446.053954</v>
      </c>
      <c r="M20" s="33">
        <v>917.975911</v>
      </c>
      <c r="N20" s="36">
        <v>16364.029865</v>
      </c>
      <c r="O20" s="35">
        <v>2049.580632</v>
      </c>
      <c r="P20" s="33">
        <v>73.985101</v>
      </c>
      <c r="Q20" s="34">
        <v>2123.565733</v>
      </c>
      <c r="R20" s="33">
        <v>21400.610206</v>
      </c>
      <c r="S20" s="33">
        <v>807.14332</v>
      </c>
      <c r="T20" s="36">
        <v>22207.753526</v>
      </c>
      <c r="U20" s="26">
        <f t="shared" si="2"/>
        <v>-20.263592000615503</v>
      </c>
      <c r="V20" s="31">
        <f t="shared" si="3"/>
        <v>-26.313889219629484</v>
      </c>
    </row>
    <row r="21" spans="1:22" ht="15">
      <c r="A21" s="29" t="s">
        <v>9</v>
      </c>
      <c r="B21" s="8" t="s">
        <v>28</v>
      </c>
      <c r="C21" s="8" t="s">
        <v>24</v>
      </c>
      <c r="D21" s="8" t="s">
        <v>68</v>
      </c>
      <c r="E21" s="8" t="s">
        <v>69</v>
      </c>
      <c r="F21" s="8" t="s">
        <v>25</v>
      </c>
      <c r="G21" s="8" t="s">
        <v>26</v>
      </c>
      <c r="H21" s="15" t="s">
        <v>26</v>
      </c>
      <c r="I21" s="35">
        <v>3606.264297</v>
      </c>
      <c r="J21" s="33">
        <v>0</v>
      </c>
      <c r="K21" s="34">
        <v>3606.264297</v>
      </c>
      <c r="L21" s="33">
        <v>26527.140565</v>
      </c>
      <c r="M21" s="33">
        <v>0</v>
      </c>
      <c r="N21" s="36">
        <v>26527.140565</v>
      </c>
      <c r="O21" s="35">
        <v>2876.750789</v>
      </c>
      <c r="P21" s="33">
        <v>0</v>
      </c>
      <c r="Q21" s="34">
        <v>2876.750789</v>
      </c>
      <c r="R21" s="33">
        <v>20461.609385</v>
      </c>
      <c r="S21" s="33">
        <v>0</v>
      </c>
      <c r="T21" s="36">
        <v>20461.609385</v>
      </c>
      <c r="U21" s="26">
        <f t="shared" si="2"/>
        <v>25.358940051028522</v>
      </c>
      <c r="V21" s="31">
        <f t="shared" si="3"/>
        <v>29.643470686360196</v>
      </c>
    </row>
    <row r="22" spans="1:22" ht="15">
      <c r="A22" s="29" t="s">
        <v>9</v>
      </c>
      <c r="B22" s="8" t="s">
        <v>28</v>
      </c>
      <c r="C22" s="8" t="s">
        <v>24</v>
      </c>
      <c r="D22" s="8" t="s">
        <v>193</v>
      </c>
      <c r="E22" s="8" t="s">
        <v>188</v>
      </c>
      <c r="F22" s="8" t="s">
        <v>49</v>
      </c>
      <c r="G22" s="8" t="s">
        <v>49</v>
      </c>
      <c r="H22" s="15" t="s">
        <v>118</v>
      </c>
      <c r="I22" s="35">
        <v>8037.299725</v>
      </c>
      <c r="J22" s="33">
        <v>149.227282</v>
      </c>
      <c r="K22" s="34">
        <v>8186.527007</v>
      </c>
      <c r="L22" s="33">
        <v>22929.797918</v>
      </c>
      <c r="M22" s="33">
        <v>427.696832</v>
      </c>
      <c r="N22" s="36">
        <v>23357.49475</v>
      </c>
      <c r="O22" s="35">
        <v>0</v>
      </c>
      <c r="P22" s="33">
        <v>0</v>
      </c>
      <c r="Q22" s="34">
        <v>0</v>
      </c>
      <c r="R22" s="33">
        <v>0</v>
      </c>
      <c r="S22" s="33">
        <v>0</v>
      </c>
      <c r="T22" s="36">
        <v>0</v>
      </c>
      <c r="U22" s="25" t="s">
        <v>17</v>
      </c>
      <c r="V22" s="30" t="s">
        <v>17</v>
      </c>
    </row>
    <row r="23" spans="1:22" ht="15">
      <c r="A23" s="29" t="s">
        <v>9</v>
      </c>
      <c r="B23" s="8" t="s">
        <v>28</v>
      </c>
      <c r="C23" s="8" t="s">
        <v>24</v>
      </c>
      <c r="D23" s="8" t="s">
        <v>193</v>
      </c>
      <c r="E23" s="8" t="s">
        <v>50</v>
      </c>
      <c r="F23" s="8" t="s">
        <v>25</v>
      </c>
      <c r="G23" s="8" t="s">
        <v>26</v>
      </c>
      <c r="H23" s="15" t="s">
        <v>51</v>
      </c>
      <c r="I23" s="35">
        <v>851.134689</v>
      </c>
      <c r="J23" s="33">
        <v>62.744751</v>
      </c>
      <c r="K23" s="34">
        <v>913.87944</v>
      </c>
      <c r="L23" s="33">
        <v>6495.882744</v>
      </c>
      <c r="M23" s="33">
        <v>528.171051</v>
      </c>
      <c r="N23" s="36">
        <v>7024.053795</v>
      </c>
      <c r="O23" s="35">
        <v>651.74607</v>
      </c>
      <c r="P23" s="33">
        <v>49.243594</v>
      </c>
      <c r="Q23" s="34">
        <v>700.989665</v>
      </c>
      <c r="R23" s="33">
        <v>4704.010958</v>
      </c>
      <c r="S23" s="33">
        <v>437.33424</v>
      </c>
      <c r="T23" s="36">
        <v>5141.345199</v>
      </c>
      <c r="U23" s="26">
        <f t="shared" si="2"/>
        <v>30.3698878356502</v>
      </c>
      <c r="V23" s="31">
        <f t="shared" si="3"/>
        <v>36.61898828279784</v>
      </c>
    </row>
    <row r="24" spans="1:22" ht="15">
      <c r="A24" s="29" t="s">
        <v>9</v>
      </c>
      <c r="B24" s="8" t="s">
        <v>28</v>
      </c>
      <c r="C24" s="8" t="s">
        <v>24</v>
      </c>
      <c r="D24" s="8" t="s">
        <v>193</v>
      </c>
      <c r="E24" s="8" t="s">
        <v>52</v>
      </c>
      <c r="F24" s="8" t="s">
        <v>25</v>
      </c>
      <c r="G24" s="8" t="s">
        <v>26</v>
      </c>
      <c r="H24" s="15" t="s">
        <v>51</v>
      </c>
      <c r="I24" s="35">
        <v>0</v>
      </c>
      <c r="J24" s="33">
        <v>0</v>
      </c>
      <c r="K24" s="34">
        <v>0</v>
      </c>
      <c r="L24" s="33">
        <v>0</v>
      </c>
      <c r="M24" s="33">
        <v>0</v>
      </c>
      <c r="N24" s="36">
        <v>0</v>
      </c>
      <c r="O24" s="35">
        <v>84.07386</v>
      </c>
      <c r="P24" s="33">
        <v>10.329378</v>
      </c>
      <c r="Q24" s="34">
        <v>94.403238</v>
      </c>
      <c r="R24" s="33">
        <v>791.249995</v>
      </c>
      <c r="S24" s="33">
        <v>83.768482</v>
      </c>
      <c r="T24" s="36">
        <v>875.018477</v>
      </c>
      <c r="U24" s="25" t="s">
        <v>17</v>
      </c>
      <c r="V24" s="30" t="s">
        <v>17</v>
      </c>
    </row>
    <row r="25" spans="1:22" ht="15">
      <c r="A25" s="29" t="s">
        <v>9</v>
      </c>
      <c r="B25" s="8" t="s">
        <v>28</v>
      </c>
      <c r="C25" s="8" t="s">
        <v>24</v>
      </c>
      <c r="D25" s="8" t="s">
        <v>186</v>
      </c>
      <c r="E25" s="8" t="s">
        <v>70</v>
      </c>
      <c r="F25" s="8" t="s">
        <v>39</v>
      </c>
      <c r="G25" s="8" t="s">
        <v>39</v>
      </c>
      <c r="H25" s="15" t="s">
        <v>71</v>
      </c>
      <c r="I25" s="35">
        <v>816.200564</v>
      </c>
      <c r="J25" s="33">
        <v>72.266795</v>
      </c>
      <c r="K25" s="34">
        <v>888.467359</v>
      </c>
      <c r="L25" s="33">
        <v>6388.164911</v>
      </c>
      <c r="M25" s="33">
        <v>545.75381</v>
      </c>
      <c r="N25" s="36">
        <v>6933.918721</v>
      </c>
      <c r="O25" s="35">
        <v>825.396086</v>
      </c>
      <c r="P25" s="33">
        <v>51.893104</v>
      </c>
      <c r="Q25" s="34">
        <v>877.28919</v>
      </c>
      <c r="R25" s="33">
        <v>3632.664451</v>
      </c>
      <c r="S25" s="33">
        <v>261.309922</v>
      </c>
      <c r="T25" s="36">
        <v>3893.974373</v>
      </c>
      <c r="U25" s="26">
        <f t="shared" si="2"/>
        <v>1.2741715191999514</v>
      </c>
      <c r="V25" s="31">
        <f t="shared" si="3"/>
        <v>78.06790843510258</v>
      </c>
    </row>
    <row r="26" spans="1:22" ht="15">
      <c r="A26" s="29" t="s">
        <v>9</v>
      </c>
      <c r="B26" s="8" t="s">
        <v>28</v>
      </c>
      <c r="C26" s="8" t="s">
        <v>29</v>
      </c>
      <c r="D26" s="8" t="s">
        <v>205</v>
      </c>
      <c r="E26" s="8" t="s">
        <v>206</v>
      </c>
      <c r="F26" s="8" t="s">
        <v>25</v>
      </c>
      <c r="G26" s="8" t="s">
        <v>26</v>
      </c>
      <c r="H26" s="15" t="s">
        <v>26</v>
      </c>
      <c r="I26" s="35">
        <v>0</v>
      </c>
      <c r="J26" s="33">
        <v>11.436286</v>
      </c>
      <c r="K26" s="34">
        <v>11.436286</v>
      </c>
      <c r="L26" s="33">
        <v>0</v>
      </c>
      <c r="M26" s="33">
        <v>109.759477</v>
      </c>
      <c r="N26" s="36">
        <v>109.759477</v>
      </c>
      <c r="O26" s="35">
        <v>0</v>
      </c>
      <c r="P26" s="33">
        <v>0</v>
      </c>
      <c r="Q26" s="34">
        <v>0</v>
      </c>
      <c r="R26" s="33">
        <v>0</v>
      </c>
      <c r="S26" s="33">
        <v>0</v>
      </c>
      <c r="T26" s="36">
        <v>0</v>
      </c>
      <c r="U26" s="25" t="s">
        <v>17</v>
      </c>
      <c r="V26" s="30" t="s">
        <v>17</v>
      </c>
    </row>
    <row r="27" spans="1:22" ht="15">
      <c r="A27" s="29" t="s">
        <v>9</v>
      </c>
      <c r="B27" s="8" t="s">
        <v>28</v>
      </c>
      <c r="C27" s="8" t="s">
        <v>29</v>
      </c>
      <c r="D27" s="8" t="s">
        <v>180</v>
      </c>
      <c r="E27" s="8" t="s">
        <v>181</v>
      </c>
      <c r="F27" s="8" t="s">
        <v>37</v>
      </c>
      <c r="G27" s="8" t="s">
        <v>38</v>
      </c>
      <c r="H27" s="15" t="s">
        <v>38</v>
      </c>
      <c r="I27" s="35">
        <v>0</v>
      </c>
      <c r="J27" s="33">
        <v>28.81916</v>
      </c>
      <c r="K27" s="34">
        <v>28.81916</v>
      </c>
      <c r="L27" s="33">
        <v>0</v>
      </c>
      <c r="M27" s="33">
        <v>227.189654</v>
      </c>
      <c r="N27" s="36">
        <v>227.189654</v>
      </c>
      <c r="O27" s="35">
        <v>0</v>
      </c>
      <c r="P27" s="33">
        <v>40.677294</v>
      </c>
      <c r="Q27" s="34">
        <v>40.677294</v>
      </c>
      <c r="R27" s="33">
        <v>0</v>
      </c>
      <c r="S27" s="33">
        <v>114.474116</v>
      </c>
      <c r="T27" s="36">
        <v>114.474116</v>
      </c>
      <c r="U27" s="26">
        <f t="shared" si="2"/>
        <v>-29.151727742754975</v>
      </c>
      <c r="V27" s="31">
        <f t="shared" si="3"/>
        <v>98.46377673709226</v>
      </c>
    </row>
    <row r="28" spans="1:22" ht="15">
      <c r="A28" s="29" t="s">
        <v>9</v>
      </c>
      <c r="B28" s="8" t="s">
        <v>28</v>
      </c>
      <c r="C28" s="8" t="s">
        <v>24</v>
      </c>
      <c r="D28" s="8" t="s">
        <v>175</v>
      </c>
      <c r="E28" s="8" t="s">
        <v>72</v>
      </c>
      <c r="F28" s="8" t="s">
        <v>73</v>
      </c>
      <c r="G28" s="8" t="s">
        <v>74</v>
      </c>
      <c r="H28" s="15" t="s">
        <v>75</v>
      </c>
      <c r="I28" s="35">
        <v>15663.17025</v>
      </c>
      <c r="J28" s="33">
        <v>590.743199</v>
      </c>
      <c r="K28" s="34">
        <v>16253.913449</v>
      </c>
      <c r="L28" s="33">
        <v>116353.478627</v>
      </c>
      <c r="M28" s="33">
        <v>5048.732271</v>
      </c>
      <c r="N28" s="36">
        <v>121402.210898</v>
      </c>
      <c r="O28" s="35">
        <v>17998.31936</v>
      </c>
      <c r="P28" s="33">
        <v>579.168538</v>
      </c>
      <c r="Q28" s="34">
        <v>18577.487898</v>
      </c>
      <c r="R28" s="33">
        <v>123560.477181</v>
      </c>
      <c r="S28" s="33">
        <v>4392.230641</v>
      </c>
      <c r="T28" s="36">
        <v>127952.707822</v>
      </c>
      <c r="U28" s="26">
        <f t="shared" si="2"/>
        <v>-12.507473893981913</v>
      </c>
      <c r="V28" s="31">
        <f t="shared" si="3"/>
        <v>-5.119467212145789</v>
      </c>
    </row>
    <row r="29" spans="1:22" ht="15">
      <c r="A29" s="29" t="s">
        <v>9</v>
      </c>
      <c r="B29" s="8" t="s">
        <v>28</v>
      </c>
      <c r="C29" s="8" t="s">
        <v>24</v>
      </c>
      <c r="D29" s="8" t="s">
        <v>78</v>
      </c>
      <c r="E29" s="8" t="s">
        <v>79</v>
      </c>
      <c r="F29" s="8" t="s">
        <v>80</v>
      </c>
      <c r="G29" s="8" t="s">
        <v>81</v>
      </c>
      <c r="H29" s="15" t="s">
        <v>79</v>
      </c>
      <c r="I29" s="35">
        <v>129.89472</v>
      </c>
      <c r="J29" s="33">
        <v>21.233962</v>
      </c>
      <c r="K29" s="34">
        <v>151.128682</v>
      </c>
      <c r="L29" s="33">
        <v>1029.302821</v>
      </c>
      <c r="M29" s="33">
        <v>295.584367</v>
      </c>
      <c r="N29" s="36">
        <v>1324.887188</v>
      </c>
      <c r="O29" s="35">
        <v>149.502061</v>
      </c>
      <c r="P29" s="33">
        <v>46.558328</v>
      </c>
      <c r="Q29" s="34">
        <v>196.060389</v>
      </c>
      <c r="R29" s="33">
        <v>1674.121425</v>
      </c>
      <c r="S29" s="33">
        <v>478.856862</v>
      </c>
      <c r="T29" s="36">
        <v>2152.978287</v>
      </c>
      <c r="U29" s="26">
        <f t="shared" si="2"/>
        <v>-22.917279328666428</v>
      </c>
      <c r="V29" s="31">
        <f t="shared" si="3"/>
        <v>-38.46258478314139</v>
      </c>
    </row>
    <row r="30" spans="1:22" ht="15">
      <c r="A30" s="29" t="s">
        <v>9</v>
      </c>
      <c r="B30" s="8" t="s">
        <v>28</v>
      </c>
      <c r="C30" s="8" t="s">
        <v>24</v>
      </c>
      <c r="D30" s="8" t="s">
        <v>82</v>
      </c>
      <c r="E30" s="8" t="s">
        <v>83</v>
      </c>
      <c r="F30" s="8" t="s">
        <v>84</v>
      </c>
      <c r="G30" s="8" t="s">
        <v>85</v>
      </c>
      <c r="H30" s="15" t="s">
        <v>86</v>
      </c>
      <c r="I30" s="35">
        <v>2905.05905</v>
      </c>
      <c r="J30" s="33">
        <v>123.95972</v>
      </c>
      <c r="K30" s="34">
        <v>3029.01877</v>
      </c>
      <c r="L30" s="33">
        <v>25644.99075</v>
      </c>
      <c r="M30" s="33">
        <v>1114.2857</v>
      </c>
      <c r="N30" s="36">
        <v>26759.27645</v>
      </c>
      <c r="O30" s="35">
        <v>2877.7008</v>
      </c>
      <c r="P30" s="33">
        <v>134.63509</v>
      </c>
      <c r="Q30" s="34">
        <v>3012.33589</v>
      </c>
      <c r="R30" s="33">
        <v>20474.21332</v>
      </c>
      <c r="S30" s="33">
        <v>1035.09041</v>
      </c>
      <c r="T30" s="36">
        <v>21509.30373</v>
      </c>
      <c r="U30" s="26">
        <f t="shared" si="2"/>
        <v>0.5538187177393628</v>
      </c>
      <c r="V30" s="31">
        <f t="shared" si="3"/>
        <v>24.407915690351366</v>
      </c>
    </row>
    <row r="31" spans="1:22" ht="15">
      <c r="A31" s="29" t="s">
        <v>9</v>
      </c>
      <c r="B31" s="8" t="s">
        <v>28</v>
      </c>
      <c r="C31" s="8" t="s">
        <v>24</v>
      </c>
      <c r="D31" s="8" t="s">
        <v>87</v>
      </c>
      <c r="E31" s="8" t="s">
        <v>88</v>
      </c>
      <c r="F31" s="8" t="s">
        <v>25</v>
      </c>
      <c r="G31" s="8" t="s">
        <v>89</v>
      </c>
      <c r="H31" s="15" t="s">
        <v>90</v>
      </c>
      <c r="I31" s="35">
        <v>2789.208384</v>
      </c>
      <c r="J31" s="33">
        <v>4.482135</v>
      </c>
      <c r="K31" s="34">
        <v>2793.690519</v>
      </c>
      <c r="L31" s="33">
        <v>20915.487992</v>
      </c>
      <c r="M31" s="33">
        <v>44.298132</v>
      </c>
      <c r="N31" s="36">
        <v>20959.786124</v>
      </c>
      <c r="O31" s="35">
        <v>2390.20691</v>
      </c>
      <c r="P31" s="33">
        <v>2.87868</v>
      </c>
      <c r="Q31" s="34">
        <v>2393.08559</v>
      </c>
      <c r="R31" s="33">
        <v>13890.932012</v>
      </c>
      <c r="S31" s="33">
        <v>32.252836</v>
      </c>
      <c r="T31" s="36">
        <v>13923.184848</v>
      </c>
      <c r="U31" s="26">
        <f t="shared" si="2"/>
        <v>16.740100340498067</v>
      </c>
      <c r="V31" s="31">
        <f t="shared" si="3"/>
        <v>50.53873343505004</v>
      </c>
    </row>
    <row r="32" spans="1:22" ht="15">
      <c r="A32" s="29" t="s">
        <v>9</v>
      </c>
      <c r="B32" s="8" t="s">
        <v>28</v>
      </c>
      <c r="C32" s="8" t="s">
        <v>24</v>
      </c>
      <c r="D32" s="8" t="s">
        <v>87</v>
      </c>
      <c r="E32" s="8" t="s">
        <v>91</v>
      </c>
      <c r="F32" s="8" t="s">
        <v>25</v>
      </c>
      <c r="G32" s="8" t="s">
        <v>89</v>
      </c>
      <c r="H32" s="15" t="s">
        <v>92</v>
      </c>
      <c r="I32" s="35">
        <v>0</v>
      </c>
      <c r="J32" s="33">
        <v>0</v>
      </c>
      <c r="K32" s="34">
        <v>0</v>
      </c>
      <c r="L32" s="33">
        <v>0</v>
      </c>
      <c r="M32" s="33">
        <v>0</v>
      </c>
      <c r="N32" s="36">
        <v>0</v>
      </c>
      <c r="O32" s="35">
        <v>0</v>
      </c>
      <c r="P32" s="33">
        <v>0</v>
      </c>
      <c r="Q32" s="34">
        <v>0</v>
      </c>
      <c r="R32" s="33">
        <v>99.090154</v>
      </c>
      <c r="S32" s="33">
        <v>0.14159</v>
      </c>
      <c r="T32" s="36">
        <v>99.231744</v>
      </c>
      <c r="U32" s="25" t="s">
        <v>17</v>
      </c>
      <c r="V32" s="30" t="s">
        <v>17</v>
      </c>
    </row>
    <row r="33" spans="1:22" ht="15">
      <c r="A33" s="29" t="s">
        <v>9</v>
      </c>
      <c r="B33" s="8" t="s">
        <v>28</v>
      </c>
      <c r="C33" s="8" t="s">
        <v>24</v>
      </c>
      <c r="D33" s="8" t="s">
        <v>93</v>
      </c>
      <c r="E33" s="8" t="s">
        <v>187</v>
      </c>
      <c r="F33" s="8" t="s">
        <v>20</v>
      </c>
      <c r="G33" s="8" t="s">
        <v>95</v>
      </c>
      <c r="H33" s="15" t="s">
        <v>96</v>
      </c>
      <c r="I33" s="35">
        <v>635.20924</v>
      </c>
      <c r="J33" s="33">
        <v>5.988179</v>
      </c>
      <c r="K33" s="34">
        <v>641.197419</v>
      </c>
      <c r="L33" s="33">
        <v>5430.015051</v>
      </c>
      <c r="M33" s="33">
        <v>89.506438</v>
      </c>
      <c r="N33" s="36">
        <v>5519.521489</v>
      </c>
      <c r="O33" s="35">
        <v>546.74399</v>
      </c>
      <c r="P33" s="33">
        <v>8.6711</v>
      </c>
      <c r="Q33" s="34">
        <v>555.41509</v>
      </c>
      <c r="R33" s="33">
        <v>546.74399</v>
      </c>
      <c r="S33" s="33">
        <v>8.6711</v>
      </c>
      <c r="T33" s="36">
        <v>555.41509</v>
      </c>
      <c r="U33" s="26">
        <f t="shared" si="2"/>
        <v>15.444724233185681</v>
      </c>
      <c r="V33" s="30" t="s">
        <v>17</v>
      </c>
    </row>
    <row r="34" spans="1:22" ht="15">
      <c r="A34" s="29" t="s">
        <v>9</v>
      </c>
      <c r="B34" s="8" t="s">
        <v>28</v>
      </c>
      <c r="C34" s="8" t="s">
        <v>24</v>
      </c>
      <c r="D34" s="8" t="s">
        <v>93</v>
      </c>
      <c r="E34" s="8" t="s">
        <v>94</v>
      </c>
      <c r="F34" s="8" t="s">
        <v>20</v>
      </c>
      <c r="G34" s="8" t="s">
        <v>95</v>
      </c>
      <c r="H34" s="15" t="s">
        <v>96</v>
      </c>
      <c r="I34" s="35">
        <v>0</v>
      </c>
      <c r="J34" s="33">
        <v>0</v>
      </c>
      <c r="K34" s="34">
        <v>0</v>
      </c>
      <c r="L34" s="33">
        <v>0</v>
      </c>
      <c r="M34" s="33">
        <v>0</v>
      </c>
      <c r="N34" s="36">
        <v>0</v>
      </c>
      <c r="O34" s="35">
        <v>0</v>
      </c>
      <c r="P34" s="33">
        <v>0</v>
      </c>
      <c r="Q34" s="34">
        <v>0</v>
      </c>
      <c r="R34" s="33">
        <v>3742.183308</v>
      </c>
      <c r="S34" s="33">
        <v>59.767405</v>
      </c>
      <c r="T34" s="36">
        <v>3801.950713</v>
      </c>
      <c r="U34" s="25" t="s">
        <v>17</v>
      </c>
      <c r="V34" s="30" t="s">
        <v>17</v>
      </c>
    </row>
    <row r="35" spans="1:22" ht="15">
      <c r="A35" s="29" t="s">
        <v>9</v>
      </c>
      <c r="B35" s="8" t="s">
        <v>28</v>
      </c>
      <c r="C35" s="8" t="s">
        <v>24</v>
      </c>
      <c r="D35" s="8" t="s">
        <v>97</v>
      </c>
      <c r="E35" s="8" t="s">
        <v>98</v>
      </c>
      <c r="F35" s="8" t="s">
        <v>32</v>
      </c>
      <c r="G35" s="8" t="s">
        <v>99</v>
      </c>
      <c r="H35" s="15" t="s">
        <v>100</v>
      </c>
      <c r="I35" s="35">
        <v>970.7145</v>
      </c>
      <c r="J35" s="33">
        <v>66.1542</v>
      </c>
      <c r="K35" s="34">
        <v>1036.8687</v>
      </c>
      <c r="L35" s="33">
        <v>8364.8156</v>
      </c>
      <c r="M35" s="33">
        <v>417.37608</v>
      </c>
      <c r="N35" s="36">
        <v>8782.19168</v>
      </c>
      <c r="O35" s="35">
        <v>1820.489</v>
      </c>
      <c r="P35" s="33">
        <v>131.5439</v>
      </c>
      <c r="Q35" s="34">
        <v>1952.0329</v>
      </c>
      <c r="R35" s="33">
        <v>12495.895</v>
      </c>
      <c r="S35" s="33">
        <v>819.4674</v>
      </c>
      <c r="T35" s="36">
        <v>13315.3624</v>
      </c>
      <c r="U35" s="26">
        <f t="shared" si="2"/>
        <v>-46.88262170171414</v>
      </c>
      <c r="V35" s="31">
        <f t="shared" si="3"/>
        <v>-34.04466648237828</v>
      </c>
    </row>
    <row r="36" spans="1:22" ht="15">
      <c r="A36" s="29" t="s">
        <v>9</v>
      </c>
      <c r="B36" s="8" t="s">
        <v>28</v>
      </c>
      <c r="C36" s="8" t="s">
        <v>24</v>
      </c>
      <c r="D36" s="8" t="s">
        <v>97</v>
      </c>
      <c r="E36" s="8" t="s">
        <v>101</v>
      </c>
      <c r="F36" s="8" t="s">
        <v>32</v>
      </c>
      <c r="G36" s="8" t="s">
        <v>99</v>
      </c>
      <c r="H36" s="15" t="s">
        <v>100</v>
      </c>
      <c r="I36" s="35">
        <v>460.929</v>
      </c>
      <c r="J36" s="33">
        <v>31.3924</v>
      </c>
      <c r="K36" s="34">
        <v>492.3214</v>
      </c>
      <c r="L36" s="33">
        <v>4562.4405</v>
      </c>
      <c r="M36" s="33">
        <v>218.55536</v>
      </c>
      <c r="N36" s="36">
        <v>4780.99586</v>
      </c>
      <c r="O36" s="35">
        <v>408.907</v>
      </c>
      <c r="P36" s="33">
        <v>29.639</v>
      </c>
      <c r="Q36" s="34">
        <v>438.546</v>
      </c>
      <c r="R36" s="33">
        <v>3754.375</v>
      </c>
      <c r="S36" s="33">
        <v>226.6517</v>
      </c>
      <c r="T36" s="36">
        <v>3981.0267</v>
      </c>
      <c r="U36" s="26">
        <f t="shared" si="2"/>
        <v>12.262202824789181</v>
      </c>
      <c r="V36" s="31">
        <f t="shared" si="3"/>
        <v>20.09454395269441</v>
      </c>
    </row>
    <row r="37" spans="1:22" ht="15">
      <c r="A37" s="29" t="s">
        <v>9</v>
      </c>
      <c r="B37" s="8" t="s">
        <v>28</v>
      </c>
      <c r="C37" s="8" t="s">
        <v>24</v>
      </c>
      <c r="D37" s="8" t="s">
        <v>203</v>
      </c>
      <c r="E37" s="8" t="s">
        <v>70</v>
      </c>
      <c r="F37" s="8" t="s">
        <v>39</v>
      </c>
      <c r="G37" s="8" t="s">
        <v>39</v>
      </c>
      <c r="H37" s="15" t="s">
        <v>71</v>
      </c>
      <c r="I37" s="35">
        <v>0</v>
      </c>
      <c r="J37" s="33">
        <v>0</v>
      </c>
      <c r="K37" s="34">
        <v>0</v>
      </c>
      <c r="L37" s="33">
        <v>0</v>
      </c>
      <c r="M37" s="33">
        <v>0</v>
      </c>
      <c r="N37" s="36">
        <v>0</v>
      </c>
      <c r="O37" s="35">
        <v>0</v>
      </c>
      <c r="P37" s="33">
        <v>0</v>
      </c>
      <c r="Q37" s="34">
        <v>0</v>
      </c>
      <c r="R37" s="33">
        <v>4781.523302</v>
      </c>
      <c r="S37" s="33">
        <v>348.570961</v>
      </c>
      <c r="T37" s="36">
        <v>5130.094263</v>
      </c>
      <c r="U37" s="25" t="s">
        <v>17</v>
      </c>
      <c r="V37" s="30" t="s">
        <v>17</v>
      </c>
    </row>
    <row r="38" spans="1:22" ht="15">
      <c r="A38" s="29" t="s">
        <v>9</v>
      </c>
      <c r="B38" s="8" t="s">
        <v>28</v>
      </c>
      <c r="C38" s="8" t="s">
        <v>24</v>
      </c>
      <c r="D38" s="8" t="s">
        <v>172</v>
      </c>
      <c r="E38" s="8" t="s">
        <v>173</v>
      </c>
      <c r="F38" s="8" t="s">
        <v>49</v>
      </c>
      <c r="G38" s="8" t="s">
        <v>49</v>
      </c>
      <c r="H38" s="15" t="s">
        <v>118</v>
      </c>
      <c r="I38" s="35">
        <v>0</v>
      </c>
      <c r="J38" s="33">
        <v>0</v>
      </c>
      <c r="K38" s="34">
        <v>0</v>
      </c>
      <c r="L38" s="33">
        <v>0</v>
      </c>
      <c r="M38" s="33">
        <v>0</v>
      </c>
      <c r="N38" s="36">
        <v>0</v>
      </c>
      <c r="O38" s="35">
        <v>14.08</v>
      </c>
      <c r="P38" s="33">
        <v>0</v>
      </c>
      <c r="Q38" s="34">
        <v>14.08</v>
      </c>
      <c r="R38" s="33">
        <v>233.66</v>
      </c>
      <c r="S38" s="33">
        <v>0</v>
      </c>
      <c r="T38" s="36">
        <v>233.66</v>
      </c>
      <c r="U38" s="25" t="s">
        <v>17</v>
      </c>
      <c r="V38" s="30" t="s">
        <v>17</v>
      </c>
    </row>
    <row r="39" spans="1:22" ht="15">
      <c r="A39" s="29" t="s">
        <v>9</v>
      </c>
      <c r="B39" s="8" t="s">
        <v>28</v>
      </c>
      <c r="C39" s="8" t="s">
        <v>24</v>
      </c>
      <c r="D39" s="8" t="s">
        <v>207</v>
      </c>
      <c r="E39" s="8" t="s">
        <v>208</v>
      </c>
      <c r="F39" s="8" t="s">
        <v>25</v>
      </c>
      <c r="G39" s="8" t="s">
        <v>209</v>
      </c>
      <c r="H39" s="15" t="s">
        <v>210</v>
      </c>
      <c r="I39" s="35">
        <v>0</v>
      </c>
      <c r="J39" s="33">
        <v>0</v>
      </c>
      <c r="K39" s="34">
        <v>0</v>
      </c>
      <c r="L39" s="33">
        <v>0</v>
      </c>
      <c r="M39" s="33">
        <v>0</v>
      </c>
      <c r="N39" s="36">
        <v>0</v>
      </c>
      <c r="O39" s="35">
        <v>266.63009</v>
      </c>
      <c r="P39" s="33">
        <v>0</v>
      </c>
      <c r="Q39" s="34">
        <v>266.63009</v>
      </c>
      <c r="R39" s="33">
        <v>799.732195</v>
      </c>
      <c r="S39" s="33">
        <v>0</v>
      </c>
      <c r="T39" s="36">
        <v>799.732195</v>
      </c>
      <c r="U39" s="25" t="s">
        <v>17</v>
      </c>
      <c r="V39" s="30" t="s">
        <v>17</v>
      </c>
    </row>
    <row r="40" spans="1:22" ht="15">
      <c r="A40" s="29" t="s">
        <v>9</v>
      </c>
      <c r="B40" s="8" t="s">
        <v>28</v>
      </c>
      <c r="C40" s="8" t="s">
        <v>24</v>
      </c>
      <c r="D40" s="8" t="s">
        <v>102</v>
      </c>
      <c r="E40" s="8" t="s">
        <v>164</v>
      </c>
      <c r="F40" s="8" t="s">
        <v>104</v>
      </c>
      <c r="G40" s="8" t="s">
        <v>105</v>
      </c>
      <c r="H40" s="15" t="s">
        <v>165</v>
      </c>
      <c r="I40" s="35">
        <v>0</v>
      </c>
      <c r="J40" s="33">
        <v>0</v>
      </c>
      <c r="K40" s="34">
        <v>0</v>
      </c>
      <c r="L40" s="33">
        <v>494.686715</v>
      </c>
      <c r="M40" s="33">
        <v>147.097891</v>
      </c>
      <c r="N40" s="36">
        <v>641.784606</v>
      </c>
      <c r="O40" s="35">
        <v>205.6005</v>
      </c>
      <c r="P40" s="33">
        <v>43.3296</v>
      </c>
      <c r="Q40" s="34">
        <v>248.9301</v>
      </c>
      <c r="R40" s="33">
        <v>1426.618424</v>
      </c>
      <c r="S40" s="33">
        <v>329.473928</v>
      </c>
      <c r="T40" s="36">
        <v>1756.092352</v>
      </c>
      <c r="U40" s="25" t="s">
        <v>17</v>
      </c>
      <c r="V40" s="31">
        <f t="shared" si="3"/>
        <v>-63.453823754253214</v>
      </c>
    </row>
    <row r="41" spans="1:22" ht="15">
      <c r="A41" s="29" t="s">
        <v>9</v>
      </c>
      <c r="B41" s="8" t="s">
        <v>28</v>
      </c>
      <c r="C41" s="8" t="s">
        <v>24</v>
      </c>
      <c r="D41" s="8" t="s">
        <v>102</v>
      </c>
      <c r="E41" s="8" t="s">
        <v>103</v>
      </c>
      <c r="F41" s="8" t="s">
        <v>104</v>
      </c>
      <c r="G41" s="8" t="s">
        <v>105</v>
      </c>
      <c r="H41" s="15" t="s">
        <v>106</v>
      </c>
      <c r="I41" s="35">
        <v>0</v>
      </c>
      <c r="J41" s="33">
        <v>0</v>
      </c>
      <c r="K41" s="34">
        <v>0</v>
      </c>
      <c r="L41" s="33">
        <v>0</v>
      </c>
      <c r="M41" s="33">
        <v>0</v>
      </c>
      <c r="N41" s="36">
        <v>0</v>
      </c>
      <c r="O41" s="35">
        <v>0</v>
      </c>
      <c r="P41" s="33">
        <v>0</v>
      </c>
      <c r="Q41" s="34">
        <v>0</v>
      </c>
      <c r="R41" s="33">
        <v>31.430971</v>
      </c>
      <c r="S41" s="33">
        <v>10.333818</v>
      </c>
      <c r="T41" s="36">
        <v>41.764789</v>
      </c>
      <c r="U41" s="25" t="s">
        <v>17</v>
      </c>
      <c r="V41" s="30" t="s">
        <v>17</v>
      </c>
    </row>
    <row r="42" spans="1:22" ht="15">
      <c r="A42" s="29" t="s">
        <v>9</v>
      </c>
      <c r="B42" s="8" t="s">
        <v>28</v>
      </c>
      <c r="C42" s="8" t="s">
        <v>29</v>
      </c>
      <c r="D42" s="8" t="s">
        <v>223</v>
      </c>
      <c r="E42" s="8" t="s">
        <v>234</v>
      </c>
      <c r="F42" s="8" t="s">
        <v>32</v>
      </c>
      <c r="G42" s="8" t="s">
        <v>225</v>
      </c>
      <c r="H42" s="15" t="s">
        <v>226</v>
      </c>
      <c r="I42" s="35">
        <v>52.43</v>
      </c>
      <c r="J42" s="33">
        <v>0</v>
      </c>
      <c r="K42" s="34">
        <v>52.43</v>
      </c>
      <c r="L42" s="33">
        <v>52.43</v>
      </c>
      <c r="M42" s="33">
        <v>0</v>
      </c>
      <c r="N42" s="36">
        <v>52.43</v>
      </c>
      <c r="O42" s="35">
        <v>0</v>
      </c>
      <c r="P42" s="33">
        <v>0</v>
      </c>
      <c r="Q42" s="34">
        <v>0</v>
      </c>
      <c r="R42" s="33">
        <v>0</v>
      </c>
      <c r="S42" s="33">
        <v>0</v>
      </c>
      <c r="T42" s="36">
        <v>0</v>
      </c>
      <c r="U42" s="25" t="s">
        <v>17</v>
      </c>
      <c r="V42" s="30" t="s">
        <v>17</v>
      </c>
    </row>
    <row r="43" spans="1:22" ht="15">
      <c r="A43" s="29" t="s">
        <v>9</v>
      </c>
      <c r="B43" s="8" t="s">
        <v>28</v>
      </c>
      <c r="C43" s="8" t="s">
        <v>29</v>
      </c>
      <c r="D43" s="8" t="s">
        <v>223</v>
      </c>
      <c r="E43" s="8" t="s">
        <v>224</v>
      </c>
      <c r="F43" s="8" t="s">
        <v>32</v>
      </c>
      <c r="G43" s="8" t="s">
        <v>225</v>
      </c>
      <c r="H43" s="15" t="s">
        <v>226</v>
      </c>
      <c r="I43" s="35">
        <v>0</v>
      </c>
      <c r="J43" s="33">
        <v>0</v>
      </c>
      <c r="K43" s="34">
        <v>0</v>
      </c>
      <c r="L43" s="33">
        <v>37.5</v>
      </c>
      <c r="M43" s="33">
        <v>0</v>
      </c>
      <c r="N43" s="36">
        <v>37.5</v>
      </c>
      <c r="O43" s="35">
        <v>0</v>
      </c>
      <c r="P43" s="33">
        <v>0</v>
      </c>
      <c r="Q43" s="34">
        <v>0</v>
      </c>
      <c r="R43" s="33">
        <v>0</v>
      </c>
      <c r="S43" s="33">
        <v>0</v>
      </c>
      <c r="T43" s="36">
        <v>0</v>
      </c>
      <c r="U43" s="25" t="s">
        <v>17</v>
      </c>
      <c r="V43" s="30" t="s">
        <v>17</v>
      </c>
    </row>
    <row r="44" spans="1:22" ht="15">
      <c r="A44" s="29" t="s">
        <v>9</v>
      </c>
      <c r="B44" s="8" t="s">
        <v>28</v>
      </c>
      <c r="C44" s="8" t="s">
        <v>24</v>
      </c>
      <c r="D44" s="8" t="s">
        <v>107</v>
      </c>
      <c r="E44" s="8" t="s">
        <v>108</v>
      </c>
      <c r="F44" s="8" t="s">
        <v>39</v>
      </c>
      <c r="G44" s="8" t="s">
        <v>40</v>
      </c>
      <c r="H44" s="15" t="s">
        <v>40</v>
      </c>
      <c r="I44" s="35">
        <v>0</v>
      </c>
      <c r="J44" s="33">
        <v>75.91552</v>
      </c>
      <c r="K44" s="34">
        <v>75.91552</v>
      </c>
      <c r="L44" s="33">
        <v>0</v>
      </c>
      <c r="M44" s="33">
        <v>263.593961</v>
      </c>
      <c r="N44" s="36">
        <v>263.593961</v>
      </c>
      <c r="O44" s="35">
        <v>0</v>
      </c>
      <c r="P44" s="33">
        <v>6.271545</v>
      </c>
      <c r="Q44" s="34">
        <v>6.271545</v>
      </c>
      <c r="R44" s="33">
        <v>603.980183</v>
      </c>
      <c r="S44" s="33">
        <v>138.870748</v>
      </c>
      <c r="T44" s="36">
        <v>742.850931</v>
      </c>
      <c r="U44" s="25" t="s">
        <v>17</v>
      </c>
      <c r="V44" s="31">
        <f t="shared" si="3"/>
        <v>-64.51590083556079</v>
      </c>
    </row>
    <row r="45" spans="1:22" ht="15">
      <c r="A45" s="29" t="s">
        <v>9</v>
      </c>
      <c r="B45" s="8" t="s">
        <v>28</v>
      </c>
      <c r="C45" s="8" t="s">
        <v>29</v>
      </c>
      <c r="D45" s="8" t="s">
        <v>109</v>
      </c>
      <c r="E45" s="8" t="s">
        <v>110</v>
      </c>
      <c r="F45" s="8" t="s">
        <v>32</v>
      </c>
      <c r="G45" s="8" t="s">
        <v>111</v>
      </c>
      <c r="H45" s="15" t="s">
        <v>112</v>
      </c>
      <c r="I45" s="35">
        <v>55.212</v>
      </c>
      <c r="J45" s="33">
        <v>15.81</v>
      </c>
      <c r="K45" s="34">
        <v>71.022</v>
      </c>
      <c r="L45" s="33">
        <v>373.849014</v>
      </c>
      <c r="M45" s="33">
        <v>87.729039</v>
      </c>
      <c r="N45" s="36">
        <v>461.578053</v>
      </c>
      <c r="O45" s="35">
        <v>116.698889</v>
      </c>
      <c r="P45" s="33">
        <v>7.416375</v>
      </c>
      <c r="Q45" s="34">
        <v>124.115265</v>
      </c>
      <c r="R45" s="33">
        <v>150.460877</v>
      </c>
      <c r="S45" s="33">
        <v>10.248876</v>
      </c>
      <c r="T45" s="36">
        <v>160.709754</v>
      </c>
      <c r="U45" s="26">
        <f t="shared" si="2"/>
        <v>-42.77738519915337</v>
      </c>
      <c r="V45" s="30" t="s">
        <v>17</v>
      </c>
    </row>
    <row r="46" spans="1:22" ht="15">
      <c r="A46" s="29" t="s">
        <v>9</v>
      </c>
      <c r="B46" s="8" t="s">
        <v>28</v>
      </c>
      <c r="C46" s="8" t="s">
        <v>24</v>
      </c>
      <c r="D46" s="8" t="s">
        <v>211</v>
      </c>
      <c r="E46" s="8" t="s">
        <v>212</v>
      </c>
      <c r="F46" s="8" t="s">
        <v>32</v>
      </c>
      <c r="G46" s="8" t="s">
        <v>213</v>
      </c>
      <c r="H46" s="15" t="s">
        <v>214</v>
      </c>
      <c r="I46" s="35">
        <v>0</v>
      </c>
      <c r="J46" s="33">
        <v>2.054652</v>
      </c>
      <c r="K46" s="34">
        <v>2.054652</v>
      </c>
      <c r="L46" s="33">
        <v>0</v>
      </c>
      <c r="M46" s="33">
        <v>4.197726</v>
      </c>
      <c r="N46" s="36">
        <v>4.197726</v>
      </c>
      <c r="O46" s="35">
        <v>0</v>
      </c>
      <c r="P46" s="33">
        <v>0</v>
      </c>
      <c r="Q46" s="34">
        <v>0</v>
      </c>
      <c r="R46" s="33">
        <v>0</v>
      </c>
      <c r="S46" s="33">
        <v>0</v>
      </c>
      <c r="T46" s="36">
        <v>0</v>
      </c>
      <c r="U46" s="25" t="s">
        <v>17</v>
      </c>
      <c r="V46" s="30" t="s">
        <v>17</v>
      </c>
    </row>
    <row r="47" spans="1:22" ht="15">
      <c r="A47" s="29" t="s">
        <v>9</v>
      </c>
      <c r="B47" s="8" t="s">
        <v>28</v>
      </c>
      <c r="C47" s="8" t="s">
        <v>24</v>
      </c>
      <c r="D47" s="8" t="s">
        <v>113</v>
      </c>
      <c r="E47" s="8" t="s">
        <v>204</v>
      </c>
      <c r="F47" s="8" t="s">
        <v>49</v>
      </c>
      <c r="G47" s="8" t="s">
        <v>49</v>
      </c>
      <c r="H47" s="15" t="s">
        <v>115</v>
      </c>
      <c r="I47" s="35">
        <v>206.01662</v>
      </c>
      <c r="J47" s="33">
        <v>11.726258</v>
      </c>
      <c r="K47" s="34">
        <v>217.742878</v>
      </c>
      <c r="L47" s="33">
        <v>284.15164</v>
      </c>
      <c r="M47" s="33">
        <v>18.600492</v>
      </c>
      <c r="N47" s="36">
        <v>302.752132</v>
      </c>
      <c r="O47" s="35">
        <v>1286.438525</v>
      </c>
      <c r="P47" s="33">
        <v>173.656452</v>
      </c>
      <c r="Q47" s="34">
        <v>1460.094977</v>
      </c>
      <c r="R47" s="33">
        <v>5997.366083</v>
      </c>
      <c r="S47" s="33">
        <v>389.87502</v>
      </c>
      <c r="T47" s="36">
        <v>6387.241103</v>
      </c>
      <c r="U47" s="26">
        <f t="shared" si="2"/>
        <v>-85.0870743732447</v>
      </c>
      <c r="V47" s="31">
        <f t="shared" si="3"/>
        <v>-95.26004847605014</v>
      </c>
    </row>
    <row r="48" spans="1:22" ht="15">
      <c r="A48" s="29" t="s">
        <v>9</v>
      </c>
      <c r="B48" s="8" t="s">
        <v>28</v>
      </c>
      <c r="C48" s="8" t="s">
        <v>24</v>
      </c>
      <c r="D48" s="8" t="s">
        <v>113</v>
      </c>
      <c r="E48" s="8" t="s">
        <v>114</v>
      </c>
      <c r="F48" s="8" t="s">
        <v>49</v>
      </c>
      <c r="G48" s="8" t="s">
        <v>49</v>
      </c>
      <c r="H48" s="15" t="s">
        <v>115</v>
      </c>
      <c r="I48" s="35">
        <v>0</v>
      </c>
      <c r="J48" s="33">
        <v>0</v>
      </c>
      <c r="K48" s="34">
        <v>0</v>
      </c>
      <c r="L48" s="33">
        <v>0</v>
      </c>
      <c r="M48" s="33">
        <v>0</v>
      </c>
      <c r="N48" s="36">
        <v>0</v>
      </c>
      <c r="O48" s="35">
        <v>0</v>
      </c>
      <c r="P48" s="33">
        <v>0</v>
      </c>
      <c r="Q48" s="34">
        <v>0</v>
      </c>
      <c r="R48" s="33">
        <v>2647.202023</v>
      </c>
      <c r="S48" s="33">
        <v>171.109686</v>
      </c>
      <c r="T48" s="36">
        <v>2818.311709</v>
      </c>
      <c r="U48" s="25" t="s">
        <v>17</v>
      </c>
      <c r="V48" s="30" t="s">
        <v>17</v>
      </c>
    </row>
    <row r="49" spans="1:22" ht="15">
      <c r="A49" s="29" t="s">
        <v>9</v>
      </c>
      <c r="B49" s="8" t="s">
        <v>194</v>
      </c>
      <c r="C49" s="8" t="s">
        <v>24</v>
      </c>
      <c r="D49" s="8" t="s">
        <v>113</v>
      </c>
      <c r="E49" s="8" t="s">
        <v>204</v>
      </c>
      <c r="F49" s="8" t="s">
        <v>49</v>
      </c>
      <c r="G49" s="8" t="s">
        <v>49</v>
      </c>
      <c r="H49" s="15" t="s">
        <v>115</v>
      </c>
      <c r="I49" s="35">
        <v>0</v>
      </c>
      <c r="J49" s="33">
        <v>0</v>
      </c>
      <c r="K49" s="34">
        <v>0</v>
      </c>
      <c r="L49" s="33">
        <v>0</v>
      </c>
      <c r="M49" s="33">
        <v>0</v>
      </c>
      <c r="N49" s="36">
        <v>0</v>
      </c>
      <c r="O49" s="35">
        <v>0</v>
      </c>
      <c r="P49" s="33">
        <v>0</v>
      </c>
      <c r="Q49" s="34">
        <v>0</v>
      </c>
      <c r="R49" s="33">
        <v>0</v>
      </c>
      <c r="S49" s="33">
        <v>0.001972</v>
      </c>
      <c r="T49" s="36">
        <v>0.001972</v>
      </c>
      <c r="U49" s="25" t="s">
        <v>17</v>
      </c>
      <c r="V49" s="30" t="s">
        <v>17</v>
      </c>
    </row>
    <row r="50" spans="1:22" ht="15">
      <c r="A50" s="29" t="s">
        <v>9</v>
      </c>
      <c r="B50" s="8" t="s">
        <v>194</v>
      </c>
      <c r="C50" s="8" t="s">
        <v>24</v>
      </c>
      <c r="D50" s="8" t="s">
        <v>113</v>
      </c>
      <c r="E50" s="8" t="s">
        <v>114</v>
      </c>
      <c r="F50" s="8" t="s">
        <v>49</v>
      </c>
      <c r="G50" s="8" t="s">
        <v>49</v>
      </c>
      <c r="H50" s="15" t="s">
        <v>115</v>
      </c>
      <c r="I50" s="35">
        <v>0</v>
      </c>
      <c r="J50" s="33">
        <v>0</v>
      </c>
      <c r="K50" s="34">
        <v>0</v>
      </c>
      <c r="L50" s="33">
        <v>0</v>
      </c>
      <c r="M50" s="33">
        <v>0</v>
      </c>
      <c r="N50" s="36">
        <v>0</v>
      </c>
      <c r="O50" s="35">
        <v>0</v>
      </c>
      <c r="P50" s="33">
        <v>0</v>
      </c>
      <c r="Q50" s="34">
        <v>0</v>
      </c>
      <c r="R50" s="33">
        <v>0</v>
      </c>
      <c r="S50" s="33">
        <v>0.000964</v>
      </c>
      <c r="T50" s="36">
        <v>0.000964</v>
      </c>
      <c r="U50" s="25" t="s">
        <v>17</v>
      </c>
      <c r="V50" s="30" t="s">
        <v>17</v>
      </c>
    </row>
    <row r="51" spans="1:22" ht="15">
      <c r="A51" s="29" t="s">
        <v>9</v>
      </c>
      <c r="B51" s="8" t="s">
        <v>28</v>
      </c>
      <c r="C51" s="8" t="s">
        <v>24</v>
      </c>
      <c r="D51" s="8" t="s">
        <v>116</v>
      </c>
      <c r="E51" s="8" t="s">
        <v>188</v>
      </c>
      <c r="F51" s="8" t="s">
        <v>49</v>
      </c>
      <c r="G51" s="8" t="s">
        <v>49</v>
      </c>
      <c r="H51" s="15" t="s">
        <v>118</v>
      </c>
      <c r="I51" s="35">
        <v>0</v>
      </c>
      <c r="J51" s="33">
        <v>0</v>
      </c>
      <c r="K51" s="34">
        <v>0</v>
      </c>
      <c r="L51" s="33">
        <v>37368.409827</v>
      </c>
      <c r="M51" s="33">
        <v>944.611463</v>
      </c>
      <c r="N51" s="36">
        <v>38313.02129</v>
      </c>
      <c r="O51" s="35">
        <v>7791.063376</v>
      </c>
      <c r="P51" s="33">
        <v>157.839809</v>
      </c>
      <c r="Q51" s="34">
        <v>7948.903184</v>
      </c>
      <c r="R51" s="33">
        <v>15443.540083</v>
      </c>
      <c r="S51" s="33">
        <v>353.020271</v>
      </c>
      <c r="T51" s="36">
        <v>15796.560354</v>
      </c>
      <c r="U51" s="25" t="s">
        <v>17</v>
      </c>
      <c r="V51" s="30" t="s">
        <v>17</v>
      </c>
    </row>
    <row r="52" spans="1:22" ht="15">
      <c r="A52" s="29" t="s">
        <v>9</v>
      </c>
      <c r="B52" s="8" t="s">
        <v>28</v>
      </c>
      <c r="C52" s="8" t="s">
        <v>24</v>
      </c>
      <c r="D52" s="8" t="s">
        <v>116</v>
      </c>
      <c r="E52" s="8" t="s">
        <v>117</v>
      </c>
      <c r="F52" s="8" t="s">
        <v>49</v>
      </c>
      <c r="G52" s="8" t="s">
        <v>49</v>
      </c>
      <c r="H52" s="15" t="s">
        <v>118</v>
      </c>
      <c r="I52" s="35">
        <v>482.788995</v>
      </c>
      <c r="J52" s="33">
        <v>28.899403</v>
      </c>
      <c r="K52" s="34">
        <v>511.688399</v>
      </c>
      <c r="L52" s="33">
        <v>2743.453446</v>
      </c>
      <c r="M52" s="33">
        <v>237.810664</v>
      </c>
      <c r="N52" s="36">
        <v>2981.26411</v>
      </c>
      <c r="O52" s="35">
        <v>467.560104</v>
      </c>
      <c r="P52" s="33">
        <v>16.434583</v>
      </c>
      <c r="Q52" s="34">
        <v>483.994688</v>
      </c>
      <c r="R52" s="33">
        <v>43499.459159</v>
      </c>
      <c r="S52" s="33">
        <v>1079.669571</v>
      </c>
      <c r="T52" s="36">
        <v>44579.12873</v>
      </c>
      <c r="U52" s="26">
        <f t="shared" si="2"/>
        <v>5.721903914780158</v>
      </c>
      <c r="V52" s="31">
        <f t="shared" si="3"/>
        <v>-93.31242176567322</v>
      </c>
    </row>
    <row r="53" spans="1:22" ht="15">
      <c r="A53" s="29" t="s">
        <v>9</v>
      </c>
      <c r="B53" s="8" t="s">
        <v>28</v>
      </c>
      <c r="C53" s="8" t="s">
        <v>24</v>
      </c>
      <c r="D53" s="8" t="s">
        <v>119</v>
      </c>
      <c r="E53" s="8" t="s">
        <v>121</v>
      </c>
      <c r="F53" s="8" t="s">
        <v>20</v>
      </c>
      <c r="G53" s="8" t="s">
        <v>122</v>
      </c>
      <c r="H53" s="15" t="s">
        <v>123</v>
      </c>
      <c r="I53" s="35">
        <v>2219.2804</v>
      </c>
      <c r="J53" s="33">
        <v>203.6144</v>
      </c>
      <c r="K53" s="34">
        <v>2422.8948</v>
      </c>
      <c r="L53" s="33">
        <v>16268.1691</v>
      </c>
      <c r="M53" s="33">
        <v>1321.2379</v>
      </c>
      <c r="N53" s="36">
        <v>17589.407</v>
      </c>
      <c r="O53" s="35">
        <v>2095.1392</v>
      </c>
      <c r="P53" s="33">
        <v>166.5048</v>
      </c>
      <c r="Q53" s="34">
        <v>2261.644</v>
      </c>
      <c r="R53" s="33">
        <v>13790.492</v>
      </c>
      <c r="S53" s="33">
        <v>1221.3845</v>
      </c>
      <c r="T53" s="36">
        <v>15011.8765</v>
      </c>
      <c r="U53" s="26">
        <f t="shared" si="2"/>
        <v>7.129804690747088</v>
      </c>
      <c r="V53" s="31">
        <f t="shared" si="3"/>
        <v>17.169942078860025</v>
      </c>
    </row>
    <row r="54" spans="1:22" ht="15">
      <c r="A54" s="29" t="s">
        <v>9</v>
      </c>
      <c r="B54" s="8" t="s">
        <v>28</v>
      </c>
      <c r="C54" s="8" t="s">
        <v>24</v>
      </c>
      <c r="D54" s="8" t="s">
        <v>119</v>
      </c>
      <c r="E54" s="8" t="s">
        <v>124</v>
      </c>
      <c r="F54" s="8" t="s">
        <v>20</v>
      </c>
      <c r="G54" s="8" t="s">
        <v>122</v>
      </c>
      <c r="H54" s="15" t="s">
        <v>123</v>
      </c>
      <c r="I54" s="35">
        <v>164.31</v>
      </c>
      <c r="J54" s="33">
        <v>15.09</v>
      </c>
      <c r="K54" s="34">
        <v>179.4</v>
      </c>
      <c r="L54" s="33">
        <v>957.8324</v>
      </c>
      <c r="M54" s="33">
        <v>77.8538</v>
      </c>
      <c r="N54" s="36">
        <v>1035.6862</v>
      </c>
      <c r="O54" s="35">
        <v>122.2886</v>
      </c>
      <c r="P54" s="33">
        <v>9.7104</v>
      </c>
      <c r="Q54" s="34">
        <v>131.999</v>
      </c>
      <c r="R54" s="33">
        <v>618.0622</v>
      </c>
      <c r="S54" s="33">
        <v>54.1016</v>
      </c>
      <c r="T54" s="36">
        <v>672.1638</v>
      </c>
      <c r="U54" s="26">
        <f t="shared" si="2"/>
        <v>35.91012053121616</v>
      </c>
      <c r="V54" s="31">
        <f t="shared" si="3"/>
        <v>54.08241265001181</v>
      </c>
    </row>
    <row r="55" spans="1:22" ht="15">
      <c r="A55" s="29" t="s">
        <v>9</v>
      </c>
      <c r="B55" s="8" t="s">
        <v>28</v>
      </c>
      <c r="C55" s="8" t="s">
        <v>24</v>
      </c>
      <c r="D55" s="8" t="s">
        <v>119</v>
      </c>
      <c r="E55" s="8" t="s">
        <v>120</v>
      </c>
      <c r="F55" s="8" t="s">
        <v>20</v>
      </c>
      <c r="G55" s="8" t="s">
        <v>47</v>
      </c>
      <c r="H55" s="15" t="s">
        <v>47</v>
      </c>
      <c r="I55" s="35">
        <v>0</v>
      </c>
      <c r="J55" s="33">
        <v>0</v>
      </c>
      <c r="K55" s="34">
        <v>0</v>
      </c>
      <c r="L55" s="33">
        <v>0</v>
      </c>
      <c r="M55" s="33">
        <v>0</v>
      </c>
      <c r="N55" s="36">
        <v>0</v>
      </c>
      <c r="O55" s="35">
        <v>6773.798214</v>
      </c>
      <c r="P55" s="33">
        <v>64.873389</v>
      </c>
      <c r="Q55" s="34">
        <v>6838.671603</v>
      </c>
      <c r="R55" s="33">
        <v>58982.025358</v>
      </c>
      <c r="S55" s="33">
        <v>502.167819</v>
      </c>
      <c r="T55" s="36">
        <v>59484.193177</v>
      </c>
      <c r="U55" s="25" t="s">
        <v>17</v>
      </c>
      <c r="V55" s="30" t="s">
        <v>17</v>
      </c>
    </row>
    <row r="56" spans="1:22" ht="15">
      <c r="A56" s="29" t="s">
        <v>9</v>
      </c>
      <c r="B56" s="8" t="s">
        <v>28</v>
      </c>
      <c r="C56" s="8" t="s">
        <v>24</v>
      </c>
      <c r="D56" s="8" t="s">
        <v>235</v>
      </c>
      <c r="E56" s="8" t="s">
        <v>236</v>
      </c>
      <c r="F56" s="8" t="s">
        <v>49</v>
      </c>
      <c r="G56" s="8" t="s">
        <v>237</v>
      </c>
      <c r="H56" s="15" t="s">
        <v>238</v>
      </c>
      <c r="I56" s="35">
        <v>27.102712</v>
      </c>
      <c r="J56" s="33">
        <v>0</v>
      </c>
      <c r="K56" s="34">
        <v>27.102712</v>
      </c>
      <c r="L56" s="33">
        <v>27.102712</v>
      </c>
      <c r="M56" s="33">
        <v>0</v>
      </c>
      <c r="N56" s="36">
        <v>27.102712</v>
      </c>
      <c r="O56" s="35">
        <v>0</v>
      </c>
      <c r="P56" s="33">
        <v>0</v>
      </c>
      <c r="Q56" s="34">
        <v>0</v>
      </c>
      <c r="R56" s="33">
        <v>0</v>
      </c>
      <c r="S56" s="33">
        <v>0</v>
      </c>
      <c r="T56" s="36">
        <v>0</v>
      </c>
      <c r="U56" s="25" t="s">
        <v>17</v>
      </c>
      <c r="V56" s="30" t="s">
        <v>17</v>
      </c>
    </row>
    <row r="57" spans="1:22" ht="15">
      <c r="A57" s="29" t="s">
        <v>9</v>
      </c>
      <c r="B57" s="8" t="s">
        <v>28</v>
      </c>
      <c r="C57" s="8" t="s">
        <v>24</v>
      </c>
      <c r="D57" s="8" t="s">
        <v>215</v>
      </c>
      <c r="E57" s="8" t="s">
        <v>216</v>
      </c>
      <c r="F57" s="8" t="s">
        <v>32</v>
      </c>
      <c r="G57" s="8" t="s">
        <v>217</v>
      </c>
      <c r="H57" s="15" t="s">
        <v>218</v>
      </c>
      <c r="I57" s="35">
        <v>0</v>
      </c>
      <c r="J57" s="33">
        <v>0</v>
      </c>
      <c r="K57" s="34">
        <v>0</v>
      </c>
      <c r="L57" s="33">
        <v>0</v>
      </c>
      <c r="M57" s="33">
        <v>0</v>
      </c>
      <c r="N57" s="36">
        <v>0</v>
      </c>
      <c r="O57" s="35">
        <v>44.4</v>
      </c>
      <c r="P57" s="33">
        <v>0</v>
      </c>
      <c r="Q57" s="34">
        <v>44.4</v>
      </c>
      <c r="R57" s="33">
        <v>204.593</v>
      </c>
      <c r="S57" s="33">
        <v>0</v>
      </c>
      <c r="T57" s="36">
        <v>204.593</v>
      </c>
      <c r="U57" s="25" t="s">
        <v>17</v>
      </c>
      <c r="V57" s="30" t="s">
        <v>17</v>
      </c>
    </row>
    <row r="58" spans="1:22" ht="15">
      <c r="A58" s="29" t="s">
        <v>9</v>
      </c>
      <c r="B58" s="8" t="s">
        <v>28</v>
      </c>
      <c r="C58" s="8" t="s">
        <v>24</v>
      </c>
      <c r="D58" s="8" t="s">
        <v>171</v>
      </c>
      <c r="E58" s="8" t="s">
        <v>76</v>
      </c>
      <c r="F58" s="8" t="s">
        <v>49</v>
      </c>
      <c r="G58" s="8" t="s">
        <v>49</v>
      </c>
      <c r="H58" s="15" t="s">
        <v>77</v>
      </c>
      <c r="I58" s="35">
        <v>5284.97052</v>
      </c>
      <c r="J58" s="33">
        <v>118.04496</v>
      </c>
      <c r="K58" s="34">
        <v>5403.01548</v>
      </c>
      <c r="L58" s="33">
        <v>42873.014488</v>
      </c>
      <c r="M58" s="33">
        <v>1025.622065</v>
      </c>
      <c r="N58" s="36">
        <v>43898.636553</v>
      </c>
      <c r="O58" s="35">
        <v>5047.2125</v>
      </c>
      <c r="P58" s="33">
        <v>104.26138</v>
      </c>
      <c r="Q58" s="34">
        <v>5151.47388</v>
      </c>
      <c r="R58" s="33">
        <v>40721.884901</v>
      </c>
      <c r="S58" s="33">
        <v>934.952656</v>
      </c>
      <c r="T58" s="36">
        <v>41656.837557</v>
      </c>
      <c r="U58" s="26">
        <f t="shared" si="2"/>
        <v>4.882905472482002</v>
      </c>
      <c r="V58" s="31">
        <f t="shared" si="3"/>
        <v>5.381587099434748</v>
      </c>
    </row>
    <row r="59" spans="1:22" ht="15">
      <c r="A59" s="29" t="s">
        <v>9</v>
      </c>
      <c r="B59" s="8" t="s">
        <v>28</v>
      </c>
      <c r="C59" s="8" t="s">
        <v>24</v>
      </c>
      <c r="D59" s="8" t="s">
        <v>126</v>
      </c>
      <c r="E59" s="8" t="s">
        <v>127</v>
      </c>
      <c r="F59" s="8" t="s">
        <v>37</v>
      </c>
      <c r="G59" s="8" t="s">
        <v>38</v>
      </c>
      <c r="H59" s="15" t="s">
        <v>38</v>
      </c>
      <c r="I59" s="35">
        <v>1557.4425</v>
      </c>
      <c r="J59" s="33">
        <v>105.523952</v>
      </c>
      <c r="K59" s="34">
        <v>1662.966452</v>
      </c>
      <c r="L59" s="33">
        <v>12923.201169</v>
      </c>
      <c r="M59" s="33">
        <v>949.51149</v>
      </c>
      <c r="N59" s="36">
        <v>13872.712659</v>
      </c>
      <c r="O59" s="35">
        <v>1437.78277</v>
      </c>
      <c r="P59" s="33">
        <v>91.85185</v>
      </c>
      <c r="Q59" s="34">
        <v>1529.63462</v>
      </c>
      <c r="R59" s="33">
        <v>10353.920891</v>
      </c>
      <c r="S59" s="33">
        <v>582.420104</v>
      </c>
      <c r="T59" s="36">
        <v>10936.340995</v>
      </c>
      <c r="U59" s="26">
        <f t="shared" si="2"/>
        <v>8.716580434090847</v>
      </c>
      <c r="V59" s="31">
        <f t="shared" si="3"/>
        <v>26.849671799210384</v>
      </c>
    </row>
    <row r="60" spans="1:22" ht="15">
      <c r="A60" s="29" t="s">
        <v>9</v>
      </c>
      <c r="B60" s="8" t="s">
        <v>28</v>
      </c>
      <c r="C60" s="8" t="s">
        <v>24</v>
      </c>
      <c r="D60" s="8" t="s">
        <v>128</v>
      </c>
      <c r="E60" s="8" t="s">
        <v>129</v>
      </c>
      <c r="F60" s="8" t="s">
        <v>25</v>
      </c>
      <c r="G60" s="8" t="s">
        <v>26</v>
      </c>
      <c r="H60" s="15" t="s">
        <v>63</v>
      </c>
      <c r="I60" s="35">
        <v>0</v>
      </c>
      <c r="J60" s="33">
        <v>2023.53</v>
      </c>
      <c r="K60" s="34">
        <v>2023.53</v>
      </c>
      <c r="L60" s="33">
        <v>0</v>
      </c>
      <c r="M60" s="33">
        <v>16860.4227</v>
      </c>
      <c r="N60" s="36">
        <v>16860.4227</v>
      </c>
      <c r="O60" s="35">
        <v>0</v>
      </c>
      <c r="P60" s="33">
        <v>1300.356</v>
      </c>
      <c r="Q60" s="34">
        <v>1300.356</v>
      </c>
      <c r="R60" s="33">
        <v>0</v>
      </c>
      <c r="S60" s="33">
        <v>9330.51607</v>
      </c>
      <c r="T60" s="36">
        <v>9330.51607</v>
      </c>
      <c r="U60" s="26">
        <f t="shared" si="2"/>
        <v>55.61353967682696</v>
      </c>
      <c r="V60" s="31">
        <f t="shared" si="3"/>
        <v>80.70193088472972</v>
      </c>
    </row>
    <row r="61" spans="1:22" ht="15">
      <c r="A61" s="29" t="s">
        <v>9</v>
      </c>
      <c r="B61" s="8" t="s">
        <v>28</v>
      </c>
      <c r="C61" s="8" t="s">
        <v>24</v>
      </c>
      <c r="D61" s="8" t="s">
        <v>130</v>
      </c>
      <c r="E61" s="8" t="s">
        <v>131</v>
      </c>
      <c r="F61" s="8" t="s">
        <v>20</v>
      </c>
      <c r="G61" s="8" t="s">
        <v>132</v>
      </c>
      <c r="H61" s="15" t="s">
        <v>132</v>
      </c>
      <c r="I61" s="35">
        <v>1631.170764</v>
      </c>
      <c r="J61" s="33">
        <v>77.710784</v>
      </c>
      <c r="K61" s="34">
        <v>1708.881548</v>
      </c>
      <c r="L61" s="33">
        <v>13131.903129</v>
      </c>
      <c r="M61" s="33">
        <v>623.270595</v>
      </c>
      <c r="N61" s="36">
        <v>13755.173724</v>
      </c>
      <c r="O61" s="35">
        <v>2159.037333</v>
      </c>
      <c r="P61" s="33">
        <v>62.0721</v>
      </c>
      <c r="Q61" s="34">
        <v>2221.109433</v>
      </c>
      <c r="R61" s="33">
        <v>15879.639956</v>
      </c>
      <c r="S61" s="33">
        <v>590.657233</v>
      </c>
      <c r="T61" s="36">
        <v>16470.297189</v>
      </c>
      <c r="U61" s="26">
        <f t="shared" si="2"/>
        <v>-23.061803141691485</v>
      </c>
      <c r="V61" s="31">
        <f t="shared" si="3"/>
        <v>-16.48496948077748</v>
      </c>
    </row>
    <row r="62" spans="1:22" ht="15">
      <c r="A62" s="29" t="s">
        <v>9</v>
      </c>
      <c r="B62" s="8" t="s">
        <v>28</v>
      </c>
      <c r="C62" s="8" t="s">
        <v>29</v>
      </c>
      <c r="D62" s="8" t="s">
        <v>169</v>
      </c>
      <c r="E62" s="8" t="s">
        <v>227</v>
      </c>
      <c r="F62" s="8" t="s">
        <v>32</v>
      </c>
      <c r="G62" s="8" t="s">
        <v>217</v>
      </c>
      <c r="H62" s="15" t="s">
        <v>228</v>
      </c>
      <c r="I62" s="35">
        <v>0</v>
      </c>
      <c r="J62" s="33">
        <v>0</v>
      </c>
      <c r="K62" s="34">
        <v>0</v>
      </c>
      <c r="L62" s="33">
        <v>14.97</v>
      </c>
      <c r="M62" s="33">
        <v>0</v>
      </c>
      <c r="N62" s="36">
        <v>14.97</v>
      </c>
      <c r="O62" s="35">
        <v>0</v>
      </c>
      <c r="P62" s="33">
        <v>0</v>
      </c>
      <c r="Q62" s="34">
        <v>0</v>
      </c>
      <c r="R62" s="33">
        <v>0</v>
      </c>
      <c r="S62" s="33">
        <v>0</v>
      </c>
      <c r="T62" s="36">
        <v>0</v>
      </c>
      <c r="U62" s="25" t="s">
        <v>17</v>
      </c>
      <c r="V62" s="30" t="s">
        <v>17</v>
      </c>
    </row>
    <row r="63" spans="1:22" ht="15">
      <c r="A63" s="29" t="s">
        <v>9</v>
      </c>
      <c r="B63" s="8" t="s">
        <v>28</v>
      </c>
      <c r="C63" s="8" t="s">
        <v>29</v>
      </c>
      <c r="D63" s="8" t="s">
        <v>169</v>
      </c>
      <c r="E63" s="8" t="s">
        <v>170</v>
      </c>
      <c r="F63" s="8" t="s">
        <v>32</v>
      </c>
      <c r="G63" s="8" t="s">
        <v>99</v>
      </c>
      <c r="H63" s="15" t="s">
        <v>125</v>
      </c>
      <c r="I63" s="35">
        <v>0</v>
      </c>
      <c r="J63" s="33">
        <v>0</v>
      </c>
      <c r="K63" s="34">
        <v>0</v>
      </c>
      <c r="L63" s="33">
        <v>0</v>
      </c>
      <c r="M63" s="33">
        <v>0</v>
      </c>
      <c r="N63" s="36">
        <v>0</v>
      </c>
      <c r="O63" s="35">
        <v>83.3</v>
      </c>
      <c r="P63" s="33">
        <v>1.5</v>
      </c>
      <c r="Q63" s="34">
        <v>84.8</v>
      </c>
      <c r="R63" s="33">
        <v>869.29</v>
      </c>
      <c r="S63" s="33">
        <v>2.43</v>
      </c>
      <c r="T63" s="36">
        <v>871.72</v>
      </c>
      <c r="U63" s="25" t="s">
        <v>17</v>
      </c>
      <c r="V63" s="30" t="s">
        <v>17</v>
      </c>
    </row>
    <row r="64" spans="1:22" ht="15">
      <c r="A64" s="29" t="s">
        <v>9</v>
      </c>
      <c r="B64" s="8" t="s">
        <v>28</v>
      </c>
      <c r="C64" s="8" t="s">
        <v>29</v>
      </c>
      <c r="D64" s="8" t="s">
        <v>133</v>
      </c>
      <c r="E64" s="8" t="s">
        <v>134</v>
      </c>
      <c r="F64" s="8" t="s">
        <v>32</v>
      </c>
      <c r="G64" s="8" t="s">
        <v>33</v>
      </c>
      <c r="H64" s="15" t="s">
        <v>34</v>
      </c>
      <c r="I64" s="35">
        <v>167.70887</v>
      </c>
      <c r="J64" s="33">
        <v>17.781192</v>
      </c>
      <c r="K64" s="34">
        <v>185.490062</v>
      </c>
      <c r="L64" s="33">
        <v>1468.856753</v>
      </c>
      <c r="M64" s="33">
        <v>180.190804</v>
      </c>
      <c r="N64" s="36">
        <v>1649.047557</v>
      </c>
      <c r="O64" s="35">
        <v>70.953101</v>
      </c>
      <c r="P64" s="33">
        <v>7.976285</v>
      </c>
      <c r="Q64" s="34">
        <v>78.929386</v>
      </c>
      <c r="R64" s="33">
        <v>825.785711</v>
      </c>
      <c r="S64" s="33">
        <v>79.014873</v>
      </c>
      <c r="T64" s="36">
        <v>904.800584</v>
      </c>
      <c r="U64" s="25" t="s">
        <v>17</v>
      </c>
      <c r="V64" s="31">
        <f t="shared" si="3"/>
        <v>82.25535948593068</v>
      </c>
    </row>
    <row r="65" spans="1:22" ht="15">
      <c r="A65" s="29" t="s">
        <v>9</v>
      </c>
      <c r="B65" s="8" t="s">
        <v>28</v>
      </c>
      <c r="C65" s="8" t="s">
        <v>29</v>
      </c>
      <c r="D65" s="8" t="s">
        <v>179</v>
      </c>
      <c r="E65" s="8" t="s">
        <v>135</v>
      </c>
      <c r="F65" s="8" t="s">
        <v>32</v>
      </c>
      <c r="G65" s="8" t="s">
        <v>111</v>
      </c>
      <c r="H65" s="15" t="s">
        <v>112</v>
      </c>
      <c r="I65" s="35">
        <v>0</v>
      </c>
      <c r="J65" s="33">
        <v>0</v>
      </c>
      <c r="K65" s="34">
        <v>0</v>
      </c>
      <c r="L65" s="33">
        <v>1047.215713</v>
      </c>
      <c r="M65" s="33">
        <v>23.668111</v>
      </c>
      <c r="N65" s="36">
        <v>1070.883824</v>
      </c>
      <c r="O65" s="35">
        <v>210.007006</v>
      </c>
      <c r="P65" s="33">
        <v>5.270842</v>
      </c>
      <c r="Q65" s="34">
        <v>215.277848</v>
      </c>
      <c r="R65" s="33">
        <v>669.008677</v>
      </c>
      <c r="S65" s="33">
        <v>31.160663</v>
      </c>
      <c r="T65" s="36">
        <v>700.169339</v>
      </c>
      <c r="U65" s="25" t="s">
        <v>17</v>
      </c>
      <c r="V65" s="31">
        <f t="shared" si="3"/>
        <v>52.94640372705608</v>
      </c>
    </row>
    <row r="66" spans="1:22" ht="15">
      <c r="A66" s="29" t="s">
        <v>9</v>
      </c>
      <c r="B66" s="8" t="s">
        <v>28</v>
      </c>
      <c r="C66" s="8" t="s">
        <v>29</v>
      </c>
      <c r="D66" s="8" t="s">
        <v>136</v>
      </c>
      <c r="E66" s="8" t="s">
        <v>137</v>
      </c>
      <c r="F66" s="8" t="s">
        <v>32</v>
      </c>
      <c r="G66" s="8" t="s">
        <v>138</v>
      </c>
      <c r="H66" s="15" t="s">
        <v>139</v>
      </c>
      <c r="I66" s="35">
        <v>0</v>
      </c>
      <c r="J66" s="33">
        <v>37.472949</v>
      </c>
      <c r="K66" s="34">
        <v>37.472949</v>
      </c>
      <c r="L66" s="33">
        <v>0</v>
      </c>
      <c r="M66" s="33">
        <v>318.391119</v>
      </c>
      <c r="N66" s="36">
        <v>318.391119</v>
      </c>
      <c r="O66" s="35">
        <v>0</v>
      </c>
      <c r="P66" s="33">
        <v>35.750647</v>
      </c>
      <c r="Q66" s="34">
        <v>35.750647</v>
      </c>
      <c r="R66" s="33">
        <v>0</v>
      </c>
      <c r="S66" s="33">
        <v>250.591673</v>
      </c>
      <c r="T66" s="36">
        <v>250.591673</v>
      </c>
      <c r="U66" s="26">
        <f t="shared" si="2"/>
        <v>4.81754078464649</v>
      </c>
      <c r="V66" s="31">
        <f t="shared" si="3"/>
        <v>27.055745782901575</v>
      </c>
    </row>
    <row r="67" spans="1:22" ht="15">
      <c r="A67" s="29" t="s">
        <v>9</v>
      </c>
      <c r="B67" s="8" t="s">
        <v>28</v>
      </c>
      <c r="C67" s="8" t="s">
        <v>29</v>
      </c>
      <c r="D67" s="8" t="s">
        <v>195</v>
      </c>
      <c r="E67" s="8" t="s">
        <v>33</v>
      </c>
      <c r="F67" s="8" t="s">
        <v>32</v>
      </c>
      <c r="G67" s="8" t="s">
        <v>33</v>
      </c>
      <c r="H67" s="15" t="s">
        <v>196</v>
      </c>
      <c r="I67" s="35">
        <v>0</v>
      </c>
      <c r="J67" s="33">
        <v>0</v>
      </c>
      <c r="K67" s="34">
        <v>0</v>
      </c>
      <c r="L67" s="33">
        <v>0</v>
      </c>
      <c r="M67" s="33">
        <v>0</v>
      </c>
      <c r="N67" s="36">
        <v>0</v>
      </c>
      <c r="O67" s="35">
        <v>146.4</v>
      </c>
      <c r="P67" s="33">
        <v>0</v>
      </c>
      <c r="Q67" s="34">
        <v>146.4</v>
      </c>
      <c r="R67" s="33">
        <v>394.293</v>
      </c>
      <c r="S67" s="33">
        <v>0</v>
      </c>
      <c r="T67" s="36">
        <v>394.293</v>
      </c>
      <c r="U67" s="25" t="s">
        <v>17</v>
      </c>
      <c r="V67" s="30" t="s">
        <v>17</v>
      </c>
    </row>
    <row r="68" spans="1:22" ht="15">
      <c r="A68" s="29" t="s">
        <v>9</v>
      </c>
      <c r="B68" s="8" t="s">
        <v>28</v>
      </c>
      <c r="C68" s="8" t="s">
        <v>24</v>
      </c>
      <c r="D68" s="8" t="s">
        <v>140</v>
      </c>
      <c r="E68" s="8" t="s">
        <v>141</v>
      </c>
      <c r="F68" s="8" t="s">
        <v>32</v>
      </c>
      <c r="G68" s="8" t="s">
        <v>55</v>
      </c>
      <c r="H68" s="15" t="s">
        <v>142</v>
      </c>
      <c r="I68" s="35">
        <v>916.740342</v>
      </c>
      <c r="J68" s="33">
        <v>79.732881</v>
      </c>
      <c r="K68" s="34">
        <v>996.473223</v>
      </c>
      <c r="L68" s="33">
        <v>7862.504325</v>
      </c>
      <c r="M68" s="33">
        <v>798.923928</v>
      </c>
      <c r="N68" s="36">
        <v>8661.428253</v>
      </c>
      <c r="O68" s="35">
        <v>959.818164</v>
      </c>
      <c r="P68" s="33">
        <v>73.017152</v>
      </c>
      <c r="Q68" s="34">
        <v>1032.835316</v>
      </c>
      <c r="R68" s="33">
        <v>8171.461799</v>
      </c>
      <c r="S68" s="33">
        <v>561.586524</v>
      </c>
      <c r="T68" s="36">
        <v>8733.048323</v>
      </c>
      <c r="U68" s="26">
        <f t="shared" si="2"/>
        <v>-3.520608991259544</v>
      </c>
      <c r="V68" s="31">
        <f t="shared" si="3"/>
        <v>-0.8201039013076006</v>
      </c>
    </row>
    <row r="69" spans="1:22" ht="15">
      <c r="A69" s="29" t="s">
        <v>9</v>
      </c>
      <c r="B69" s="8" t="s">
        <v>28</v>
      </c>
      <c r="C69" s="8" t="s">
        <v>24</v>
      </c>
      <c r="D69" s="8" t="s">
        <v>143</v>
      </c>
      <c r="E69" s="8" t="s">
        <v>144</v>
      </c>
      <c r="F69" s="8" t="s">
        <v>49</v>
      </c>
      <c r="G69" s="8" t="s">
        <v>49</v>
      </c>
      <c r="H69" s="15" t="s">
        <v>118</v>
      </c>
      <c r="I69" s="35">
        <v>1605.592685</v>
      </c>
      <c r="J69" s="33">
        <v>274.222374</v>
      </c>
      <c r="K69" s="34">
        <v>1879.815059</v>
      </c>
      <c r="L69" s="33">
        <v>13350.998452</v>
      </c>
      <c r="M69" s="33">
        <v>1717.567849</v>
      </c>
      <c r="N69" s="36">
        <v>15068.5663</v>
      </c>
      <c r="O69" s="35">
        <v>1129.135463</v>
      </c>
      <c r="P69" s="33">
        <v>200.03105</v>
      </c>
      <c r="Q69" s="34">
        <v>1329.166513</v>
      </c>
      <c r="R69" s="33">
        <v>8790.472843</v>
      </c>
      <c r="S69" s="33">
        <v>1590.557283</v>
      </c>
      <c r="T69" s="36">
        <v>10381.030126</v>
      </c>
      <c r="U69" s="26">
        <f t="shared" si="2"/>
        <v>41.42810856385155</v>
      </c>
      <c r="V69" s="31">
        <f t="shared" si="3"/>
        <v>45.15482680528733</v>
      </c>
    </row>
    <row r="70" spans="1:22" ht="15">
      <c r="A70" s="29" t="s">
        <v>9</v>
      </c>
      <c r="B70" s="8" t="s">
        <v>28</v>
      </c>
      <c r="C70" s="8" t="s">
        <v>24</v>
      </c>
      <c r="D70" s="8" t="s">
        <v>239</v>
      </c>
      <c r="E70" s="8" t="s">
        <v>240</v>
      </c>
      <c r="F70" s="8" t="s">
        <v>49</v>
      </c>
      <c r="G70" s="8" t="s">
        <v>49</v>
      </c>
      <c r="H70" s="15" t="s">
        <v>241</v>
      </c>
      <c r="I70" s="35">
        <v>0</v>
      </c>
      <c r="J70" s="33">
        <v>0</v>
      </c>
      <c r="K70" s="34">
        <v>0</v>
      </c>
      <c r="L70" s="33">
        <v>0</v>
      </c>
      <c r="M70" s="33">
        <v>0</v>
      </c>
      <c r="N70" s="36">
        <v>0</v>
      </c>
      <c r="O70" s="35">
        <v>14.56</v>
      </c>
      <c r="P70" s="33">
        <v>0</v>
      </c>
      <c r="Q70" s="34">
        <v>14.56</v>
      </c>
      <c r="R70" s="33">
        <v>14.56</v>
      </c>
      <c r="S70" s="33">
        <v>0</v>
      </c>
      <c r="T70" s="36">
        <v>14.56</v>
      </c>
      <c r="U70" s="25" t="s">
        <v>17</v>
      </c>
      <c r="V70" s="30" t="s">
        <v>17</v>
      </c>
    </row>
    <row r="71" spans="1:22" ht="15">
      <c r="A71" s="29" t="s">
        <v>9</v>
      </c>
      <c r="B71" s="8" t="s">
        <v>28</v>
      </c>
      <c r="C71" s="8" t="s">
        <v>29</v>
      </c>
      <c r="D71" s="8" t="s">
        <v>145</v>
      </c>
      <c r="E71" s="8" t="s">
        <v>146</v>
      </c>
      <c r="F71" s="8" t="s">
        <v>39</v>
      </c>
      <c r="G71" s="8" t="s">
        <v>39</v>
      </c>
      <c r="H71" s="15" t="s">
        <v>147</v>
      </c>
      <c r="I71" s="35">
        <v>2.9088</v>
      </c>
      <c r="J71" s="33">
        <v>5.044084</v>
      </c>
      <c r="K71" s="34">
        <v>7.952884</v>
      </c>
      <c r="L71" s="33">
        <v>36.960128</v>
      </c>
      <c r="M71" s="33">
        <v>16.663304</v>
      </c>
      <c r="N71" s="36">
        <v>53.623432</v>
      </c>
      <c r="O71" s="35">
        <v>43.637562</v>
      </c>
      <c r="P71" s="33">
        <v>8.071418</v>
      </c>
      <c r="Q71" s="34">
        <v>51.70898</v>
      </c>
      <c r="R71" s="33">
        <v>258.84247</v>
      </c>
      <c r="S71" s="33">
        <v>38.918985</v>
      </c>
      <c r="T71" s="36">
        <v>297.761455</v>
      </c>
      <c r="U71" s="26">
        <f t="shared" si="2"/>
        <v>-84.61991708210064</v>
      </c>
      <c r="V71" s="31">
        <f t="shared" si="3"/>
        <v>-81.99114388395235</v>
      </c>
    </row>
    <row r="72" spans="1:22" ht="15">
      <c r="A72" s="29" t="s">
        <v>9</v>
      </c>
      <c r="B72" s="8" t="s">
        <v>28</v>
      </c>
      <c r="C72" s="8" t="s">
        <v>24</v>
      </c>
      <c r="D72" s="8" t="s">
        <v>148</v>
      </c>
      <c r="E72" s="8" t="s">
        <v>149</v>
      </c>
      <c r="F72" s="8" t="s">
        <v>25</v>
      </c>
      <c r="G72" s="8" t="s">
        <v>26</v>
      </c>
      <c r="H72" s="15" t="s">
        <v>63</v>
      </c>
      <c r="I72" s="35">
        <v>556.81318</v>
      </c>
      <c r="J72" s="33">
        <v>49.04346</v>
      </c>
      <c r="K72" s="34">
        <v>605.856641</v>
      </c>
      <c r="L72" s="33">
        <v>4483.572325</v>
      </c>
      <c r="M72" s="33">
        <v>404.630124</v>
      </c>
      <c r="N72" s="36">
        <v>4888.202449</v>
      </c>
      <c r="O72" s="35">
        <v>547.128177</v>
      </c>
      <c r="P72" s="33">
        <v>63.524837</v>
      </c>
      <c r="Q72" s="34">
        <v>610.653014</v>
      </c>
      <c r="R72" s="33">
        <v>4837.903756</v>
      </c>
      <c r="S72" s="33">
        <v>556.531336</v>
      </c>
      <c r="T72" s="36">
        <v>5394.435092</v>
      </c>
      <c r="U72" s="26">
        <f t="shared" si="2"/>
        <v>-0.7854498201166682</v>
      </c>
      <c r="V72" s="31">
        <f t="shared" si="3"/>
        <v>-9.384349507712997</v>
      </c>
    </row>
    <row r="73" spans="1:22" ht="15">
      <c r="A73" s="29" t="s">
        <v>9</v>
      </c>
      <c r="B73" s="8" t="s">
        <v>28</v>
      </c>
      <c r="C73" s="8" t="s">
        <v>24</v>
      </c>
      <c r="D73" s="8" t="s">
        <v>150</v>
      </c>
      <c r="E73" s="8" t="s">
        <v>151</v>
      </c>
      <c r="F73" s="8" t="s">
        <v>20</v>
      </c>
      <c r="G73" s="8" t="s">
        <v>95</v>
      </c>
      <c r="H73" s="15" t="s">
        <v>96</v>
      </c>
      <c r="I73" s="35">
        <v>2187.024068</v>
      </c>
      <c r="J73" s="33">
        <v>235.611245</v>
      </c>
      <c r="K73" s="34">
        <v>2422.635313</v>
      </c>
      <c r="L73" s="33">
        <v>15209.977332</v>
      </c>
      <c r="M73" s="33">
        <v>1510.795968</v>
      </c>
      <c r="N73" s="36">
        <v>16720.7733</v>
      </c>
      <c r="O73" s="35">
        <v>1625.231875</v>
      </c>
      <c r="P73" s="33">
        <v>97.956618</v>
      </c>
      <c r="Q73" s="34">
        <v>1723.188493</v>
      </c>
      <c r="R73" s="33">
        <v>13692.410739</v>
      </c>
      <c r="S73" s="33">
        <v>1073.160085</v>
      </c>
      <c r="T73" s="36">
        <v>14765.570824</v>
      </c>
      <c r="U73" s="26">
        <f t="shared" si="2"/>
        <v>40.59026756743784</v>
      </c>
      <c r="V73" s="31">
        <f t="shared" si="3"/>
        <v>13.241631490616058</v>
      </c>
    </row>
    <row r="74" spans="1:22" ht="15">
      <c r="A74" s="29" t="s">
        <v>9</v>
      </c>
      <c r="B74" s="8" t="s">
        <v>28</v>
      </c>
      <c r="C74" s="8" t="s">
        <v>29</v>
      </c>
      <c r="D74" s="8" t="s">
        <v>197</v>
      </c>
      <c r="E74" s="8" t="s">
        <v>125</v>
      </c>
      <c r="F74" s="8" t="s">
        <v>32</v>
      </c>
      <c r="G74" s="8" t="s">
        <v>99</v>
      </c>
      <c r="H74" s="15" t="s">
        <v>125</v>
      </c>
      <c r="I74" s="35">
        <v>374</v>
      </c>
      <c r="J74" s="33">
        <v>0</v>
      </c>
      <c r="K74" s="34">
        <v>374</v>
      </c>
      <c r="L74" s="33">
        <v>1601.765</v>
      </c>
      <c r="M74" s="33">
        <v>69.9</v>
      </c>
      <c r="N74" s="36">
        <v>1671.665</v>
      </c>
      <c r="O74" s="35">
        <v>0</v>
      </c>
      <c r="P74" s="33">
        <v>0</v>
      </c>
      <c r="Q74" s="34">
        <v>0</v>
      </c>
      <c r="R74" s="33">
        <v>0</v>
      </c>
      <c r="S74" s="33">
        <v>193.27</v>
      </c>
      <c r="T74" s="36">
        <v>193.27</v>
      </c>
      <c r="U74" s="25" t="s">
        <v>17</v>
      </c>
      <c r="V74" s="30" t="s">
        <v>17</v>
      </c>
    </row>
    <row r="75" spans="1:22" ht="15">
      <c r="A75" s="29" t="s">
        <v>9</v>
      </c>
      <c r="B75" s="8" t="s">
        <v>28</v>
      </c>
      <c r="C75" s="8" t="s">
        <v>24</v>
      </c>
      <c r="D75" s="8" t="s">
        <v>152</v>
      </c>
      <c r="E75" s="8" t="s">
        <v>153</v>
      </c>
      <c r="F75" s="8" t="s">
        <v>49</v>
      </c>
      <c r="G75" s="8" t="s">
        <v>49</v>
      </c>
      <c r="H75" s="15" t="s">
        <v>154</v>
      </c>
      <c r="I75" s="35">
        <v>4718.087</v>
      </c>
      <c r="J75" s="33">
        <v>68.76</v>
      </c>
      <c r="K75" s="34">
        <v>4786.847</v>
      </c>
      <c r="L75" s="33">
        <v>32498.8525</v>
      </c>
      <c r="M75" s="33">
        <v>735.329</v>
      </c>
      <c r="N75" s="36">
        <v>33234.1815</v>
      </c>
      <c r="O75" s="35">
        <v>3938.1775</v>
      </c>
      <c r="P75" s="33">
        <v>111.9069</v>
      </c>
      <c r="Q75" s="34">
        <v>4050.0844</v>
      </c>
      <c r="R75" s="33">
        <v>33571.2199</v>
      </c>
      <c r="S75" s="33">
        <v>1625.2728</v>
      </c>
      <c r="T75" s="36">
        <v>35196.4927</v>
      </c>
      <c r="U75" s="26">
        <f aca="true" t="shared" si="4" ref="U75:U85">+((K75/Q75)-1)*100</f>
        <v>18.19129003830142</v>
      </c>
      <c r="V75" s="31">
        <f aca="true" t="shared" si="5" ref="V75:V85">+((N75/T75)-1)*100</f>
        <v>-5.575303246053275</v>
      </c>
    </row>
    <row r="76" spans="1:22" ht="15">
      <c r="A76" s="29" t="s">
        <v>9</v>
      </c>
      <c r="B76" s="8" t="s">
        <v>28</v>
      </c>
      <c r="C76" s="8" t="s">
        <v>24</v>
      </c>
      <c r="D76" s="8" t="s">
        <v>155</v>
      </c>
      <c r="E76" s="8" t="s">
        <v>156</v>
      </c>
      <c r="F76" s="8" t="s">
        <v>20</v>
      </c>
      <c r="G76" s="8" t="s">
        <v>132</v>
      </c>
      <c r="H76" s="15" t="s">
        <v>157</v>
      </c>
      <c r="I76" s="35">
        <v>3005.1338</v>
      </c>
      <c r="J76" s="33">
        <v>49.6908</v>
      </c>
      <c r="K76" s="34">
        <v>3054.8246</v>
      </c>
      <c r="L76" s="33">
        <v>21192.592504</v>
      </c>
      <c r="M76" s="33">
        <v>565.550815</v>
      </c>
      <c r="N76" s="36">
        <v>21758.143319</v>
      </c>
      <c r="O76" s="35">
        <v>2678.718</v>
      </c>
      <c r="P76" s="33">
        <v>98.223</v>
      </c>
      <c r="Q76" s="34">
        <v>2776.941</v>
      </c>
      <c r="R76" s="33">
        <v>19257.27289</v>
      </c>
      <c r="S76" s="33">
        <v>722.680942</v>
      </c>
      <c r="T76" s="36">
        <v>19979.953832</v>
      </c>
      <c r="U76" s="26">
        <f t="shared" si="4"/>
        <v>10.006824055678543</v>
      </c>
      <c r="V76" s="31">
        <f t="shared" si="5"/>
        <v>8.899867847302234</v>
      </c>
    </row>
    <row r="77" spans="1:22" ht="15">
      <c r="A77" s="29" t="s">
        <v>9</v>
      </c>
      <c r="B77" s="8" t="s">
        <v>28</v>
      </c>
      <c r="C77" s="8" t="s">
        <v>24</v>
      </c>
      <c r="D77" s="8" t="s">
        <v>158</v>
      </c>
      <c r="E77" s="8" t="s">
        <v>127</v>
      </c>
      <c r="F77" s="8" t="s">
        <v>25</v>
      </c>
      <c r="G77" s="8" t="s">
        <v>26</v>
      </c>
      <c r="H77" s="15" t="s">
        <v>26</v>
      </c>
      <c r="I77" s="35">
        <v>4681.855087</v>
      </c>
      <c r="J77" s="33">
        <v>179.070703</v>
      </c>
      <c r="K77" s="34">
        <v>4860.92579</v>
      </c>
      <c r="L77" s="33">
        <v>44917.424917</v>
      </c>
      <c r="M77" s="33">
        <v>1325.391276</v>
      </c>
      <c r="N77" s="36">
        <v>46242.816193</v>
      </c>
      <c r="O77" s="35">
        <v>6631.983005</v>
      </c>
      <c r="P77" s="33">
        <v>176.9091</v>
      </c>
      <c r="Q77" s="34">
        <v>6808.892105</v>
      </c>
      <c r="R77" s="33">
        <v>50388.291832</v>
      </c>
      <c r="S77" s="33">
        <v>1432.991232</v>
      </c>
      <c r="T77" s="36">
        <v>51821.283064</v>
      </c>
      <c r="U77" s="26">
        <f t="shared" si="4"/>
        <v>-28.609152340210265</v>
      </c>
      <c r="V77" s="31">
        <f t="shared" si="5"/>
        <v>-10.764818123299879</v>
      </c>
    </row>
    <row r="78" spans="1:22" ht="15">
      <c r="A78" s="29" t="s">
        <v>9</v>
      </c>
      <c r="B78" s="8" t="s">
        <v>28</v>
      </c>
      <c r="C78" s="8" t="s">
        <v>24</v>
      </c>
      <c r="D78" s="8" t="s">
        <v>158</v>
      </c>
      <c r="E78" s="8" t="s">
        <v>159</v>
      </c>
      <c r="F78" s="8" t="s">
        <v>25</v>
      </c>
      <c r="G78" s="8" t="s">
        <v>26</v>
      </c>
      <c r="H78" s="15" t="s">
        <v>26</v>
      </c>
      <c r="I78" s="35">
        <v>4157.169536</v>
      </c>
      <c r="J78" s="33">
        <v>95.657695</v>
      </c>
      <c r="K78" s="34">
        <v>4252.827231</v>
      </c>
      <c r="L78" s="33">
        <v>35046.276424</v>
      </c>
      <c r="M78" s="33">
        <v>663.647696</v>
      </c>
      <c r="N78" s="36">
        <v>35709.92412</v>
      </c>
      <c r="O78" s="35">
        <v>4167.187193</v>
      </c>
      <c r="P78" s="33">
        <v>47.763108</v>
      </c>
      <c r="Q78" s="34">
        <v>4214.950302</v>
      </c>
      <c r="R78" s="33">
        <v>28604.541294</v>
      </c>
      <c r="S78" s="33">
        <v>378.750432</v>
      </c>
      <c r="T78" s="36">
        <v>28983.291726</v>
      </c>
      <c r="U78" s="26">
        <f t="shared" si="4"/>
        <v>0.8986328731332316</v>
      </c>
      <c r="V78" s="31">
        <f t="shared" si="5"/>
        <v>23.208655723413752</v>
      </c>
    </row>
    <row r="79" spans="1:22" ht="15">
      <c r="A79" s="29" t="s">
        <v>9</v>
      </c>
      <c r="B79" s="8" t="s">
        <v>28</v>
      </c>
      <c r="C79" s="8" t="s">
        <v>24</v>
      </c>
      <c r="D79" s="8" t="s">
        <v>158</v>
      </c>
      <c r="E79" s="8" t="s">
        <v>177</v>
      </c>
      <c r="F79" s="8" t="s">
        <v>25</v>
      </c>
      <c r="G79" s="8" t="s">
        <v>26</v>
      </c>
      <c r="H79" s="15" t="s">
        <v>161</v>
      </c>
      <c r="I79" s="35">
        <v>3026.864804</v>
      </c>
      <c r="J79" s="33">
        <v>138.908395</v>
      </c>
      <c r="K79" s="34">
        <v>3165.773199</v>
      </c>
      <c r="L79" s="33">
        <v>24059.472216</v>
      </c>
      <c r="M79" s="33">
        <v>923.971631</v>
      </c>
      <c r="N79" s="36">
        <v>24983.443847</v>
      </c>
      <c r="O79" s="35">
        <v>2981.215846</v>
      </c>
      <c r="P79" s="33">
        <v>87.134544</v>
      </c>
      <c r="Q79" s="34">
        <v>3068.350391</v>
      </c>
      <c r="R79" s="33">
        <v>13635.594683</v>
      </c>
      <c r="S79" s="33">
        <v>401.868893</v>
      </c>
      <c r="T79" s="36">
        <v>14037.463576</v>
      </c>
      <c r="U79" s="26">
        <f t="shared" si="4"/>
        <v>3.175087443916391</v>
      </c>
      <c r="V79" s="31">
        <f t="shared" si="5"/>
        <v>77.97690951600727</v>
      </c>
    </row>
    <row r="80" spans="1:22" ht="15">
      <c r="A80" s="29" t="s">
        <v>9</v>
      </c>
      <c r="B80" s="8" t="s">
        <v>28</v>
      </c>
      <c r="C80" s="8" t="s">
        <v>24</v>
      </c>
      <c r="D80" s="8" t="s">
        <v>158</v>
      </c>
      <c r="E80" s="8" t="s">
        <v>162</v>
      </c>
      <c r="F80" s="8" t="s">
        <v>25</v>
      </c>
      <c r="G80" s="8" t="s">
        <v>26</v>
      </c>
      <c r="H80" s="15" t="s">
        <v>63</v>
      </c>
      <c r="I80" s="35">
        <v>1312.371457</v>
      </c>
      <c r="J80" s="33">
        <v>47.303582</v>
      </c>
      <c r="K80" s="34">
        <v>1359.675039</v>
      </c>
      <c r="L80" s="33">
        <v>10900.286928</v>
      </c>
      <c r="M80" s="33">
        <v>361.739334</v>
      </c>
      <c r="N80" s="36">
        <v>11262.026262</v>
      </c>
      <c r="O80" s="35">
        <v>241.21132</v>
      </c>
      <c r="P80" s="33">
        <v>1.038688</v>
      </c>
      <c r="Q80" s="34">
        <v>242.250009</v>
      </c>
      <c r="R80" s="33">
        <v>1969.083713</v>
      </c>
      <c r="S80" s="33">
        <v>55.885516</v>
      </c>
      <c r="T80" s="36">
        <v>2024.969229</v>
      </c>
      <c r="U80" s="25" t="s">
        <v>17</v>
      </c>
      <c r="V80" s="30" t="s">
        <v>17</v>
      </c>
    </row>
    <row r="81" spans="1:22" ht="15">
      <c r="A81" s="29" t="s">
        <v>9</v>
      </c>
      <c r="B81" s="8" t="s">
        <v>28</v>
      </c>
      <c r="C81" s="8" t="s">
        <v>24</v>
      </c>
      <c r="D81" s="8" t="s">
        <v>158</v>
      </c>
      <c r="E81" s="8" t="s">
        <v>176</v>
      </c>
      <c r="F81" s="8" t="s">
        <v>25</v>
      </c>
      <c r="G81" s="8" t="s">
        <v>26</v>
      </c>
      <c r="H81" s="15" t="s">
        <v>63</v>
      </c>
      <c r="I81" s="35">
        <v>0</v>
      </c>
      <c r="J81" s="33">
        <v>0</v>
      </c>
      <c r="K81" s="34">
        <v>0</v>
      </c>
      <c r="L81" s="33">
        <v>1492.565042</v>
      </c>
      <c r="M81" s="33">
        <v>54.733096</v>
      </c>
      <c r="N81" s="36">
        <v>1547.298138</v>
      </c>
      <c r="O81" s="35">
        <v>959.823489</v>
      </c>
      <c r="P81" s="33">
        <v>24.663056</v>
      </c>
      <c r="Q81" s="34">
        <v>984.486545</v>
      </c>
      <c r="R81" s="33">
        <v>6936.52231</v>
      </c>
      <c r="S81" s="33">
        <v>217.784564</v>
      </c>
      <c r="T81" s="36">
        <v>7154.306874</v>
      </c>
      <c r="U81" s="25" t="s">
        <v>17</v>
      </c>
      <c r="V81" s="31">
        <f t="shared" si="5"/>
        <v>-78.37249414582492</v>
      </c>
    </row>
    <row r="82" spans="1:22" ht="15">
      <c r="A82" s="29" t="s">
        <v>9</v>
      </c>
      <c r="B82" s="8" t="s">
        <v>28</v>
      </c>
      <c r="C82" s="8" t="s">
        <v>24</v>
      </c>
      <c r="D82" s="8" t="s">
        <v>158</v>
      </c>
      <c r="E82" s="8" t="s">
        <v>160</v>
      </c>
      <c r="F82" s="8" t="s">
        <v>25</v>
      </c>
      <c r="G82" s="8" t="s">
        <v>26</v>
      </c>
      <c r="H82" s="15" t="s">
        <v>26</v>
      </c>
      <c r="I82" s="35">
        <v>0</v>
      </c>
      <c r="J82" s="33">
        <v>0</v>
      </c>
      <c r="K82" s="34">
        <v>0</v>
      </c>
      <c r="L82" s="33">
        <v>0</v>
      </c>
      <c r="M82" s="33">
        <v>0</v>
      </c>
      <c r="N82" s="36">
        <v>0</v>
      </c>
      <c r="O82" s="35">
        <v>0</v>
      </c>
      <c r="P82" s="33">
        <v>0</v>
      </c>
      <c r="Q82" s="34">
        <v>0</v>
      </c>
      <c r="R82" s="33">
        <v>10967.886511</v>
      </c>
      <c r="S82" s="33">
        <v>406.222515</v>
      </c>
      <c r="T82" s="36">
        <v>11374.109027</v>
      </c>
      <c r="U82" s="25" t="s">
        <v>17</v>
      </c>
      <c r="V82" s="30" t="s">
        <v>17</v>
      </c>
    </row>
    <row r="83" spans="1:22" ht="15">
      <c r="A83" s="29" t="s">
        <v>9</v>
      </c>
      <c r="B83" s="8" t="s">
        <v>28</v>
      </c>
      <c r="C83" s="8" t="s">
        <v>24</v>
      </c>
      <c r="D83" s="8" t="s">
        <v>158</v>
      </c>
      <c r="E83" s="8" t="s">
        <v>163</v>
      </c>
      <c r="F83" s="8" t="s">
        <v>25</v>
      </c>
      <c r="G83" s="8" t="s">
        <v>26</v>
      </c>
      <c r="H83" s="15" t="s">
        <v>161</v>
      </c>
      <c r="I83" s="35">
        <v>0</v>
      </c>
      <c r="J83" s="33">
        <v>0</v>
      </c>
      <c r="K83" s="34">
        <v>0</v>
      </c>
      <c r="L83" s="33">
        <v>0</v>
      </c>
      <c r="M83" s="33">
        <v>0</v>
      </c>
      <c r="N83" s="36">
        <v>0</v>
      </c>
      <c r="O83" s="35">
        <v>0</v>
      </c>
      <c r="P83" s="33">
        <v>0</v>
      </c>
      <c r="Q83" s="34">
        <v>0</v>
      </c>
      <c r="R83" s="33">
        <v>1226.091528</v>
      </c>
      <c r="S83" s="33">
        <v>44.824269</v>
      </c>
      <c r="T83" s="36">
        <v>1270.915797</v>
      </c>
      <c r="U83" s="25" t="s">
        <v>17</v>
      </c>
      <c r="V83" s="30" t="s">
        <v>17</v>
      </c>
    </row>
    <row r="84" spans="1:22" ht="15">
      <c r="A84" s="29" t="s">
        <v>9</v>
      </c>
      <c r="B84" s="8" t="s">
        <v>28</v>
      </c>
      <c r="C84" s="8" t="s">
        <v>24</v>
      </c>
      <c r="D84" s="8" t="s">
        <v>158</v>
      </c>
      <c r="E84" s="8" t="s">
        <v>202</v>
      </c>
      <c r="F84" s="8" t="s">
        <v>25</v>
      </c>
      <c r="G84" s="8" t="s">
        <v>26</v>
      </c>
      <c r="H84" s="15" t="s">
        <v>26</v>
      </c>
      <c r="I84" s="35">
        <v>0</v>
      </c>
      <c r="J84" s="33">
        <v>0</v>
      </c>
      <c r="K84" s="34">
        <v>0</v>
      </c>
      <c r="L84" s="33">
        <v>0</v>
      </c>
      <c r="M84" s="33">
        <v>0</v>
      </c>
      <c r="N84" s="36">
        <v>0</v>
      </c>
      <c r="O84" s="35">
        <v>0</v>
      </c>
      <c r="P84" s="33">
        <v>0</v>
      </c>
      <c r="Q84" s="34">
        <v>0</v>
      </c>
      <c r="R84" s="33">
        <v>115.159188</v>
      </c>
      <c r="S84" s="33">
        <v>4.40949</v>
      </c>
      <c r="T84" s="36">
        <v>119.568678</v>
      </c>
      <c r="U84" s="25" t="s">
        <v>17</v>
      </c>
      <c r="V84" s="30" t="s">
        <v>17</v>
      </c>
    </row>
    <row r="85" spans="1:22" ht="15">
      <c r="A85" s="29" t="s">
        <v>9</v>
      </c>
      <c r="B85" s="8" t="s">
        <v>28</v>
      </c>
      <c r="C85" s="8" t="s">
        <v>24</v>
      </c>
      <c r="D85" s="8" t="s">
        <v>182</v>
      </c>
      <c r="E85" s="8" t="s">
        <v>183</v>
      </c>
      <c r="F85" s="8" t="s">
        <v>73</v>
      </c>
      <c r="G85" s="8" t="s">
        <v>184</v>
      </c>
      <c r="H85" s="15" t="s">
        <v>185</v>
      </c>
      <c r="I85" s="35">
        <v>0</v>
      </c>
      <c r="J85" s="33">
        <v>0</v>
      </c>
      <c r="K85" s="34">
        <v>0</v>
      </c>
      <c r="L85" s="33">
        <v>0</v>
      </c>
      <c r="M85" s="33">
        <v>0</v>
      </c>
      <c r="N85" s="36">
        <v>0</v>
      </c>
      <c r="O85" s="35">
        <v>0</v>
      </c>
      <c r="P85" s="33">
        <v>0</v>
      </c>
      <c r="Q85" s="34">
        <v>0</v>
      </c>
      <c r="R85" s="33">
        <v>0</v>
      </c>
      <c r="S85" s="33">
        <v>9.682823</v>
      </c>
      <c r="T85" s="36">
        <v>9.682823</v>
      </c>
      <c r="U85" s="25" t="s">
        <v>17</v>
      </c>
      <c r="V85" s="30" t="s">
        <v>17</v>
      </c>
    </row>
    <row r="86" spans="1:22" ht="15">
      <c r="A86" s="29"/>
      <c r="B86" s="8"/>
      <c r="C86" s="8"/>
      <c r="D86" s="8"/>
      <c r="E86" s="8"/>
      <c r="F86" s="8"/>
      <c r="G86" s="8"/>
      <c r="H86" s="15"/>
      <c r="I86" s="17"/>
      <c r="J86" s="9"/>
      <c r="K86" s="10"/>
      <c r="L86" s="9"/>
      <c r="M86" s="9"/>
      <c r="N86" s="18"/>
      <c r="O86" s="17"/>
      <c r="P86" s="9"/>
      <c r="Q86" s="10"/>
      <c r="R86" s="9"/>
      <c r="S86" s="9"/>
      <c r="T86" s="18"/>
      <c r="U86" s="26"/>
      <c r="V86" s="31"/>
    </row>
    <row r="87" spans="1:24" s="5" customFormat="1" ht="20.25" customHeight="1">
      <c r="A87" s="52" t="s">
        <v>9</v>
      </c>
      <c r="B87" s="53"/>
      <c r="C87" s="53"/>
      <c r="D87" s="53"/>
      <c r="E87" s="53"/>
      <c r="F87" s="53"/>
      <c r="G87" s="53"/>
      <c r="H87" s="54"/>
      <c r="I87" s="19">
        <f>SUM(I6:I85)</f>
        <v>104575.26840099998</v>
      </c>
      <c r="J87" s="11">
        <f>SUM(J6:J85)</f>
        <v>10938.348201000004</v>
      </c>
      <c r="K87" s="11">
        <f>SUM(I87:J87)</f>
        <v>115513.61660199998</v>
      </c>
      <c r="L87" s="11">
        <f>SUM(L6:L85)</f>
        <v>761070.1923700002</v>
      </c>
      <c r="M87" s="11">
        <f>SUM(M6:M85)</f>
        <v>91539.86798499998</v>
      </c>
      <c r="N87" s="11">
        <f>SUM(L87:M87)</f>
        <v>852610.0603550002</v>
      </c>
      <c r="O87" s="19">
        <f>SUM(O6:O85)</f>
        <v>111730.96531100002</v>
      </c>
      <c r="P87" s="11">
        <f>SUM(P6:P85)</f>
        <v>10914.871836999999</v>
      </c>
      <c r="Q87" s="11">
        <f>SUM(O87:P87)</f>
        <v>122645.83714800002</v>
      </c>
      <c r="R87" s="11">
        <f>SUM(R6:R85)</f>
        <v>849829.1639389998</v>
      </c>
      <c r="S87" s="11">
        <f>SUM(S6:S85)</f>
        <v>84714.52292900001</v>
      </c>
      <c r="T87" s="11">
        <f>SUM(R87:S87)</f>
        <v>934543.6868679997</v>
      </c>
      <c r="U87" s="44">
        <f>+((K87/Q87)-1)*100</f>
        <v>-5.8152976993368295</v>
      </c>
      <c r="V87" s="32">
        <f>+((N87/T87)-1)*100</f>
        <v>-8.76723342785497</v>
      </c>
      <c r="X87" s="1"/>
    </row>
    <row r="88" spans="1:22" ht="15">
      <c r="A88" s="16"/>
      <c r="B88" s="7"/>
      <c r="C88" s="7"/>
      <c r="D88" s="7"/>
      <c r="E88" s="7"/>
      <c r="F88" s="7"/>
      <c r="G88" s="7"/>
      <c r="H88" s="14"/>
      <c r="I88" s="20"/>
      <c r="J88" s="12"/>
      <c r="K88" s="13"/>
      <c r="L88" s="12"/>
      <c r="M88" s="12"/>
      <c r="N88" s="21"/>
      <c r="O88" s="20"/>
      <c r="P88" s="12"/>
      <c r="Q88" s="13"/>
      <c r="R88" s="12"/>
      <c r="S88" s="12"/>
      <c r="T88" s="21"/>
      <c r="U88" s="26"/>
      <c r="V88" s="31"/>
    </row>
    <row r="89" spans="1:22" ht="15">
      <c r="A89" s="29" t="s">
        <v>21</v>
      </c>
      <c r="B89" s="8"/>
      <c r="C89" s="8" t="s">
        <v>24</v>
      </c>
      <c r="D89" s="8" t="s">
        <v>198</v>
      </c>
      <c r="E89" s="8" t="s">
        <v>23</v>
      </c>
      <c r="F89" s="8" t="s">
        <v>20</v>
      </c>
      <c r="G89" s="8" t="s">
        <v>20</v>
      </c>
      <c r="H89" s="15" t="s">
        <v>22</v>
      </c>
      <c r="I89" s="35">
        <v>28760.873064</v>
      </c>
      <c r="J89" s="33">
        <v>0</v>
      </c>
      <c r="K89" s="34">
        <v>28760.873064</v>
      </c>
      <c r="L89" s="33">
        <v>227635.726209</v>
      </c>
      <c r="M89" s="33">
        <v>0</v>
      </c>
      <c r="N89" s="36">
        <v>227635.726209</v>
      </c>
      <c r="O89" s="35">
        <v>28283.393247</v>
      </c>
      <c r="P89" s="33">
        <v>0</v>
      </c>
      <c r="Q89" s="34">
        <v>28283.393247</v>
      </c>
      <c r="R89" s="33">
        <v>222853.035834</v>
      </c>
      <c r="S89" s="33">
        <v>0</v>
      </c>
      <c r="T89" s="36">
        <v>222853.035834</v>
      </c>
      <c r="U89" s="26">
        <f>+((K89/Q89)-1)*100</f>
        <v>1.688198487466308</v>
      </c>
      <c r="V89" s="31">
        <f>+((N89/T89)-1)*100</f>
        <v>2.1461185651348025</v>
      </c>
    </row>
    <row r="90" spans="1:22" ht="15">
      <c r="A90" s="29" t="s">
        <v>21</v>
      </c>
      <c r="B90" s="8"/>
      <c r="C90" s="8" t="s">
        <v>24</v>
      </c>
      <c r="D90" s="8" t="s">
        <v>199</v>
      </c>
      <c r="E90" s="8" t="s">
        <v>200</v>
      </c>
      <c r="F90" s="8" t="s">
        <v>25</v>
      </c>
      <c r="G90" s="8" t="s">
        <v>26</v>
      </c>
      <c r="H90" s="15" t="s">
        <v>201</v>
      </c>
      <c r="I90" s="35">
        <v>0</v>
      </c>
      <c r="J90" s="33">
        <v>0</v>
      </c>
      <c r="K90" s="34">
        <v>0</v>
      </c>
      <c r="L90" s="33">
        <v>38.381161</v>
      </c>
      <c r="M90" s="33">
        <v>0</v>
      </c>
      <c r="N90" s="36">
        <v>38.381161</v>
      </c>
      <c r="O90" s="35">
        <v>44.195261</v>
      </c>
      <c r="P90" s="33">
        <v>0</v>
      </c>
      <c r="Q90" s="34">
        <v>44.195261</v>
      </c>
      <c r="R90" s="33">
        <v>44.195261</v>
      </c>
      <c r="S90" s="33">
        <v>0</v>
      </c>
      <c r="T90" s="36">
        <v>44.195261</v>
      </c>
      <c r="U90" s="25" t="s">
        <v>17</v>
      </c>
      <c r="V90" s="31">
        <f>+((N90/T90)-1)*100</f>
        <v>-13.155482892158965</v>
      </c>
    </row>
    <row r="91" spans="1:22" ht="15">
      <c r="A91" s="16"/>
      <c r="B91" s="7"/>
      <c r="C91" s="7"/>
      <c r="D91" s="7"/>
      <c r="E91" s="7"/>
      <c r="F91" s="7"/>
      <c r="G91" s="7"/>
      <c r="H91" s="14"/>
      <c r="I91" s="20"/>
      <c r="J91" s="12"/>
      <c r="K91" s="13"/>
      <c r="L91" s="12"/>
      <c r="M91" s="12"/>
      <c r="N91" s="21"/>
      <c r="O91" s="20"/>
      <c r="P91" s="12"/>
      <c r="Q91" s="13"/>
      <c r="R91" s="12"/>
      <c r="S91" s="12"/>
      <c r="T91" s="21"/>
      <c r="U91" s="26"/>
      <c r="V91" s="31"/>
    </row>
    <row r="92" spans="1:22" ht="21" thickBot="1">
      <c r="A92" s="45" t="s">
        <v>18</v>
      </c>
      <c r="B92" s="46"/>
      <c r="C92" s="46"/>
      <c r="D92" s="46"/>
      <c r="E92" s="46"/>
      <c r="F92" s="46"/>
      <c r="G92" s="46"/>
      <c r="H92" s="47"/>
      <c r="I92" s="22">
        <f aca="true" t="shared" si="6" ref="I92:T92">SUM(I89:I90)</f>
        <v>28760.873064</v>
      </c>
      <c r="J92" s="23">
        <f t="shared" si="6"/>
        <v>0</v>
      </c>
      <c r="K92" s="23">
        <f t="shared" si="6"/>
        <v>28760.873064</v>
      </c>
      <c r="L92" s="23">
        <f t="shared" si="6"/>
        <v>227674.10736999998</v>
      </c>
      <c r="M92" s="23">
        <f t="shared" si="6"/>
        <v>0</v>
      </c>
      <c r="N92" s="24">
        <f t="shared" si="6"/>
        <v>227674.10736999998</v>
      </c>
      <c r="O92" s="22">
        <f t="shared" si="6"/>
        <v>28327.588508</v>
      </c>
      <c r="P92" s="23">
        <f t="shared" si="6"/>
        <v>0</v>
      </c>
      <c r="Q92" s="23">
        <f t="shared" si="6"/>
        <v>28327.588508</v>
      </c>
      <c r="R92" s="23">
        <f t="shared" si="6"/>
        <v>222897.231095</v>
      </c>
      <c r="S92" s="23">
        <f t="shared" si="6"/>
        <v>0</v>
      </c>
      <c r="T92" s="24">
        <f t="shared" si="6"/>
        <v>222897.231095</v>
      </c>
      <c r="U92" s="41">
        <f>+((K92/Q92)-1)*100</f>
        <v>1.5295497386854429</v>
      </c>
      <c r="V92" s="42">
        <f>+((N92/T92)-1)*100</f>
        <v>2.143084618652824</v>
      </c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">
      <c r="A94" s="6" t="s">
        <v>19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">
      <c r="A95" s="43" t="s">
        <v>27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2" customHeight="1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2" customHeight="1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2" customHeight="1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2" customHeight="1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2" customHeight="1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2" customHeight="1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2" customHeight="1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2" customHeight="1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2" customHeight="1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9:22" ht="12" customHeight="1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9:22" ht="12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" customHeight="1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" customHeight="1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" customHeight="1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</sheetData>
  <sheetProtection/>
  <mergeCells count="5">
    <mergeCell ref="A92:H92"/>
    <mergeCell ref="A1:F1"/>
    <mergeCell ref="I3:N3"/>
    <mergeCell ref="O3:T3"/>
    <mergeCell ref="A87:H8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2016-09-23T21:03:05Z</dcterms:modified>
  <cp:category/>
  <cp:version/>
  <cp:contentType/>
  <cp:contentStatus/>
</cp:coreProperties>
</file>