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<sst xmlns="http://schemas.openxmlformats.org/spreadsheetml/2006/main" count="640" uniqueCount="210">
  <si>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</si>
  <si>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</si>
  <si>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</si>
  <si>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</si>
  <si>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</si>
  <si>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</si>
  <si>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</si>
  <si>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</si>
  <si>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</si>
  <si>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</si>
  <si>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</si>
  <si>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</si>
  <si>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</si>
  <si>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</si>
  <si>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</si>
  <si>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</si>
  <si>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</si>
  <si>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</si>
  <si>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</si>
  <si>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</si>
  <si>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</si>
  <si>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</si>
  <si>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LURIGANCHO</t>
  </si>
  <si>
    <t>REFINERIA DE ZINC CAJAMARQUILLA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</si>
  <si>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</si>
  <si>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</si>
  <si>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</si>
  <si>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</si>
  <si>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</si>
  <si>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</si>
  <si>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</si>
  <si>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</si>
  <si>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</si>
  <si>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</si>
  <si>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</si>
  <si>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</si>
  <si>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</si>
  <si>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</si>
  <si>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</si>
  <si>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</si>
  <si>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</si>
  <si>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</si>
  <si>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</si>
  <si>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</si>
  <si>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</si>
  <si>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</si>
  <si>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MALLAY</t>
  </si>
  <si>
    <t>OYON</t>
  </si>
  <si>
    <t>UCHUCCHACUA</t>
  </si>
  <si>
    <t>PASCO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</si>
  <si>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</si>
  <si>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</si>
  <si>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</si>
  <si>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</si>
  <si>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</si>
  <si>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</si>
  <si>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</si>
  <si>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</si>
  <si>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</si>
  <si>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</si>
  <si>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</si>
  <si>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</si>
  <si>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</si>
  <si>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</si>
  <si>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</si>
  <si>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</si>
  <si>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</si>
  <si>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</si>
  <si>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</si>
  <si>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</si>
  <si>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</si>
  <si>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</si>
  <si>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</si>
  <si>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</si>
  <si>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</si>
  <si>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</si>
  <si>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</si>
  <si>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</si>
  <si>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</si>
  <si>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</si>
  <si>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</si>
  <si>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</si>
  <si>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</si>
  <si>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</si>
  <si>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</si>
  <si>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</si>
  <si>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</si>
  <si>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</si>
  <si>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</si>
  <si>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</si>
  <si>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</si>
  <si>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</si>
  <si>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</si>
  <si>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</si>
  <si>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</si>
  <si>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</si>
  <si>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</si>
  <si>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</si>
  <si>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</si>
  <si>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</si>
  <si>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</si>
  <si>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</si>
  <si>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</si>
  <si>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</si>
  <si>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</si>
  <si>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</si>
  <si>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</si>
  <si>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</si>
  <si>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</si>
  <si>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</si>
  <si>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</si>
  <si>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</si>
  <si>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</si>
  <si>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</si>
  <si>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</si>
  <si>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</si>
  <si>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</si>
  <si>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</si>
  <si>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</si>
  <si>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</si>
  <si>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</si>
  <si>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CASAPALCA-6</t>
  </si>
  <si>
    <t>HUAROCHIRI</t>
  </si>
  <si>
    <t>CHICLA</t>
  </si>
  <si>
    <t>CASAPALCA-8</t>
  </si>
  <si>
    <t>AQUIA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</si>
  <si>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</si>
  <si>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</si>
  <si>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</si>
  <si>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</si>
  <si>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</si>
  <si>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</si>
  <si>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</si>
  <si>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HUINAC S.A.C.</t>
  </si>
  <si>
    <t>ADMIRADA-ATILA</t>
  </si>
  <si>
    <t>GARROSA</t>
  </si>
  <si>
    <t>MINERA SHUNTUR S.A.C.</t>
  </si>
  <si>
    <t>SHUNTUR</t>
  </si>
  <si>
    <t>HUARAZ</t>
  </si>
  <si>
    <t>PIRA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</si>
  <si>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</si>
  <si>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</si>
  <si>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</si>
  <si>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</si>
  <si>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</si>
  <si>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</si>
  <si>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</si>
  <si>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</si>
  <si>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</si>
  <si>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</si>
  <si>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</si>
  <si>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</si>
  <si>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</si>
  <si>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</si>
  <si>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</si>
  <si>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</si>
  <si>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</si>
  <si>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</si>
  <si>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</si>
  <si>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</si>
  <si>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ANDAYCHAGUA</t>
  </si>
  <si>
    <t>HUAY-HUAY</t>
  </si>
  <si>
    <t>TICLIO</t>
  </si>
  <si>
    <t>COLOMBIA Y SOCAVON SANTA ROSA</t>
  </si>
  <si>
    <t>LAS AGUILAS</t>
  </si>
  <si>
    <t>OCUVIRI</t>
  </si>
  <si>
    <t>ANA MARIA</t>
  </si>
  <si>
    <t>ESPINAR</t>
  </si>
  <si>
    <t>SUYCKUTAMBO</t>
  </si>
  <si>
    <t>MINERA DON ELISEO S.A.C.</t>
  </si>
  <si>
    <t>PARARRAYO</t>
  </si>
  <si>
    <t>MILPO ANDINA PERU S.A.C.</t>
  </si>
  <si>
    <t>COMPAÑIA MINERA ZELTA S.A.C.</t>
  </si>
  <si>
    <t>ZELTA</t>
  </si>
  <si>
    <t>EL SANTO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</si>
  <si>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</si>
  <si>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</si>
  <si>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</si>
  <si>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</si>
  <si>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</si>
  <si>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</si>
  <si>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</si>
  <si>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WCBS LLC PERU S.A.C.</t>
  </si>
  <si>
    <t>DOÑA ANGELINA UNO</t>
  </si>
  <si>
    <t>PISCO</t>
  </si>
  <si>
    <t>HUMAY</t>
  </si>
  <si>
    <t>COMPAÑIA MINERA KOLPA S.A.</t>
  </si>
  <si>
    <t>SAN PEDRO</t>
  </si>
  <si>
    <t>ACUMULACION ANIMON</t>
  </si>
  <si>
    <t>PRODUCCIÓN MINERA METÁLICA DE ZINC (TMF) - 2016/2015</t>
  </si>
  <si>
    <t>AC AGREGADOS S.A.</t>
  </si>
  <si>
    <t>AREQUIPA-M</t>
  </si>
  <si>
    <t>SAN MIGUEL DE ACO</t>
  </si>
  <si>
    <t>COMPAÑIA MINERA CHUNGAR S.A.C.</t>
  </si>
  <si>
    <t>LIXIViACIÓN</t>
  </si>
  <si>
    <t>MTZ S.A.C.</t>
  </si>
  <si>
    <t>SUCCHA</t>
  </si>
  <si>
    <t>SOCIEDAD MINERA DE RECURSOS LINCEARES MAGISTRAL DE HUARAZ S.A.C.</t>
  </si>
  <si>
    <t>VOTORANTIM METAIS CAJAMARQUILLA S.A.</t>
  </si>
  <si>
    <t>DOE RUN PERU S.R.L. EN LIQUIDACION EN MARCHA</t>
  </si>
  <si>
    <t>C.M.LA OROYA-REFINACION 1 Y 2</t>
  </si>
  <si>
    <t>LA OROYA</t>
  </si>
  <si>
    <t>MORADA</t>
  </si>
  <si>
    <t>TOTAL - ABRIL</t>
  </si>
  <si>
    <t>TOTAL ACUMULADO ENERO - ABRIL</t>
  </si>
  <si>
    <t>Var. % 2016/2015 - ENERO - ABRIL</t>
  </si>
  <si>
    <t>Var. % 2016/2015 - ABRIL</t>
  </si>
  <si>
    <t>TOTAL COMPARADO ACUMULADO - ENERO - ABRIL</t>
  </si>
  <si>
    <t>COMPAÑIA MINERA VALOR S.A.</t>
  </si>
  <si>
    <t>ACUMULACION CERRO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</si>
</sst>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.0_ ;_ * \-#,##0.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 quotePrefix="1">
      <alignment horizontal="right"/>
    </xf>
    <xf numFmtId="4" fontId="3" fillId="0" borderId="17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34" borderId="13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43" fontId="4" fillId="34" borderId="12" xfId="46" applyNumberFormat="1" applyFont="1" applyFill="1" applyBorder="1" applyAlignment="1">
      <alignment wrapText="1"/>
    </xf>
    <xf numFmtId="0" fontId="0" fillId="35" borderId="0" xfId="0" applyFill="1" applyAlignment="1">
      <alignment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7"/>
  <sheetViews>
    <sheetView showGridLines="0" tabSelected="1" zoomScale="75" zoomScaleNormal="75" zoomScalePageLayoutView="0" workbookViewId="0" topLeftCell="A1">
      <selection activeCell="A1" sqref="A1:F1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14" ht="17.25">
      <c r="A1" s="49" t="s">
        <v>189</v>
      </c>
      <c r="B1" s="49"/>
      <c r="C1" s="49"/>
      <c r="D1" s="49"/>
      <c r="E1" s="49"/>
      <c r="F1" s="49"/>
      <c r="N1" s="2"/>
    </row>
    <row r="2" ht="13.5" thickBot="1">
      <c r="A2" s="45"/>
    </row>
    <row r="3" spans="1:22" ht="13.5" thickBot="1">
      <c r="A3" s="37"/>
      <c r="I3" s="50">
        <v>2016</v>
      </c>
      <c r="J3" s="51"/>
      <c r="K3" s="51"/>
      <c r="L3" s="51"/>
      <c r="M3" s="51"/>
      <c r="N3" s="52"/>
      <c r="O3" s="50">
        <v>2015</v>
      </c>
      <c r="P3" s="51"/>
      <c r="Q3" s="51"/>
      <c r="R3" s="51"/>
      <c r="S3" s="51"/>
      <c r="T3" s="52"/>
      <c r="U3" s="3"/>
      <c r="V3" s="3"/>
    </row>
    <row r="4" spans="1:22" ht="73.5" customHeight="1">
      <c r="A4" s="38" t="s">
        <v>0</v>
      </c>
      <c r="B4" s="27" t="s">
        <v>1</v>
      </c>
      <c r="C4" s="27" t="s">
        <v>10</v>
      </c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  <c r="I4" s="38" t="s">
        <v>11</v>
      </c>
      <c r="J4" s="27" t="s">
        <v>7</v>
      </c>
      <c r="K4" s="27" t="s">
        <v>203</v>
      </c>
      <c r="L4" s="27" t="s">
        <v>12</v>
      </c>
      <c r="M4" s="27" t="s">
        <v>8</v>
      </c>
      <c r="N4" s="39" t="s">
        <v>204</v>
      </c>
      <c r="O4" s="38" t="s">
        <v>13</v>
      </c>
      <c r="P4" s="27" t="s">
        <v>14</v>
      </c>
      <c r="Q4" s="27" t="s">
        <v>203</v>
      </c>
      <c r="R4" s="27" t="s">
        <v>15</v>
      </c>
      <c r="S4" s="27" t="s">
        <v>16</v>
      </c>
      <c r="T4" s="39" t="s">
        <v>207</v>
      </c>
      <c r="U4" s="40" t="s">
        <v>206</v>
      </c>
      <c r="V4" s="39" t="s">
        <v>205</v>
      </c>
    </row>
    <row r="5" spans="1:22" ht="15">
      <c r="A5" s="29"/>
      <c r="B5" s="8"/>
      <c r="C5" s="8"/>
      <c r="D5" s="8"/>
      <c r="E5" s="8"/>
      <c r="F5" s="8"/>
      <c r="G5" s="8"/>
      <c r="H5" s="15"/>
      <c r="I5" s="35"/>
      <c r="J5" s="33"/>
      <c r="K5" s="34"/>
      <c r="L5" s="33"/>
      <c r="M5" s="33"/>
      <c r="N5" s="36"/>
      <c r="O5" s="35"/>
      <c r="P5" s="33"/>
      <c r="Q5" s="34"/>
      <c r="R5" s="33"/>
      <c r="S5" s="33"/>
      <c r="T5" s="36"/>
      <c r="U5" s="25"/>
      <c r="V5" s="31"/>
    </row>
    <row r="6" spans="1:22" ht="15">
      <c r="A6" s="29" t="s">
        <v>9</v>
      </c>
      <c r="B6" s="8" t="s">
        <v>28</v>
      </c>
      <c r="C6" s="8" t="s">
        <v>29</v>
      </c>
      <c r="D6" s="8" t="s">
        <v>190</v>
      </c>
      <c r="E6" s="8" t="s">
        <v>191</v>
      </c>
      <c r="F6" s="8" t="s">
        <v>32</v>
      </c>
      <c r="G6" s="8" t="s">
        <v>111</v>
      </c>
      <c r="H6" s="15" t="s">
        <v>192</v>
      </c>
      <c r="I6" s="35">
        <v>0</v>
      </c>
      <c r="J6" s="33">
        <v>0</v>
      </c>
      <c r="K6" s="34">
        <v>0</v>
      </c>
      <c r="L6" s="33">
        <v>419.451932</v>
      </c>
      <c r="M6" s="33">
        <v>19.85974</v>
      </c>
      <c r="N6" s="36">
        <v>439.311672</v>
      </c>
      <c r="O6" s="35">
        <v>0</v>
      </c>
      <c r="P6" s="33">
        <v>0</v>
      </c>
      <c r="Q6" s="34">
        <v>0</v>
      </c>
      <c r="R6" s="33">
        <v>0</v>
      </c>
      <c r="S6" s="33">
        <v>0</v>
      </c>
      <c r="T6" s="36">
        <v>0</v>
      </c>
      <c r="U6" s="25" t="s">
        <v>17</v>
      </c>
      <c r="V6" s="30" t="s">
        <v>17</v>
      </c>
    </row>
    <row r="7" spans="1:22" ht="15">
      <c r="A7" s="29" t="s">
        <v>9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15" t="s">
        <v>34</v>
      </c>
      <c r="I7" s="35">
        <v>0</v>
      </c>
      <c r="J7" s="33">
        <v>0</v>
      </c>
      <c r="K7" s="34">
        <v>0</v>
      </c>
      <c r="L7" s="33">
        <v>213.284304</v>
      </c>
      <c r="M7" s="33">
        <v>18.18157</v>
      </c>
      <c r="N7" s="36">
        <v>231.465874</v>
      </c>
      <c r="O7" s="35">
        <v>0</v>
      </c>
      <c r="P7" s="33">
        <v>0</v>
      </c>
      <c r="Q7" s="34">
        <v>0</v>
      </c>
      <c r="R7" s="33">
        <v>241.529949</v>
      </c>
      <c r="S7" s="33">
        <v>31.216038</v>
      </c>
      <c r="T7" s="36">
        <v>272.745987</v>
      </c>
      <c r="U7" s="25" t="s">
        <v>17</v>
      </c>
      <c r="V7" s="31">
        <f>+((N7/T7)-1)*100</f>
        <v>-15.135002884570392</v>
      </c>
    </row>
    <row r="8" spans="1:22" ht="15">
      <c r="A8" s="29" t="s">
        <v>9</v>
      </c>
      <c r="B8" s="8" t="s">
        <v>28</v>
      </c>
      <c r="C8" s="8" t="s">
        <v>24</v>
      </c>
      <c r="D8" s="8" t="s">
        <v>35</v>
      </c>
      <c r="E8" s="8" t="s">
        <v>166</v>
      </c>
      <c r="F8" s="8" t="s">
        <v>36</v>
      </c>
      <c r="G8" s="8" t="s">
        <v>167</v>
      </c>
      <c r="H8" s="15" t="s">
        <v>168</v>
      </c>
      <c r="I8" s="35">
        <v>311.643225</v>
      </c>
      <c r="J8" s="33">
        <v>25.712848</v>
      </c>
      <c r="K8" s="34">
        <v>337.356073</v>
      </c>
      <c r="L8" s="33">
        <v>1091.943997</v>
      </c>
      <c r="M8" s="33">
        <v>104.634687</v>
      </c>
      <c r="N8" s="36">
        <v>1196.578684</v>
      </c>
      <c r="O8" s="35">
        <v>88.453722</v>
      </c>
      <c r="P8" s="33">
        <v>8.73471</v>
      </c>
      <c r="Q8" s="34">
        <v>97.188432</v>
      </c>
      <c r="R8" s="33">
        <v>234.433187</v>
      </c>
      <c r="S8" s="33">
        <v>26.017566</v>
      </c>
      <c r="T8" s="36">
        <v>260.450753</v>
      </c>
      <c r="U8" s="25" t="s">
        <v>17</v>
      </c>
      <c r="V8" s="30" t="s">
        <v>17</v>
      </c>
    </row>
    <row r="9" spans="1:22" ht="15">
      <c r="A9" s="29" t="s">
        <v>9</v>
      </c>
      <c r="B9" s="8" t="s">
        <v>28</v>
      </c>
      <c r="C9" s="8" t="s">
        <v>24</v>
      </c>
      <c r="D9" s="8" t="s">
        <v>35</v>
      </c>
      <c r="E9" s="8" t="s">
        <v>174</v>
      </c>
      <c r="F9" s="8" t="s">
        <v>37</v>
      </c>
      <c r="G9" s="8" t="s">
        <v>38</v>
      </c>
      <c r="H9" s="15" t="s">
        <v>38</v>
      </c>
      <c r="I9" s="35">
        <v>203.313414</v>
      </c>
      <c r="J9" s="33">
        <v>19.9724</v>
      </c>
      <c r="K9" s="34">
        <v>223.285814</v>
      </c>
      <c r="L9" s="33">
        <v>1024.071145</v>
      </c>
      <c r="M9" s="33">
        <v>96.113548</v>
      </c>
      <c r="N9" s="36">
        <v>1120.184693</v>
      </c>
      <c r="O9" s="35">
        <v>0</v>
      </c>
      <c r="P9" s="33">
        <v>0</v>
      </c>
      <c r="Q9" s="34">
        <v>0</v>
      </c>
      <c r="R9" s="33">
        <v>0</v>
      </c>
      <c r="S9" s="33">
        <v>21.4443</v>
      </c>
      <c r="T9" s="36">
        <v>21.4443</v>
      </c>
      <c r="U9" s="25" t="s">
        <v>17</v>
      </c>
      <c r="V9" s="30" t="s">
        <v>17</v>
      </c>
    </row>
    <row r="10" spans="1:22" ht="15">
      <c r="A10" s="29" t="s">
        <v>9</v>
      </c>
      <c r="B10" s="8" t="s">
        <v>28</v>
      </c>
      <c r="C10" s="8" t="s">
        <v>24</v>
      </c>
      <c r="D10" s="8" t="s">
        <v>41</v>
      </c>
      <c r="E10" s="8" t="s">
        <v>42</v>
      </c>
      <c r="F10" s="8" t="s">
        <v>43</v>
      </c>
      <c r="G10" s="8" t="s">
        <v>44</v>
      </c>
      <c r="H10" s="15" t="s">
        <v>45</v>
      </c>
      <c r="I10" s="35">
        <v>4266.834855</v>
      </c>
      <c r="J10" s="33">
        <v>71.750653</v>
      </c>
      <c r="K10" s="34">
        <v>4338.585508</v>
      </c>
      <c r="L10" s="33">
        <v>16618.412707</v>
      </c>
      <c r="M10" s="33">
        <v>304.414256</v>
      </c>
      <c r="N10" s="36">
        <v>16922.826964</v>
      </c>
      <c r="O10" s="35">
        <v>4077.251885</v>
      </c>
      <c r="P10" s="33">
        <v>86.939739</v>
      </c>
      <c r="Q10" s="34">
        <v>4164.191625</v>
      </c>
      <c r="R10" s="33">
        <v>15346.444877</v>
      </c>
      <c r="S10" s="33">
        <v>352.348806</v>
      </c>
      <c r="T10" s="36">
        <v>15698.793683</v>
      </c>
      <c r="U10" s="26">
        <f>+((K10/Q10)-1)*100</f>
        <v>4.1879408707566235</v>
      </c>
      <c r="V10" s="31">
        <f>+((N10/T10)-1)*100</f>
        <v>7.79698941024678</v>
      </c>
    </row>
    <row r="11" spans="1:22" ht="15">
      <c r="A11" s="29" t="s">
        <v>9</v>
      </c>
      <c r="B11" s="8" t="s">
        <v>28</v>
      </c>
      <c r="C11" s="8" t="s">
        <v>24</v>
      </c>
      <c r="D11" s="8" t="s">
        <v>178</v>
      </c>
      <c r="E11" s="8" t="s">
        <v>46</v>
      </c>
      <c r="F11" s="8" t="s">
        <v>20</v>
      </c>
      <c r="G11" s="8" t="s">
        <v>47</v>
      </c>
      <c r="H11" s="15" t="s">
        <v>47</v>
      </c>
      <c r="I11" s="35">
        <v>868.51409</v>
      </c>
      <c r="J11" s="33">
        <v>89.541701</v>
      </c>
      <c r="K11" s="34">
        <v>958.055791</v>
      </c>
      <c r="L11" s="33">
        <v>3624.895465</v>
      </c>
      <c r="M11" s="33">
        <v>389.324527</v>
      </c>
      <c r="N11" s="36">
        <v>4014.219992</v>
      </c>
      <c r="O11" s="35">
        <v>726.874477</v>
      </c>
      <c r="P11" s="33">
        <v>91.040166</v>
      </c>
      <c r="Q11" s="34">
        <v>817.914643</v>
      </c>
      <c r="R11" s="33">
        <v>2738.214551</v>
      </c>
      <c r="S11" s="33">
        <v>341.95381</v>
      </c>
      <c r="T11" s="36">
        <v>3080.168361</v>
      </c>
      <c r="U11" s="26">
        <f aca="true" t="shared" si="0" ref="U11:U72">+((K11/Q11)-1)*100</f>
        <v>17.13395758339542</v>
      </c>
      <c r="V11" s="31">
        <f aca="true" t="shared" si="1" ref="V11:V72">+((N11/T11)-1)*100</f>
        <v>30.324694027334044</v>
      </c>
    </row>
    <row r="12" spans="1:22" ht="15">
      <c r="A12" s="29" t="s">
        <v>9</v>
      </c>
      <c r="B12" s="8" t="s">
        <v>28</v>
      </c>
      <c r="C12" s="8" t="s">
        <v>24</v>
      </c>
      <c r="D12" s="8" t="s">
        <v>178</v>
      </c>
      <c r="E12" s="8" t="s">
        <v>48</v>
      </c>
      <c r="F12" s="8" t="s">
        <v>20</v>
      </c>
      <c r="G12" s="8" t="s">
        <v>47</v>
      </c>
      <c r="H12" s="15" t="s">
        <v>47</v>
      </c>
      <c r="I12" s="35">
        <v>604.343239</v>
      </c>
      <c r="J12" s="33">
        <v>180.269216</v>
      </c>
      <c r="K12" s="34">
        <v>784.612456</v>
      </c>
      <c r="L12" s="33">
        <v>2378.888185</v>
      </c>
      <c r="M12" s="33">
        <v>694.379699</v>
      </c>
      <c r="N12" s="36">
        <v>3073.267884</v>
      </c>
      <c r="O12" s="35">
        <v>420.497399</v>
      </c>
      <c r="P12" s="33">
        <v>28.207746</v>
      </c>
      <c r="Q12" s="34">
        <v>448.705145</v>
      </c>
      <c r="R12" s="33">
        <v>1997.943311</v>
      </c>
      <c r="S12" s="33">
        <v>486.271552</v>
      </c>
      <c r="T12" s="36">
        <v>2484.214863</v>
      </c>
      <c r="U12" s="26">
        <f t="shared" si="0"/>
        <v>74.8614796917472</v>
      </c>
      <c r="V12" s="31">
        <f t="shared" si="1"/>
        <v>23.711838688890396</v>
      </c>
    </row>
    <row r="13" spans="1:22" ht="15">
      <c r="A13" s="29" t="s">
        <v>9</v>
      </c>
      <c r="B13" s="8" t="s">
        <v>28</v>
      </c>
      <c r="C13" s="8" t="s">
        <v>24</v>
      </c>
      <c r="D13" s="8" t="s">
        <v>53</v>
      </c>
      <c r="E13" s="8" t="s">
        <v>54</v>
      </c>
      <c r="F13" s="8" t="s">
        <v>32</v>
      </c>
      <c r="G13" s="8" t="s">
        <v>55</v>
      </c>
      <c r="H13" s="15" t="s">
        <v>56</v>
      </c>
      <c r="I13" s="35">
        <v>3049.906926</v>
      </c>
      <c r="J13" s="33">
        <v>4487.005521</v>
      </c>
      <c r="K13" s="34">
        <v>7536.912447</v>
      </c>
      <c r="L13" s="33">
        <v>44820.691489</v>
      </c>
      <c r="M13" s="33">
        <v>20307.804697</v>
      </c>
      <c r="N13" s="36">
        <v>65128.496186</v>
      </c>
      <c r="O13" s="35">
        <v>18858.4461</v>
      </c>
      <c r="P13" s="33">
        <v>5070.616</v>
      </c>
      <c r="Q13" s="34">
        <v>23929.0621</v>
      </c>
      <c r="R13" s="33">
        <v>66896.0451</v>
      </c>
      <c r="S13" s="33">
        <v>20454.6574</v>
      </c>
      <c r="T13" s="36">
        <v>87350.7025</v>
      </c>
      <c r="U13" s="26">
        <f t="shared" si="0"/>
        <v>-68.5031013104354</v>
      </c>
      <c r="V13" s="31">
        <f t="shared" si="1"/>
        <v>-25.440214764157165</v>
      </c>
    </row>
    <row r="14" spans="1:22" ht="15">
      <c r="A14" s="29" t="s">
        <v>9</v>
      </c>
      <c r="B14" s="8" t="s">
        <v>28</v>
      </c>
      <c r="C14" s="8" t="s">
        <v>24</v>
      </c>
      <c r="D14" s="8" t="s">
        <v>57</v>
      </c>
      <c r="E14" s="8" t="s">
        <v>58</v>
      </c>
      <c r="F14" s="8" t="s">
        <v>37</v>
      </c>
      <c r="G14" s="8" t="s">
        <v>59</v>
      </c>
      <c r="H14" s="15" t="s">
        <v>60</v>
      </c>
      <c r="I14" s="35">
        <v>0</v>
      </c>
      <c r="J14" s="33">
        <v>105.116</v>
      </c>
      <c r="K14" s="34">
        <v>105.116</v>
      </c>
      <c r="L14" s="33">
        <v>0</v>
      </c>
      <c r="M14" s="33">
        <v>470.5319</v>
      </c>
      <c r="N14" s="36">
        <v>470.5319</v>
      </c>
      <c r="O14" s="35">
        <v>0</v>
      </c>
      <c r="P14" s="33">
        <v>195.154492</v>
      </c>
      <c r="Q14" s="34">
        <v>195.154492</v>
      </c>
      <c r="R14" s="33">
        <v>0</v>
      </c>
      <c r="S14" s="33">
        <v>795.178406</v>
      </c>
      <c r="T14" s="36">
        <v>795.178406</v>
      </c>
      <c r="U14" s="26">
        <f t="shared" si="0"/>
        <v>-46.13703280783309</v>
      </c>
      <c r="V14" s="31">
        <f t="shared" si="1"/>
        <v>-40.82687652863651</v>
      </c>
    </row>
    <row r="15" spans="1:22" ht="15">
      <c r="A15" s="29" t="s">
        <v>9</v>
      </c>
      <c r="B15" s="8" t="s">
        <v>28</v>
      </c>
      <c r="C15" s="8" t="s">
        <v>24</v>
      </c>
      <c r="D15" s="8" t="s">
        <v>61</v>
      </c>
      <c r="E15" s="8" t="s">
        <v>62</v>
      </c>
      <c r="F15" s="8" t="s">
        <v>25</v>
      </c>
      <c r="G15" s="8" t="s">
        <v>26</v>
      </c>
      <c r="H15" s="15" t="s">
        <v>26</v>
      </c>
      <c r="I15" s="35">
        <v>593.178094</v>
      </c>
      <c r="J15" s="33">
        <v>138.901403</v>
      </c>
      <c r="K15" s="34">
        <v>732.079497</v>
      </c>
      <c r="L15" s="33">
        <v>2627.069707</v>
      </c>
      <c r="M15" s="33">
        <v>463.202953</v>
      </c>
      <c r="N15" s="36">
        <v>3090.27266</v>
      </c>
      <c r="O15" s="35">
        <v>463.701068</v>
      </c>
      <c r="P15" s="33">
        <v>151.727868</v>
      </c>
      <c r="Q15" s="34">
        <v>615.428936</v>
      </c>
      <c r="R15" s="33">
        <v>2279.797669</v>
      </c>
      <c r="S15" s="33">
        <v>451.751633</v>
      </c>
      <c r="T15" s="36">
        <v>2731.549302</v>
      </c>
      <c r="U15" s="26">
        <f t="shared" si="0"/>
        <v>18.954351051182925</v>
      </c>
      <c r="V15" s="31">
        <f t="shared" si="1"/>
        <v>13.132596864986045</v>
      </c>
    </row>
    <row r="16" spans="1:22" ht="15">
      <c r="A16" s="29" t="s">
        <v>9</v>
      </c>
      <c r="B16" s="8" t="s">
        <v>28</v>
      </c>
      <c r="C16" s="8" t="s">
        <v>24</v>
      </c>
      <c r="D16" s="8" t="s">
        <v>61</v>
      </c>
      <c r="E16" s="8" t="s">
        <v>63</v>
      </c>
      <c r="F16" s="8" t="s">
        <v>25</v>
      </c>
      <c r="G16" s="8" t="s">
        <v>26</v>
      </c>
      <c r="H16" s="15" t="s">
        <v>63</v>
      </c>
      <c r="I16" s="35">
        <v>436.778275</v>
      </c>
      <c r="J16" s="33">
        <v>137.626042</v>
      </c>
      <c r="K16" s="34">
        <v>574.404317</v>
      </c>
      <c r="L16" s="33">
        <v>2008.888328</v>
      </c>
      <c r="M16" s="33">
        <v>460.904086</v>
      </c>
      <c r="N16" s="36">
        <v>2469.792414</v>
      </c>
      <c r="O16" s="35">
        <v>313.598125</v>
      </c>
      <c r="P16" s="33">
        <v>152.899128</v>
      </c>
      <c r="Q16" s="34">
        <v>466.497253</v>
      </c>
      <c r="R16" s="33">
        <v>1273.217747</v>
      </c>
      <c r="S16" s="33">
        <v>456.949176</v>
      </c>
      <c r="T16" s="36">
        <v>1730.166923</v>
      </c>
      <c r="U16" s="26">
        <f t="shared" si="0"/>
        <v>23.1313396394212</v>
      </c>
      <c r="V16" s="31">
        <f t="shared" si="1"/>
        <v>42.74879383993402</v>
      </c>
    </row>
    <row r="17" spans="1:22" ht="15">
      <c r="A17" s="29" t="s">
        <v>9</v>
      </c>
      <c r="B17" s="8" t="s">
        <v>28</v>
      </c>
      <c r="C17" s="8" t="s">
        <v>24</v>
      </c>
      <c r="D17" s="8" t="s">
        <v>61</v>
      </c>
      <c r="E17" s="8" t="s">
        <v>64</v>
      </c>
      <c r="F17" s="8" t="s">
        <v>25</v>
      </c>
      <c r="G17" s="8" t="s">
        <v>26</v>
      </c>
      <c r="H17" s="15" t="s">
        <v>26</v>
      </c>
      <c r="I17" s="35">
        <v>124.35774</v>
      </c>
      <c r="J17" s="33">
        <v>140.015541</v>
      </c>
      <c r="K17" s="34">
        <v>264.373281</v>
      </c>
      <c r="L17" s="33">
        <v>754.25374</v>
      </c>
      <c r="M17" s="33">
        <v>469.671352</v>
      </c>
      <c r="N17" s="36">
        <v>1223.925092</v>
      </c>
      <c r="O17" s="35">
        <v>11.278208</v>
      </c>
      <c r="P17" s="33">
        <v>154.714436</v>
      </c>
      <c r="Q17" s="34">
        <v>165.992644</v>
      </c>
      <c r="R17" s="33">
        <v>158.103006</v>
      </c>
      <c r="S17" s="33">
        <v>466.815204</v>
      </c>
      <c r="T17" s="36">
        <v>624.91821</v>
      </c>
      <c r="U17" s="26">
        <f t="shared" si="0"/>
        <v>59.26807033689998</v>
      </c>
      <c r="V17" s="31">
        <f t="shared" si="1"/>
        <v>95.85364491138766</v>
      </c>
    </row>
    <row r="18" spans="1:22" ht="15">
      <c r="A18" s="29" t="s">
        <v>9</v>
      </c>
      <c r="B18" s="8" t="s">
        <v>28</v>
      </c>
      <c r="C18" s="8" t="s">
        <v>24</v>
      </c>
      <c r="D18" s="8" t="s">
        <v>65</v>
      </c>
      <c r="E18" s="8" t="s">
        <v>66</v>
      </c>
      <c r="F18" s="8" t="s">
        <v>49</v>
      </c>
      <c r="G18" s="8" t="s">
        <v>49</v>
      </c>
      <c r="H18" s="15" t="s">
        <v>67</v>
      </c>
      <c r="I18" s="35">
        <v>1811.341584</v>
      </c>
      <c r="J18" s="33">
        <v>99.502258</v>
      </c>
      <c r="K18" s="34">
        <v>1910.843842</v>
      </c>
      <c r="L18" s="33">
        <v>8557.432503</v>
      </c>
      <c r="M18" s="33">
        <v>441.745761</v>
      </c>
      <c r="N18" s="36">
        <v>8999.178264</v>
      </c>
      <c r="O18" s="35">
        <v>2973.848832</v>
      </c>
      <c r="P18" s="33">
        <v>127.188838</v>
      </c>
      <c r="Q18" s="34">
        <v>3101.03767</v>
      </c>
      <c r="R18" s="33">
        <v>12301.907016</v>
      </c>
      <c r="S18" s="33">
        <v>434.171855</v>
      </c>
      <c r="T18" s="36">
        <v>12736.078871</v>
      </c>
      <c r="U18" s="26">
        <f t="shared" si="0"/>
        <v>-38.38050209818961</v>
      </c>
      <c r="V18" s="31">
        <f t="shared" si="1"/>
        <v>-29.341060501037784</v>
      </c>
    </row>
    <row r="19" spans="1:22" ht="15">
      <c r="A19" s="29" t="s">
        <v>9</v>
      </c>
      <c r="B19" s="8" t="s">
        <v>28</v>
      </c>
      <c r="C19" s="8" t="s">
        <v>24</v>
      </c>
      <c r="D19" s="8" t="s">
        <v>68</v>
      </c>
      <c r="E19" s="8" t="s">
        <v>69</v>
      </c>
      <c r="F19" s="8" t="s">
        <v>25</v>
      </c>
      <c r="G19" s="8" t="s">
        <v>26</v>
      </c>
      <c r="H19" s="15" t="s">
        <v>26</v>
      </c>
      <c r="I19" s="35">
        <v>2650.871168</v>
      </c>
      <c r="J19" s="33">
        <v>0</v>
      </c>
      <c r="K19" s="34">
        <v>2650.871168</v>
      </c>
      <c r="L19" s="33">
        <v>13223.94674</v>
      </c>
      <c r="M19" s="33">
        <v>0</v>
      </c>
      <c r="N19" s="36">
        <v>13223.94674</v>
      </c>
      <c r="O19" s="35">
        <v>2709.710802</v>
      </c>
      <c r="P19" s="33">
        <v>0</v>
      </c>
      <c r="Q19" s="34">
        <v>2709.710802</v>
      </c>
      <c r="R19" s="33">
        <v>10482.800974</v>
      </c>
      <c r="S19" s="33">
        <v>0</v>
      </c>
      <c r="T19" s="36">
        <v>10482.800974</v>
      </c>
      <c r="U19" s="26">
        <f t="shared" si="0"/>
        <v>-2.1714359317079546</v>
      </c>
      <c r="V19" s="31">
        <f t="shared" si="1"/>
        <v>26.148982250056395</v>
      </c>
    </row>
    <row r="20" spans="1:22" ht="15">
      <c r="A20" s="29" t="s">
        <v>9</v>
      </c>
      <c r="B20" s="8" t="s">
        <v>28</v>
      </c>
      <c r="C20" s="8" t="s">
        <v>24</v>
      </c>
      <c r="D20" s="8" t="s">
        <v>193</v>
      </c>
      <c r="E20" s="8" t="s">
        <v>50</v>
      </c>
      <c r="F20" s="8" t="s">
        <v>25</v>
      </c>
      <c r="G20" s="8" t="s">
        <v>26</v>
      </c>
      <c r="H20" s="15" t="s">
        <v>51</v>
      </c>
      <c r="I20" s="35">
        <v>846.008717</v>
      </c>
      <c r="J20" s="33">
        <v>66.425007</v>
      </c>
      <c r="K20" s="34">
        <v>912.433724</v>
      </c>
      <c r="L20" s="33">
        <v>3352.719888</v>
      </c>
      <c r="M20" s="33">
        <v>275.717948</v>
      </c>
      <c r="N20" s="36">
        <v>3628.437836</v>
      </c>
      <c r="O20" s="35">
        <v>616.125624</v>
      </c>
      <c r="P20" s="33">
        <v>58.390894</v>
      </c>
      <c r="Q20" s="34">
        <v>674.516518</v>
      </c>
      <c r="R20" s="33">
        <v>2104.81704</v>
      </c>
      <c r="S20" s="33">
        <v>214.458022</v>
      </c>
      <c r="T20" s="36">
        <v>2319.275061</v>
      </c>
      <c r="U20" s="26">
        <f t="shared" si="0"/>
        <v>35.2722579286042</v>
      </c>
      <c r="V20" s="31">
        <f t="shared" si="1"/>
        <v>56.44706818153469</v>
      </c>
    </row>
    <row r="21" spans="1:22" ht="15">
      <c r="A21" s="29" t="s">
        <v>9</v>
      </c>
      <c r="B21" s="8" t="s">
        <v>28</v>
      </c>
      <c r="C21" s="8" t="s">
        <v>24</v>
      </c>
      <c r="D21" s="8" t="s">
        <v>193</v>
      </c>
      <c r="E21" s="8" t="s">
        <v>52</v>
      </c>
      <c r="F21" s="8" t="s">
        <v>25</v>
      </c>
      <c r="G21" s="8" t="s">
        <v>26</v>
      </c>
      <c r="H21" s="15" t="s">
        <v>51</v>
      </c>
      <c r="I21" s="35">
        <v>0</v>
      </c>
      <c r="J21" s="33">
        <v>0</v>
      </c>
      <c r="K21" s="34">
        <v>0</v>
      </c>
      <c r="L21" s="33">
        <v>0</v>
      </c>
      <c r="M21" s="33">
        <v>0</v>
      </c>
      <c r="N21" s="36">
        <v>0</v>
      </c>
      <c r="O21" s="35">
        <v>93.116211</v>
      </c>
      <c r="P21" s="33">
        <v>9.884981</v>
      </c>
      <c r="Q21" s="34">
        <v>103.001192</v>
      </c>
      <c r="R21" s="33">
        <v>433.606657</v>
      </c>
      <c r="S21" s="33">
        <v>43.454002</v>
      </c>
      <c r="T21" s="36">
        <v>477.060658</v>
      </c>
      <c r="U21" s="25" t="s">
        <v>17</v>
      </c>
      <c r="V21" s="30" t="s">
        <v>17</v>
      </c>
    </row>
    <row r="22" spans="1:22" ht="15">
      <c r="A22" s="29" t="s">
        <v>9</v>
      </c>
      <c r="B22" s="8" t="s">
        <v>28</v>
      </c>
      <c r="C22" s="8" t="s">
        <v>24</v>
      </c>
      <c r="D22" s="8" t="s">
        <v>186</v>
      </c>
      <c r="E22" s="8" t="s">
        <v>70</v>
      </c>
      <c r="F22" s="8" t="s">
        <v>39</v>
      </c>
      <c r="G22" s="8" t="s">
        <v>39</v>
      </c>
      <c r="H22" s="15" t="s">
        <v>71</v>
      </c>
      <c r="I22" s="35">
        <v>759.776248</v>
      </c>
      <c r="J22" s="33">
        <v>65.588555</v>
      </c>
      <c r="K22" s="34">
        <v>825.364803</v>
      </c>
      <c r="L22" s="33">
        <v>3378.115137</v>
      </c>
      <c r="M22" s="33">
        <v>279.463342</v>
      </c>
      <c r="N22" s="36">
        <v>3657.578479</v>
      </c>
      <c r="O22" s="35">
        <v>0</v>
      </c>
      <c r="P22" s="33">
        <v>0</v>
      </c>
      <c r="Q22" s="34">
        <v>0</v>
      </c>
      <c r="R22" s="33">
        <v>0</v>
      </c>
      <c r="S22" s="33">
        <v>0</v>
      </c>
      <c r="T22" s="36">
        <v>0</v>
      </c>
      <c r="U22" s="25" t="s">
        <v>17</v>
      </c>
      <c r="V22" s="30" t="s">
        <v>17</v>
      </c>
    </row>
    <row r="23" spans="1:22" ht="15">
      <c r="A23" s="29" t="s">
        <v>9</v>
      </c>
      <c r="B23" s="8" t="s">
        <v>28</v>
      </c>
      <c r="C23" s="8" t="s">
        <v>24</v>
      </c>
      <c r="D23" s="8" t="s">
        <v>180</v>
      </c>
      <c r="E23" s="8" t="s">
        <v>181</v>
      </c>
      <c r="F23" s="8" t="s">
        <v>37</v>
      </c>
      <c r="G23" s="8" t="s">
        <v>38</v>
      </c>
      <c r="H23" s="15" t="s">
        <v>38</v>
      </c>
      <c r="I23" s="35">
        <v>0</v>
      </c>
      <c r="J23" s="33">
        <v>30.295725</v>
      </c>
      <c r="K23" s="34">
        <v>30.295725</v>
      </c>
      <c r="L23" s="33">
        <v>0</v>
      </c>
      <c r="M23" s="33">
        <v>110.673668</v>
      </c>
      <c r="N23" s="36">
        <v>110.673668</v>
      </c>
      <c r="O23" s="35">
        <v>0</v>
      </c>
      <c r="P23" s="33">
        <v>0</v>
      </c>
      <c r="Q23" s="34">
        <v>0</v>
      </c>
      <c r="R23" s="33">
        <v>0</v>
      </c>
      <c r="S23" s="33">
        <v>0</v>
      </c>
      <c r="T23" s="36">
        <v>0</v>
      </c>
      <c r="U23" s="25" t="s">
        <v>17</v>
      </c>
      <c r="V23" s="30" t="s">
        <v>17</v>
      </c>
    </row>
    <row r="24" spans="1:22" ht="15">
      <c r="A24" s="29" t="s">
        <v>9</v>
      </c>
      <c r="B24" s="8" t="s">
        <v>28</v>
      </c>
      <c r="C24" s="8" t="s">
        <v>24</v>
      </c>
      <c r="D24" s="8" t="s">
        <v>175</v>
      </c>
      <c r="E24" s="8" t="s">
        <v>72</v>
      </c>
      <c r="F24" s="8" t="s">
        <v>73</v>
      </c>
      <c r="G24" s="8" t="s">
        <v>74</v>
      </c>
      <c r="H24" s="15" t="s">
        <v>75</v>
      </c>
      <c r="I24" s="35">
        <v>15041.543368</v>
      </c>
      <c r="J24" s="33">
        <v>837.21961</v>
      </c>
      <c r="K24" s="34">
        <v>15878.762978</v>
      </c>
      <c r="L24" s="33">
        <v>59021.698056</v>
      </c>
      <c r="M24" s="33">
        <v>2604.622079</v>
      </c>
      <c r="N24" s="36">
        <v>61626.320135</v>
      </c>
      <c r="O24" s="35">
        <v>14258.17191</v>
      </c>
      <c r="P24" s="33">
        <v>632.273995</v>
      </c>
      <c r="Q24" s="34">
        <v>14890.445905</v>
      </c>
      <c r="R24" s="33">
        <v>65037.944779</v>
      </c>
      <c r="S24" s="33">
        <v>2074.788848</v>
      </c>
      <c r="T24" s="36">
        <v>67112.733627</v>
      </c>
      <c r="U24" s="26">
        <f t="shared" si="0"/>
        <v>6.637256394505542</v>
      </c>
      <c r="V24" s="31">
        <f t="shared" si="1"/>
        <v>-8.174921800224155</v>
      </c>
    </row>
    <row r="25" spans="1:22" ht="15">
      <c r="A25" s="29" t="s">
        <v>9</v>
      </c>
      <c r="B25" s="8" t="s">
        <v>28</v>
      </c>
      <c r="C25" s="8" t="s">
        <v>24</v>
      </c>
      <c r="D25" s="8" t="s">
        <v>78</v>
      </c>
      <c r="E25" s="8" t="s">
        <v>79</v>
      </c>
      <c r="F25" s="8" t="s">
        <v>80</v>
      </c>
      <c r="G25" s="8" t="s">
        <v>81</v>
      </c>
      <c r="H25" s="15" t="s">
        <v>79</v>
      </c>
      <c r="I25" s="35">
        <v>153.779016</v>
      </c>
      <c r="J25" s="33">
        <v>31.400335</v>
      </c>
      <c r="K25" s="34">
        <v>185.179351</v>
      </c>
      <c r="L25" s="33">
        <v>561.136075</v>
      </c>
      <c r="M25" s="33">
        <v>204.076792</v>
      </c>
      <c r="N25" s="36">
        <v>765.212867</v>
      </c>
      <c r="O25" s="35">
        <v>216.738241</v>
      </c>
      <c r="P25" s="33">
        <v>73.688484</v>
      </c>
      <c r="Q25" s="34">
        <v>290.426725</v>
      </c>
      <c r="R25" s="33">
        <v>930.653014</v>
      </c>
      <c r="S25" s="33">
        <v>287.960614</v>
      </c>
      <c r="T25" s="36">
        <v>1218.613628</v>
      </c>
      <c r="U25" s="26">
        <f t="shared" si="0"/>
        <v>-36.23887367803359</v>
      </c>
      <c r="V25" s="31">
        <f t="shared" si="1"/>
        <v>-37.20627691847872</v>
      </c>
    </row>
    <row r="26" spans="1:22" ht="15">
      <c r="A26" s="29" t="s">
        <v>9</v>
      </c>
      <c r="B26" s="8" t="s">
        <v>28</v>
      </c>
      <c r="C26" s="8" t="s">
        <v>24</v>
      </c>
      <c r="D26" s="8" t="s">
        <v>82</v>
      </c>
      <c r="E26" s="8" t="s">
        <v>83</v>
      </c>
      <c r="F26" s="8" t="s">
        <v>84</v>
      </c>
      <c r="G26" s="8" t="s">
        <v>85</v>
      </c>
      <c r="H26" s="15" t="s">
        <v>86</v>
      </c>
      <c r="I26" s="35">
        <v>2854.45288</v>
      </c>
      <c r="J26" s="33">
        <v>117.26571</v>
      </c>
      <c r="K26" s="34">
        <v>2971.71859</v>
      </c>
      <c r="L26" s="33">
        <v>11721.86624</v>
      </c>
      <c r="M26" s="33">
        <v>581.91434</v>
      </c>
      <c r="N26" s="36">
        <v>12303.78058</v>
      </c>
      <c r="O26" s="35">
        <v>2369.42412</v>
      </c>
      <c r="P26" s="33">
        <v>133.23204</v>
      </c>
      <c r="Q26" s="34">
        <v>2502.65616</v>
      </c>
      <c r="R26" s="33">
        <v>10299.48757</v>
      </c>
      <c r="S26" s="33">
        <v>533.41905</v>
      </c>
      <c r="T26" s="36">
        <v>10832.90662</v>
      </c>
      <c r="U26" s="26">
        <f t="shared" si="0"/>
        <v>18.742583879361185</v>
      </c>
      <c r="V26" s="31">
        <f t="shared" si="1"/>
        <v>13.577832908523678</v>
      </c>
    </row>
    <row r="27" spans="1:22" ht="15">
      <c r="A27" s="29" t="s">
        <v>9</v>
      </c>
      <c r="B27" s="8" t="s">
        <v>28</v>
      </c>
      <c r="C27" s="8" t="s">
        <v>24</v>
      </c>
      <c r="D27" s="8" t="s">
        <v>87</v>
      </c>
      <c r="E27" s="8" t="s">
        <v>88</v>
      </c>
      <c r="F27" s="8" t="s">
        <v>25</v>
      </c>
      <c r="G27" s="8" t="s">
        <v>89</v>
      </c>
      <c r="H27" s="15" t="s">
        <v>90</v>
      </c>
      <c r="I27" s="35">
        <v>2769.875569</v>
      </c>
      <c r="J27" s="33">
        <v>7.093688</v>
      </c>
      <c r="K27" s="34">
        <v>2776.969257</v>
      </c>
      <c r="L27" s="33">
        <v>10847.155869</v>
      </c>
      <c r="M27" s="33">
        <v>25.618088</v>
      </c>
      <c r="N27" s="36">
        <v>10872.773957</v>
      </c>
      <c r="O27" s="35">
        <v>1450.662758</v>
      </c>
      <c r="P27" s="33">
        <v>4.877481</v>
      </c>
      <c r="Q27" s="34">
        <v>1455.540239</v>
      </c>
      <c r="R27" s="33">
        <v>5912.498612</v>
      </c>
      <c r="S27" s="33">
        <v>14.964594</v>
      </c>
      <c r="T27" s="36">
        <v>5927.463206</v>
      </c>
      <c r="U27" s="26">
        <f t="shared" si="0"/>
        <v>90.78615503669359</v>
      </c>
      <c r="V27" s="31">
        <f t="shared" si="1"/>
        <v>83.43047572179225</v>
      </c>
    </row>
    <row r="28" spans="1:22" ht="15">
      <c r="A28" s="29" t="s">
        <v>9</v>
      </c>
      <c r="B28" s="8" t="s">
        <v>28</v>
      </c>
      <c r="C28" s="8" t="s">
        <v>24</v>
      </c>
      <c r="D28" s="8" t="s">
        <v>87</v>
      </c>
      <c r="E28" s="8" t="s">
        <v>91</v>
      </c>
      <c r="F28" s="8" t="s">
        <v>25</v>
      </c>
      <c r="G28" s="8" t="s">
        <v>89</v>
      </c>
      <c r="H28" s="15" t="s">
        <v>92</v>
      </c>
      <c r="I28" s="35">
        <v>0</v>
      </c>
      <c r="J28" s="33">
        <v>0</v>
      </c>
      <c r="K28" s="34">
        <v>0</v>
      </c>
      <c r="L28" s="33">
        <v>0</v>
      </c>
      <c r="M28" s="33">
        <v>0</v>
      </c>
      <c r="N28" s="36">
        <v>0</v>
      </c>
      <c r="O28" s="35">
        <v>0</v>
      </c>
      <c r="P28" s="33">
        <v>0</v>
      </c>
      <c r="Q28" s="34">
        <v>0</v>
      </c>
      <c r="R28" s="33">
        <v>99.090154</v>
      </c>
      <c r="S28" s="33">
        <v>0.14159</v>
      </c>
      <c r="T28" s="36">
        <v>99.231744</v>
      </c>
      <c r="U28" s="25" t="s">
        <v>17</v>
      </c>
      <c r="V28" s="30" t="s">
        <v>17</v>
      </c>
    </row>
    <row r="29" spans="1:22" ht="15">
      <c r="A29" s="29" t="s">
        <v>9</v>
      </c>
      <c r="B29" s="8" t="s">
        <v>28</v>
      </c>
      <c r="C29" s="8" t="s">
        <v>24</v>
      </c>
      <c r="D29" s="8" t="s">
        <v>93</v>
      </c>
      <c r="E29" s="8" t="s">
        <v>187</v>
      </c>
      <c r="F29" s="8" t="s">
        <v>20</v>
      </c>
      <c r="G29" s="8" t="s">
        <v>95</v>
      </c>
      <c r="H29" s="15" t="s">
        <v>96</v>
      </c>
      <c r="I29" s="35">
        <v>647.891475</v>
      </c>
      <c r="J29" s="33">
        <v>10.975239</v>
      </c>
      <c r="K29" s="34">
        <v>658.866714</v>
      </c>
      <c r="L29" s="33">
        <v>2718.159264</v>
      </c>
      <c r="M29" s="33">
        <v>61.381979</v>
      </c>
      <c r="N29" s="36">
        <v>2779.541243</v>
      </c>
      <c r="O29" s="35">
        <v>0</v>
      </c>
      <c r="P29" s="33">
        <v>0</v>
      </c>
      <c r="Q29" s="34">
        <v>0</v>
      </c>
      <c r="R29" s="33">
        <v>0</v>
      </c>
      <c r="S29" s="33">
        <v>0</v>
      </c>
      <c r="T29" s="36">
        <v>0</v>
      </c>
      <c r="U29" s="25" t="s">
        <v>17</v>
      </c>
      <c r="V29" s="30" t="s">
        <v>17</v>
      </c>
    </row>
    <row r="30" spans="1:22" ht="15">
      <c r="A30" s="29" t="s">
        <v>9</v>
      </c>
      <c r="B30" s="8" t="s">
        <v>28</v>
      </c>
      <c r="C30" s="8" t="s">
        <v>24</v>
      </c>
      <c r="D30" s="8" t="s">
        <v>93</v>
      </c>
      <c r="E30" s="8" t="s">
        <v>94</v>
      </c>
      <c r="F30" s="8" t="s">
        <v>20</v>
      </c>
      <c r="G30" s="8" t="s">
        <v>95</v>
      </c>
      <c r="H30" s="15" t="s">
        <v>96</v>
      </c>
      <c r="I30" s="35">
        <v>0</v>
      </c>
      <c r="J30" s="33">
        <v>0</v>
      </c>
      <c r="K30" s="34">
        <v>0</v>
      </c>
      <c r="L30" s="33">
        <v>0</v>
      </c>
      <c r="M30" s="33">
        <v>0</v>
      </c>
      <c r="N30" s="36">
        <v>0</v>
      </c>
      <c r="O30" s="35">
        <v>549.84972</v>
      </c>
      <c r="P30" s="33">
        <v>4.97624</v>
      </c>
      <c r="Q30" s="34">
        <v>554.82596</v>
      </c>
      <c r="R30" s="33">
        <v>2060.4573</v>
      </c>
      <c r="S30" s="33">
        <v>29.825805</v>
      </c>
      <c r="T30" s="36">
        <v>2090.283105</v>
      </c>
      <c r="U30" s="25" t="s">
        <v>17</v>
      </c>
      <c r="V30" s="30" t="s">
        <v>17</v>
      </c>
    </row>
    <row r="31" spans="1:22" ht="15">
      <c r="A31" s="29" t="s">
        <v>9</v>
      </c>
      <c r="B31" s="8" t="s">
        <v>28</v>
      </c>
      <c r="C31" s="8" t="s">
        <v>24</v>
      </c>
      <c r="D31" s="8" t="s">
        <v>97</v>
      </c>
      <c r="E31" s="8" t="s">
        <v>98</v>
      </c>
      <c r="F31" s="8" t="s">
        <v>32</v>
      </c>
      <c r="G31" s="8" t="s">
        <v>99</v>
      </c>
      <c r="H31" s="15" t="s">
        <v>100</v>
      </c>
      <c r="I31" s="35">
        <v>1189.9055</v>
      </c>
      <c r="J31" s="33">
        <v>65.4518</v>
      </c>
      <c r="K31" s="34">
        <v>1255.3573</v>
      </c>
      <c r="L31" s="33">
        <v>4399.8805</v>
      </c>
      <c r="M31" s="33">
        <v>218.9306</v>
      </c>
      <c r="N31" s="36">
        <v>4618.8111</v>
      </c>
      <c r="O31" s="35">
        <v>1498.482</v>
      </c>
      <c r="P31" s="33">
        <v>89.0721</v>
      </c>
      <c r="Q31" s="34">
        <v>1587.5541</v>
      </c>
      <c r="R31" s="33">
        <v>5993.22</v>
      </c>
      <c r="S31" s="33">
        <v>275.6128</v>
      </c>
      <c r="T31" s="36">
        <v>6268.8328</v>
      </c>
      <c r="U31" s="26">
        <f t="shared" si="0"/>
        <v>-20.925069577156464</v>
      </c>
      <c r="V31" s="31">
        <f t="shared" si="1"/>
        <v>-26.321035392744886</v>
      </c>
    </row>
    <row r="32" spans="1:22" ht="15">
      <c r="A32" s="29" t="s">
        <v>9</v>
      </c>
      <c r="B32" s="8" t="s">
        <v>28</v>
      </c>
      <c r="C32" s="8" t="s">
        <v>24</v>
      </c>
      <c r="D32" s="8" t="s">
        <v>97</v>
      </c>
      <c r="E32" s="8" t="s">
        <v>101</v>
      </c>
      <c r="F32" s="8" t="s">
        <v>32</v>
      </c>
      <c r="G32" s="8" t="s">
        <v>99</v>
      </c>
      <c r="H32" s="15" t="s">
        <v>100</v>
      </c>
      <c r="I32" s="35">
        <v>554.4685</v>
      </c>
      <c r="J32" s="33">
        <v>30.5011</v>
      </c>
      <c r="K32" s="34">
        <v>584.9696</v>
      </c>
      <c r="L32" s="33">
        <v>2078.8275</v>
      </c>
      <c r="M32" s="33">
        <v>95.4775</v>
      </c>
      <c r="N32" s="36">
        <v>2174.305</v>
      </c>
      <c r="O32" s="35">
        <v>556.764</v>
      </c>
      <c r="P32" s="33">
        <v>33.2201</v>
      </c>
      <c r="Q32" s="34">
        <v>589.9841</v>
      </c>
      <c r="R32" s="33">
        <v>2181.855</v>
      </c>
      <c r="S32" s="33">
        <v>98.669</v>
      </c>
      <c r="T32" s="36">
        <v>2280.524</v>
      </c>
      <c r="U32" s="26">
        <f t="shared" si="0"/>
        <v>-0.8499381593503941</v>
      </c>
      <c r="V32" s="31">
        <f t="shared" si="1"/>
        <v>-4.657657626054368</v>
      </c>
    </row>
    <row r="33" spans="1:22" ht="15">
      <c r="A33" s="29" t="s">
        <v>9</v>
      </c>
      <c r="B33" s="8" t="s">
        <v>28</v>
      </c>
      <c r="C33" s="8" t="s">
        <v>24</v>
      </c>
      <c r="D33" s="8" t="s">
        <v>208</v>
      </c>
      <c r="E33" s="8" t="s">
        <v>70</v>
      </c>
      <c r="F33" s="8" t="s">
        <v>39</v>
      </c>
      <c r="G33" s="8" t="s">
        <v>39</v>
      </c>
      <c r="H33" s="15" t="s">
        <v>71</v>
      </c>
      <c r="I33" s="35">
        <v>0</v>
      </c>
      <c r="J33" s="33">
        <v>0</v>
      </c>
      <c r="K33" s="34">
        <v>0</v>
      </c>
      <c r="L33" s="33">
        <v>0</v>
      </c>
      <c r="M33" s="33">
        <v>0</v>
      </c>
      <c r="N33" s="36">
        <v>0</v>
      </c>
      <c r="O33" s="35">
        <v>1133.132304</v>
      </c>
      <c r="P33" s="33">
        <v>78.494491</v>
      </c>
      <c r="Q33" s="34">
        <v>1211.626795</v>
      </c>
      <c r="R33" s="33">
        <v>4781.523302</v>
      </c>
      <c r="S33" s="33">
        <v>348.570667</v>
      </c>
      <c r="T33" s="36">
        <v>5130.093969</v>
      </c>
      <c r="U33" s="25" t="s">
        <v>17</v>
      </c>
      <c r="V33" s="30" t="s">
        <v>17</v>
      </c>
    </row>
    <row r="34" spans="1:22" ht="15">
      <c r="A34" s="29" t="s">
        <v>9</v>
      </c>
      <c r="B34" s="8" t="s">
        <v>28</v>
      </c>
      <c r="C34" s="8" t="s">
        <v>24</v>
      </c>
      <c r="D34" s="8" t="s">
        <v>172</v>
      </c>
      <c r="E34" s="8" t="s">
        <v>173</v>
      </c>
      <c r="F34" s="8" t="s">
        <v>49</v>
      </c>
      <c r="G34" s="8" t="s">
        <v>49</v>
      </c>
      <c r="H34" s="15" t="s">
        <v>118</v>
      </c>
      <c r="I34" s="35">
        <v>0</v>
      </c>
      <c r="J34" s="33">
        <v>0</v>
      </c>
      <c r="K34" s="34">
        <v>0</v>
      </c>
      <c r="L34" s="33">
        <v>0</v>
      </c>
      <c r="M34" s="33">
        <v>0</v>
      </c>
      <c r="N34" s="36">
        <v>0</v>
      </c>
      <c r="O34" s="35">
        <v>54.5</v>
      </c>
      <c r="P34" s="33">
        <v>0</v>
      </c>
      <c r="Q34" s="34">
        <v>54.5</v>
      </c>
      <c r="R34" s="33">
        <v>108.83</v>
      </c>
      <c r="S34" s="33">
        <v>0</v>
      </c>
      <c r="T34" s="36">
        <v>108.83</v>
      </c>
      <c r="U34" s="25" t="s">
        <v>17</v>
      </c>
      <c r="V34" s="30" t="s">
        <v>17</v>
      </c>
    </row>
    <row r="35" spans="1:22" ht="15">
      <c r="A35" s="29" t="s">
        <v>9</v>
      </c>
      <c r="B35" s="8" t="s">
        <v>28</v>
      </c>
      <c r="C35" s="8" t="s">
        <v>24</v>
      </c>
      <c r="D35" s="8" t="s">
        <v>102</v>
      </c>
      <c r="E35" s="8" t="s">
        <v>164</v>
      </c>
      <c r="F35" s="8" t="s">
        <v>104</v>
      </c>
      <c r="G35" s="8" t="s">
        <v>105</v>
      </c>
      <c r="H35" s="15" t="s">
        <v>165</v>
      </c>
      <c r="I35" s="35">
        <v>148.580544</v>
      </c>
      <c r="J35" s="33">
        <v>36.732552</v>
      </c>
      <c r="K35" s="34">
        <v>185.313096</v>
      </c>
      <c r="L35" s="33">
        <v>180.482316</v>
      </c>
      <c r="M35" s="33">
        <v>42.981307</v>
      </c>
      <c r="N35" s="36">
        <v>223.463623</v>
      </c>
      <c r="O35" s="35">
        <v>234.387028</v>
      </c>
      <c r="P35" s="33">
        <v>58.278833</v>
      </c>
      <c r="Q35" s="34">
        <v>292.665861</v>
      </c>
      <c r="R35" s="33">
        <v>763.755805</v>
      </c>
      <c r="S35" s="33">
        <v>188.409972</v>
      </c>
      <c r="T35" s="36">
        <v>952.165777</v>
      </c>
      <c r="U35" s="26">
        <f t="shared" si="0"/>
        <v>-36.681000179928745</v>
      </c>
      <c r="V35" s="31">
        <f t="shared" si="1"/>
        <v>-76.53101714030623</v>
      </c>
    </row>
    <row r="36" spans="1:22" ht="15">
      <c r="A36" s="29" t="s">
        <v>9</v>
      </c>
      <c r="B36" s="8" t="s">
        <v>28</v>
      </c>
      <c r="C36" s="8" t="s">
        <v>24</v>
      </c>
      <c r="D36" s="8" t="s">
        <v>102</v>
      </c>
      <c r="E36" s="8" t="s">
        <v>103</v>
      </c>
      <c r="F36" s="8" t="s">
        <v>104</v>
      </c>
      <c r="G36" s="8" t="s">
        <v>105</v>
      </c>
      <c r="H36" s="15" t="s">
        <v>106</v>
      </c>
      <c r="I36" s="35">
        <v>0</v>
      </c>
      <c r="J36" s="33">
        <v>0</v>
      </c>
      <c r="K36" s="34">
        <v>0</v>
      </c>
      <c r="L36" s="33">
        <v>0</v>
      </c>
      <c r="M36" s="33">
        <v>0</v>
      </c>
      <c r="N36" s="36">
        <v>0</v>
      </c>
      <c r="O36" s="35">
        <v>0</v>
      </c>
      <c r="P36" s="33">
        <v>0</v>
      </c>
      <c r="Q36" s="34">
        <v>0</v>
      </c>
      <c r="R36" s="33">
        <v>31.430971</v>
      </c>
      <c r="S36" s="33">
        <v>10.333818</v>
      </c>
      <c r="T36" s="36">
        <v>41.764789</v>
      </c>
      <c r="U36" s="25" t="s">
        <v>17</v>
      </c>
      <c r="V36" s="30" t="s">
        <v>17</v>
      </c>
    </row>
    <row r="37" spans="1:22" ht="15">
      <c r="A37" s="29" t="s">
        <v>9</v>
      </c>
      <c r="B37" s="8" t="s">
        <v>28</v>
      </c>
      <c r="C37" s="8" t="s">
        <v>24</v>
      </c>
      <c r="D37" s="8" t="s">
        <v>107</v>
      </c>
      <c r="E37" s="8" t="s">
        <v>108</v>
      </c>
      <c r="F37" s="8" t="s">
        <v>39</v>
      </c>
      <c r="G37" s="8" t="s">
        <v>40</v>
      </c>
      <c r="H37" s="15" t="s">
        <v>40</v>
      </c>
      <c r="I37" s="35">
        <v>0</v>
      </c>
      <c r="J37" s="33">
        <v>8.191749</v>
      </c>
      <c r="K37" s="34">
        <v>8.191749</v>
      </c>
      <c r="L37" s="33">
        <v>0</v>
      </c>
      <c r="M37" s="33">
        <v>73.886159</v>
      </c>
      <c r="N37" s="36">
        <v>73.886159</v>
      </c>
      <c r="O37" s="35">
        <v>94.85825</v>
      </c>
      <c r="P37" s="33">
        <v>11.446267</v>
      </c>
      <c r="Q37" s="34">
        <v>106.304517</v>
      </c>
      <c r="R37" s="33">
        <v>524.440354</v>
      </c>
      <c r="S37" s="33">
        <v>85.529695</v>
      </c>
      <c r="T37" s="36">
        <v>609.970049</v>
      </c>
      <c r="U37" s="26">
        <f t="shared" si="0"/>
        <v>-92.29407250869687</v>
      </c>
      <c r="V37" s="31">
        <f t="shared" si="1"/>
        <v>-87.88692016581294</v>
      </c>
    </row>
    <row r="38" spans="1:22" ht="15">
      <c r="A38" s="29" t="s">
        <v>9</v>
      </c>
      <c r="B38" s="8" t="s">
        <v>28</v>
      </c>
      <c r="C38" s="8" t="s">
        <v>29</v>
      </c>
      <c r="D38" s="8" t="s">
        <v>109</v>
      </c>
      <c r="E38" s="8" t="s">
        <v>110</v>
      </c>
      <c r="F38" s="8" t="s">
        <v>32</v>
      </c>
      <c r="G38" s="8" t="s">
        <v>111</v>
      </c>
      <c r="H38" s="15" t="s">
        <v>112</v>
      </c>
      <c r="I38" s="35">
        <v>0.094006</v>
      </c>
      <c r="J38" s="33">
        <v>10.073673</v>
      </c>
      <c r="K38" s="34">
        <v>10.167679</v>
      </c>
      <c r="L38" s="33">
        <v>127.486394</v>
      </c>
      <c r="M38" s="33">
        <v>33.261016</v>
      </c>
      <c r="N38" s="36">
        <v>160.747411</v>
      </c>
      <c r="O38" s="35">
        <v>0</v>
      </c>
      <c r="P38" s="33">
        <v>0</v>
      </c>
      <c r="Q38" s="34">
        <v>0</v>
      </c>
      <c r="R38" s="33">
        <v>33.761988</v>
      </c>
      <c r="S38" s="33">
        <v>2.832501</v>
      </c>
      <c r="T38" s="36">
        <v>36.594489</v>
      </c>
      <c r="U38" s="25" t="s">
        <v>17</v>
      </c>
      <c r="V38" s="30" t="s">
        <v>17</v>
      </c>
    </row>
    <row r="39" spans="1:22" ht="15">
      <c r="A39" s="29" t="s">
        <v>9</v>
      </c>
      <c r="B39" s="8" t="s">
        <v>28</v>
      </c>
      <c r="C39" s="8" t="s">
        <v>24</v>
      </c>
      <c r="D39" s="8" t="s">
        <v>113</v>
      </c>
      <c r="E39" s="8" t="s">
        <v>209</v>
      </c>
      <c r="F39" s="8" t="s">
        <v>49</v>
      </c>
      <c r="G39" s="8" t="s">
        <v>49</v>
      </c>
      <c r="H39" s="15" t="s">
        <v>115</v>
      </c>
      <c r="I39" s="35">
        <v>0</v>
      </c>
      <c r="J39" s="33">
        <v>0</v>
      </c>
      <c r="K39" s="34">
        <v>0</v>
      </c>
      <c r="L39" s="33">
        <v>0</v>
      </c>
      <c r="M39" s="33">
        <v>0</v>
      </c>
      <c r="N39" s="36">
        <v>0</v>
      </c>
      <c r="O39" s="35">
        <v>1138.899371</v>
      </c>
      <c r="P39" s="33">
        <v>37.683018</v>
      </c>
      <c r="Q39" s="34">
        <v>1176.582389</v>
      </c>
      <c r="R39" s="33">
        <v>1138.899371</v>
      </c>
      <c r="S39" s="33">
        <v>37.683018</v>
      </c>
      <c r="T39" s="36">
        <v>1176.582389</v>
      </c>
      <c r="U39" s="25" t="s">
        <v>17</v>
      </c>
      <c r="V39" s="30" t="s">
        <v>17</v>
      </c>
    </row>
    <row r="40" spans="1:22" ht="15">
      <c r="A40" s="29" t="s">
        <v>9</v>
      </c>
      <c r="B40" s="8" t="s">
        <v>28</v>
      </c>
      <c r="C40" s="8" t="s">
        <v>24</v>
      </c>
      <c r="D40" s="8" t="s">
        <v>113</v>
      </c>
      <c r="E40" s="8" t="s">
        <v>114</v>
      </c>
      <c r="F40" s="8" t="s">
        <v>49</v>
      </c>
      <c r="G40" s="8" t="s">
        <v>49</v>
      </c>
      <c r="H40" s="15" t="s">
        <v>115</v>
      </c>
      <c r="I40" s="35">
        <v>0</v>
      </c>
      <c r="J40" s="33">
        <v>0</v>
      </c>
      <c r="K40" s="34">
        <v>0</v>
      </c>
      <c r="L40" s="33">
        <v>0</v>
      </c>
      <c r="M40" s="33">
        <v>0</v>
      </c>
      <c r="N40" s="36">
        <v>0</v>
      </c>
      <c r="O40" s="35">
        <v>0</v>
      </c>
      <c r="P40" s="33">
        <v>0</v>
      </c>
      <c r="Q40" s="34">
        <v>0</v>
      </c>
      <c r="R40" s="33">
        <v>2647.202023</v>
      </c>
      <c r="S40" s="33">
        <v>171.109686</v>
      </c>
      <c r="T40" s="36">
        <v>2818.311709</v>
      </c>
      <c r="U40" s="25" t="s">
        <v>17</v>
      </c>
      <c r="V40" s="30" t="s">
        <v>17</v>
      </c>
    </row>
    <row r="41" spans="1:22" ht="15">
      <c r="A41" s="29" t="s">
        <v>9</v>
      </c>
      <c r="B41" s="8" t="s">
        <v>194</v>
      </c>
      <c r="C41" s="8" t="s">
        <v>24</v>
      </c>
      <c r="D41" s="8" t="s">
        <v>113</v>
      </c>
      <c r="E41" s="8" t="s">
        <v>114</v>
      </c>
      <c r="F41" s="8" t="s">
        <v>49</v>
      </c>
      <c r="G41" s="8" t="s">
        <v>49</v>
      </c>
      <c r="H41" s="15" t="s">
        <v>115</v>
      </c>
      <c r="I41" s="35">
        <v>0</v>
      </c>
      <c r="J41" s="33">
        <v>0</v>
      </c>
      <c r="K41" s="34">
        <v>0</v>
      </c>
      <c r="L41" s="33">
        <v>0</v>
      </c>
      <c r="M41" s="33">
        <v>0</v>
      </c>
      <c r="N41" s="36">
        <v>0</v>
      </c>
      <c r="O41" s="35">
        <v>0</v>
      </c>
      <c r="P41" s="33">
        <v>0</v>
      </c>
      <c r="Q41" s="34">
        <v>0</v>
      </c>
      <c r="R41" s="33">
        <v>0</v>
      </c>
      <c r="S41" s="33">
        <v>0.000964</v>
      </c>
      <c r="T41" s="36">
        <v>0.000964</v>
      </c>
      <c r="U41" s="25" t="s">
        <v>17</v>
      </c>
      <c r="V41" s="30" t="s">
        <v>17</v>
      </c>
    </row>
    <row r="42" spans="1:22" ht="15">
      <c r="A42" s="29" t="s">
        <v>9</v>
      </c>
      <c r="B42" s="8" t="s">
        <v>28</v>
      </c>
      <c r="C42" s="8" t="s">
        <v>24</v>
      </c>
      <c r="D42" s="8" t="s">
        <v>116</v>
      </c>
      <c r="E42" s="8" t="s">
        <v>188</v>
      </c>
      <c r="F42" s="8" t="s">
        <v>49</v>
      </c>
      <c r="G42" s="8" t="s">
        <v>49</v>
      </c>
      <c r="H42" s="15" t="s">
        <v>118</v>
      </c>
      <c r="I42" s="35">
        <v>8081.674767</v>
      </c>
      <c r="J42" s="33">
        <v>181.07794</v>
      </c>
      <c r="K42" s="34">
        <v>8262.752707</v>
      </c>
      <c r="L42" s="33">
        <v>29540.563326</v>
      </c>
      <c r="M42" s="33">
        <v>773.235362</v>
      </c>
      <c r="N42" s="36">
        <v>30313.798688</v>
      </c>
      <c r="O42" s="35">
        <v>0</v>
      </c>
      <c r="P42" s="33">
        <v>0</v>
      </c>
      <c r="Q42" s="34">
        <v>0</v>
      </c>
      <c r="R42" s="33">
        <v>0</v>
      </c>
      <c r="S42" s="33">
        <v>0</v>
      </c>
      <c r="T42" s="36">
        <v>0</v>
      </c>
      <c r="U42" s="25" t="s">
        <v>17</v>
      </c>
      <c r="V42" s="30" t="s">
        <v>17</v>
      </c>
    </row>
    <row r="43" spans="1:22" ht="15">
      <c r="A43" s="29" t="s">
        <v>9</v>
      </c>
      <c r="B43" s="8" t="s">
        <v>28</v>
      </c>
      <c r="C43" s="8" t="s">
        <v>24</v>
      </c>
      <c r="D43" s="8" t="s">
        <v>116</v>
      </c>
      <c r="E43" s="8" t="s">
        <v>117</v>
      </c>
      <c r="F43" s="8" t="s">
        <v>49</v>
      </c>
      <c r="G43" s="8" t="s">
        <v>49</v>
      </c>
      <c r="H43" s="15" t="s">
        <v>118</v>
      </c>
      <c r="I43" s="35">
        <v>183.309511</v>
      </c>
      <c r="J43" s="33">
        <v>15.399377</v>
      </c>
      <c r="K43" s="34">
        <v>198.708888</v>
      </c>
      <c r="L43" s="33">
        <v>1620.575684</v>
      </c>
      <c r="M43" s="33">
        <v>116.839187</v>
      </c>
      <c r="N43" s="36">
        <v>1737.414871</v>
      </c>
      <c r="O43" s="35">
        <v>6913.886598</v>
      </c>
      <c r="P43" s="33">
        <v>145.834119</v>
      </c>
      <c r="Q43" s="34">
        <v>7059.720718</v>
      </c>
      <c r="R43" s="33">
        <v>27978.804482</v>
      </c>
      <c r="S43" s="33">
        <v>686.82332</v>
      </c>
      <c r="T43" s="36">
        <v>28665.627803</v>
      </c>
      <c r="U43" s="26">
        <f t="shared" si="0"/>
        <v>-97.18531517127361</v>
      </c>
      <c r="V43" s="31">
        <f t="shared" si="1"/>
        <v>-93.93903080392968</v>
      </c>
    </row>
    <row r="44" spans="1:22" ht="15">
      <c r="A44" s="29" t="s">
        <v>9</v>
      </c>
      <c r="B44" s="8" t="s">
        <v>28</v>
      </c>
      <c r="C44" s="8" t="s">
        <v>24</v>
      </c>
      <c r="D44" s="8" t="s">
        <v>119</v>
      </c>
      <c r="E44" s="8" t="s">
        <v>121</v>
      </c>
      <c r="F44" s="8" t="s">
        <v>20</v>
      </c>
      <c r="G44" s="8" t="s">
        <v>122</v>
      </c>
      <c r="H44" s="15" t="s">
        <v>123</v>
      </c>
      <c r="I44" s="35">
        <v>2140.3135</v>
      </c>
      <c r="J44" s="33">
        <v>141.772</v>
      </c>
      <c r="K44" s="34">
        <v>2282.0855</v>
      </c>
      <c r="L44" s="33">
        <v>8001.5049</v>
      </c>
      <c r="M44" s="33">
        <v>592.8532</v>
      </c>
      <c r="N44" s="36">
        <v>8594.3581</v>
      </c>
      <c r="O44" s="35">
        <v>1621.7025</v>
      </c>
      <c r="P44" s="33">
        <v>161.9779</v>
      </c>
      <c r="Q44" s="34">
        <v>1783.6804</v>
      </c>
      <c r="R44" s="33">
        <v>6583.6373</v>
      </c>
      <c r="S44" s="33">
        <v>618.7957</v>
      </c>
      <c r="T44" s="36">
        <v>7202.433</v>
      </c>
      <c r="U44" s="26">
        <f t="shared" si="0"/>
        <v>27.94251144992119</v>
      </c>
      <c r="V44" s="31">
        <f t="shared" si="1"/>
        <v>19.32576255829106</v>
      </c>
    </row>
    <row r="45" spans="1:22" ht="15">
      <c r="A45" s="29" t="s">
        <v>9</v>
      </c>
      <c r="B45" s="8" t="s">
        <v>28</v>
      </c>
      <c r="C45" s="8" t="s">
        <v>24</v>
      </c>
      <c r="D45" s="8" t="s">
        <v>119</v>
      </c>
      <c r="E45" s="8" t="s">
        <v>124</v>
      </c>
      <c r="F45" s="8" t="s">
        <v>20</v>
      </c>
      <c r="G45" s="8" t="s">
        <v>122</v>
      </c>
      <c r="H45" s="15" t="s">
        <v>123</v>
      </c>
      <c r="I45" s="35">
        <v>118.8753</v>
      </c>
      <c r="J45" s="33">
        <v>7.912</v>
      </c>
      <c r="K45" s="34">
        <v>126.7873</v>
      </c>
      <c r="L45" s="33">
        <v>464.0005</v>
      </c>
      <c r="M45" s="33">
        <v>34.0866</v>
      </c>
      <c r="N45" s="36">
        <v>498.0871</v>
      </c>
      <c r="O45" s="35">
        <v>73.4457</v>
      </c>
      <c r="P45" s="33">
        <v>7.301</v>
      </c>
      <c r="Q45" s="34">
        <v>80.7467</v>
      </c>
      <c r="R45" s="33">
        <v>206.7037</v>
      </c>
      <c r="S45" s="33">
        <v>19.5419</v>
      </c>
      <c r="T45" s="36">
        <v>226.2456</v>
      </c>
      <c r="U45" s="26">
        <f t="shared" si="0"/>
        <v>57.01855308018779</v>
      </c>
      <c r="V45" s="30" t="s">
        <v>17</v>
      </c>
    </row>
    <row r="46" spans="1:22" ht="15">
      <c r="A46" s="29" t="s">
        <v>9</v>
      </c>
      <c r="B46" s="8" t="s">
        <v>28</v>
      </c>
      <c r="C46" s="8" t="s">
        <v>24</v>
      </c>
      <c r="D46" s="8" t="s">
        <v>119</v>
      </c>
      <c r="E46" s="8" t="s">
        <v>120</v>
      </c>
      <c r="F46" s="8" t="s">
        <v>20</v>
      </c>
      <c r="G46" s="8" t="s">
        <v>47</v>
      </c>
      <c r="H46" s="15" t="s">
        <v>47</v>
      </c>
      <c r="I46" s="35">
        <v>0</v>
      </c>
      <c r="J46" s="33">
        <v>0</v>
      </c>
      <c r="K46" s="34">
        <v>0</v>
      </c>
      <c r="L46" s="33">
        <v>0</v>
      </c>
      <c r="M46" s="33">
        <v>0</v>
      </c>
      <c r="N46" s="36">
        <v>0</v>
      </c>
      <c r="O46" s="35">
        <v>7027.84</v>
      </c>
      <c r="P46" s="33">
        <v>64.0888</v>
      </c>
      <c r="Q46" s="34">
        <v>7091.9288</v>
      </c>
      <c r="R46" s="33">
        <v>29011.4217</v>
      </c>
      <c r="S46" s="33">
        <v>208.991</v>
      </c>
      <c r="T46" s="36">
        <v>29220.4127</v>
      </c>
      <c r="U46" s="25" t="s">
        <v>17</v>
      </c>
      <c r="V46" s="30" t="s">
        <v>17</v>
      </c>
    </row>
    <row r="47" spans="1:22" ht="15">
      <c r="A47" s="29" t="s">
        <v>9</v>
      </c>
      <c r="B47" s="8" t="s">
        <v>28</v>
      </c>
      <c r="C47" s="8" t="s">
        <v>24</v>
      </c>
      <c r="D47" s="8" t="s">
        <v>171</v>
      </c>
      <c r="E47" s="8" t="s">
        <v>76</v>
      </c>
      <c r="F47" s="8" t="s">
        <v>49</v>
      </c>
      <c r="G47" s="8" t="s">
        <v>49</v>
      </c>
      <c r="H47" s="15" t="s">
        <v>77</v>
      </c>
      <c r="I47" s="35">
        <v>5391.8102</v>
      </c>
      <c r="J47" s="33">
        <v>135.18131</v>
      </c>
      <c r="K47" s="34">
        <v>5526.99151</v>
      </c>
      <c r="L47" s="33">
        <v>21170.277214</v>
      </c>
      <c r="M47" s="33">
        <v>506.928711</v>
      </c>
      <c r="N47" s="36">
        <v>21677.205925</v>
      </c>
      <c r="O47" s="35">
        <v>5078.6912</v>
      </c>
      <c r="P47" s="33">
        <v>128.96132</v>
      </c>
      <c r="Q47" s="34">
        <v>5207.65252</v>
      </c>
      <c r="R47" s="33">
        <v>20524.015161</v>
      </c>
      <c r="S47" s="33">
        <v>451.177876</v>
      </c>
      <c r="T47" s="36">
        <v>20975.193037</v>
      </c>
      <c r="U47" s="26">
        <f t="shared" si="0"/>
        <v>6.132110173894634</v>
      </c>
      <c r="V47" s="31">
        <f t="shared" si="1"/>
        <v>3.346872120612443</v>
      </c>
    </row>
    <row r="48" spans="1:22" ht="15">
      <c r="A48" s="29" t="s">
        <v>9</v>
      </c>
      <c r="B48" s="8" t="s">
        <v>28</v>
      </c>
      <c r="C48" s="8" t="s">
        <v>24</v>
      </c>
      <c r="D48" s="8" t="s">
        <v>126</v>
      </c>
      <c r="E48" s="8" t="s">
        <v>127</v>
      </c>
      <c r="F48" s="8" t="s">
        <v>37</v>
      </c>
      <c r="G48" s="8" t="s">
        <v>38</v>
      </c>
      <c r="H48" s="15" t="s">
        <v>38</v>
      </c>
      <c r="I48" s="35">
        <v>1662.61219</v>
      </c>
      <c r="J48" s="33">
        <v>136.396894</v>
      </c>
      <c r="K48" s="34">
        <v>1799.009083</v>
      </c>
      <c r="L48" s="33">
        <v>6375.19466</v>
      </c>
      <c r="M48" s="33">
        <v>474.662634</v>
      </c>
      <c r="N48" s="36">
        <v>6849.857294</v>
      </c>
      <c r="O48" s="35">
        <v>1018.405447</v>
      </c>
      <c r="P48" s="33">
        <v>54.993136</v>
      </c>
      <c r="Q48" s="34">
        <v>1073.398583</v>
      </c>
      <c r="R48" s="33">
        <v>4435.634938</v>
      </c>
      <c r="S48" s="33">
        <v>250.17352</v>
      </c>
      <c r="T48" s="36">
        <v>4685.808458</v>
      </c>
      <c r="U48" s="26">
        <f t="shared" si="0"/>
        <v>67.59935325906798</v>
      </c>
      <c r="V48" s="31">
        <f t="shared" si="1"/>
        <v>46.18304088604723</v>
      </c>
    </row>
    <row r="49" spans="1:22" ht="15">
      <c r="A49" s="29" t="s">
        <v>9</v>
      </c>
      <c r="B49" s="8" t="s">
        <v>28</v>
      </c>
      <c r="C49" s="8" t="s">
        <v>24</v>
      </c>
      <c r="D49" s="8" t="s">
        <v>128</v>
      </c>
      <c r="E49" s="8" t="s">
        <v>129</v>
      </c>
      <c r="F49" s="8" t="s">
        <v>25</v>
      </c>
      <c r="G49" s="8" t="s">
        <v>26</v>
      </c>
      <c r="H49" s="15" t="s">
        <v>63</v>
      </c>
      <c r="I49" s="35">
        <v>0</v>
      </c>
      <c r="J49" s="33">
        <v>1921.7799</v>
      </c>
      <c r="K49" s="34">
        <v>1921.7799</v>
      </c>
      <c r="L49" s="33">
        <v>0</v>
      </c>
      <c r="M49" s="33">
        <v>7441.0512</v>
      </c>
      <c r="N49" s="36">
        <v>7441.0512</v>
      </c>
      <c r="O49" s="35">
        <v>0</v>
      </c>
      <c r="P49" s="33">
        <v>1220.58</v>
      </c>
      <c r="Q49" s="34">
        <v>1220.58</v>
      </c>
      <c r="R49" s="33">
        <v>0</v>
      </c>
      <c r="S49" s="33">
        <v>4179.38577</v>
      </c>
      <c r="T49" s="36">
        <v>4179.38577</v>
      </c>
      <c r="U49" s="26">
        <f t="shared" si="0"/>
        <v>57.44809025217521</v>
      </c>
      <c r="V49" s="31">
        <f t="shared" si="1"/>
        <v>78.04174128678243</v>
      </c>
    </row>
    <row r="50" spans="1:22" ht="15">
      <c r="A50" s="29" t="s">
        <v>9</v>
      </c>
      <c r="B50" s="8" t="s">
        <v>28</v>
      </c>
      <c r="C50" s="8" t="s">
        <v>24</v>
      </c>
      <c r="D50" s="8" t="s">
        <v>130</v>
      </c>
      <c r="E50" s="8" t="s">
        <v>131</v>
      </c>
      <c r="F50" s="8" t="s">
        <v>20</v>
      </c>
      <c r="G50" s="8" t="s">
        <v>132</v>
      </c>
      <c r="H50" s="15" t="s">
        <v>132</v>
      </c>
      <c r="I50" s="35">
        <v>1601.305524</v>
      </c>
      <c r="J50" s="33">
        <v>86.170011</v>
      </c>
      <c r="K50" s="34">
        <v>1687.475535</v>
      </c>
      <c r="L50" s="33">
        <v>6718.730848</v>
      </c>
      <c r="M50" s="33">
        <v>303.962347</v>
      </c>
      <c r="N50" s="36">
        <v>7022.693195</v>
      </c>
      <c r="O50" s="35">
        <v>1925.876081</v>
      </c>
      <c r="P50" s="33">
        <v>89.335792</v>
      </c>
      <c r="Q50" s="34">
        <v>2015.211873</v>
      </c>
      <c r="R50" s="33">
        <v>7865.362505</v>
      </c>
      <c r="S50" s="33">
        <v>301.688475</v>
      </c>
      <c r="T50" s="36">
        <v>8167.05098</v>
      </c>
      <c r="U50" s="26">
        <f t="shared" si="0"/>
        <v>-16.26312063714206</v>
      </c>
      <c r="V50" s="31">
        <f t="shared" si="1"/>
        <v>-14.011884923975337</v>
      </c>
    </row>
    <row r="51" spans="1:22" ht="15">
      <c r="A51" s="29" t="s">
        <v>9</v>
      </c>
      <c r="B51" s="8" t="s">
        <v>28</v>
      </c>
      <c r="C51" s="8" t="s">
        <v>29</v>
      </c>
      <c r="D51" s="8" t="s">
        <v>169</v>
      </c>
      <c r="E51" s="8" t="s">
        <v>170</v>
      </c>
      <c r="F51" s="8" t="s">
        <v>32</v>
      </c>
      <c r="G51" s="8" t="s">
        <v>99</v>
      </c>
      <c r="H51" s="15" t="s">
        <v>125</v>
      </c>
      <c r="I51" s="35">
        <v>0</v>
      </c>
      <c r="J51" s="33">
        <v>0</v>
      </c>
      <c r="K51" s="34">
        <v>0</v>
      </c>
      <c r="L51" s="33">
        <v>0</v>
      </c>
      <c r="M51" s="33">
        <v>0</v>
      </c>
      <c r="N51" s="36">
        <v>0</v>
      </c>
      <c r="O51" s="35">
        <v>200</v>
      </c>
      <c r="P51" s="33">
        <v>0</v>
      </c>
      <c r="Q51" s="34">
        <v>200</v>
      </c>
      <c r="R51" s="33">
        <v>405.44</v>
      </c>
      <c r="S51" s="33">
        <v>0.93</v>
      </c>
      <c r="T51" s="36">
        <v>406.37</v>
      </c>
      <c r="U51" s="25" t="s">
        <v>17</v>
      </c>
      <c r="V51" s="30" t="s">
        <v>17</v>
      </c>
    </row>
    <row r="52" spans="1:22" ht="15">
      <c r="A52" s="29" t="s">
        <v>9</v>
      </c>
      <c r="B52" s="8" t="s">
        <v>28</v>
      </c>
      <c r="C52" s="8" t="s">
        <v>29</v>
      </c>
      <c r="D52" s="8" t="s">
        <v>133</v>
      </c>
      <c r="E52" s="8" t="s">
        <v>134</v>
      </c>
      <c r="F52" s="8" t="s">
        <v>32</v>
      </c>
      <c r="G52" s="8" t="s">
        <v>33</v>
      </c>
      <c r="H52" s="15" t="s">
        <v>34</v>
      </c>
      <c r="I52" s="35">
        <v>323.177628</v>
      </c>
      <c r="J52" s="33">
        <v>42.354312</v>
      </c>
      <c r="K52" s="34">
        <v>365.53194</v>
      </c>
      <c r="L52" s="33">
        <v>633.825791</v>
      </c>
      <c r="M52" s="33">
        <v>79.939462</v>
      </c>
      <c r="N52" s="36">
        <v>713.765253</v>
      </c>
      <c r="O52" s="35">
        <v>128.57005</v>
      </c>
      <c r="P52" s="33">
        <v>9.506158</v>
      </c>
      <c r="Q52" s="34">
        <v>138.076208</v>
      </c>
      <c r="R52" s="33">
        <v>503.746424</v>
      </c>
      <c r="S52" s="33">
        <v>46.31023</v>
      </c>
      <c r="T52" s="36">
        <v>550.056654</v>
      </c>
      <c r="U52" s="25" t="s">
        <v>17</v>
      </c>
      <c r="V52" s="31">
        <f t="shared" si="1"/>
        <v>29.762134101917436</v>
      </c>
    </row>
    <row r="53" spans="1:22" ht="15">
      <c r="A53" s="29" t="s">
        <v>9</v>
      </c>
      <c r="B53" s="8" t="s">
        <v>28</v>
      </c>
      <c r="C53" s="8" t="s">
        <v>29</v>
      </c>
      <c r="D53" s="8" t="s">
        <v>179</v>
      </c>
      <c r="E53" s="8" t="s">
        <v>135</v>
      </c>
      <c r="F53" s="8" t="s">
        <v>32</v>
      </c>
      <c r="G53" s="8" t="s">
        <v>111</v>
      </c>
      <c r="H53" s="15" t="s">
        <v>112</v>
      </c>
      <c r="I53" s="35">
        <v>358.130354</v>
      </c>
      <c r="J53" s="33">
        <v>0</v>
      </c>
      <c r="K53" s="34">
        <v>358.130354</v>
      </c>
      <c r="L53" s="33">
        <v>691.107355</v>
      </c>
      <c r="M53" s="33">
        <v>23.668111</v>
      </c>
      <c r="N53" s="36">
        <v>714.775466</v>
      </c>
      <c r="O53" s="35">
        <v>0</v>
      </c>
      <c r="P53" s="33">
        <v>0</v>
      </c>
      <c r="Q53" s="34">
        <v>0</v>
      </c>
      <c r="R53" s="33">
        <v>237.59676</v>
      </c>
      <c r="S53" s="33">
        <v>25.88982</v>
      </c>
      <c r="T53" s="36">
        <v>263.48658</v>
      </c>
      <c r="U53" s="25" t="s">
        <v>17</v>
      </c>
      <c r="V53" s="30" t="s">
        <v>17</v>
      </c>
    </row>
    <row r="54" spans="1:22" ht="15">
      <c r="A54" s="29" t="s">
        <v>9</v>
      </c>
      <c r="B54" s="8" t="s">
        <v>28</v>
      </c>
      <c r="C54" s="8" t="s">
        <v>29</v>
      </c>
      <c r="D54" s="8" t="s">
        <v>136</v>
      </c>
      <c r="E54" s="8" t="s">
        <v>137</v>
      </c>
      <c r="F54" s="8" t="s">
        <v>32</v>
      </c>
      <c r="G54" s="8" t="s">
        <v>138</v>
      </c>
      <c r="H54" s="15" t="s">
        <v>139</v>
      </c>
      <c r="I54" s="35">
        <v>0</v>
      </c>
      <c r="J54" s="33">
        <v>37.375107</v>
      </c>
      <c r="K54" s="34">
        <v>37.375107</v>
      </c>
      <c r="L54" s="33">
        <v>0</v>
      </c>
      <c r="M54" s="33">
        <v>151.240193</v>
      </c>
      <c r="N54" s="36">
        <v>151.240193</v>
      </c>
      <c r="O54" s="35">
        <v>0</v>
      </c>
      <c r="P54" s="33">
        <v>29.041857</v>
      </c>
      <c r="Q54" s="34">
        <v>29.041857</v>
      </c>
      <c r="R54" s="33">
        <v>0</v>
      </c>
      <c r="S54" s="33">
        <v>120.335834</v>
      </c>
      <c r="T54" s="36">
        <v>120.335834</v>
      </c>
      <c r="U54" s="26">
        <f t="shared" si="0"/>
        <v>28.693929592725432</v>
      </c>
      <c r="V54" s="31">
        <f t="shared" si="1"/>
        <v>25.681759100950764</v>
      </c>
    </row>
    <row r="55" spans="1:22" ht="15">
      <c r="A55" s="29" t="s">
        <v>9</v>
      </c>
      <c r="B55" s="8" t="s">
        <v>28</v>
      </c>
      <c r="C55" s="8" t="s">
        <v>29</v>
      </c>
      <c r="D55" s="8" t="s">
        <v>195</v>
      </c>
      <c r="E55" s="8" t="s">
        <v>33</v>
      </c>
      <c r="F55" s="8" t="s">
        <v>32</v>
      </c>
      <c r="G55" s="8" t="s">
        <v>33</v>
      </c>
      <c r="H55" s="15" t="s">
        <v>196</v>
      </c>
      <c r="I55" s="35">
        <v>0</v>
      </c>
      <c r="J55" s="33">
        <v>0</v>
      </c>
      <c r="K55" s="34">
        <v>0</v>
      </c>
      <c r="L55" s="33">
        <v>0</v>
      </c>
      <c r="M55" s="33">
        <v>0</v>
      </c>
      <c r="N55" s="36">
        <v>0</v>
      </c>
      <c r="O55" s="35">
        <v>0</v>
      </c>
      <c r="P55" s="33">
        <v>0</v>
      </c>
      <c r="Q55" s="34">
        <v>0</v>
      </c>
      <c r="R55" s="33">
        <v>162.393</v>
      </c>
      <c r="S55" s="33">
        <v>0</v>
      </c>
      <c r="T55" s="36">
        <v>162.393</v>
      </c>
      <c r="U55" s="25" t="s">
        <v>17</v>
      </c>
      <c r="V55" s="30" t="s">
        <v>17</v>
      </c>
    </row>
    <row r="56" spans="1:22" ht="15">
      <c r="A56" s="29" t="s">
        <v>9</v>
      </c>
      <c r="B56" s="8" t="s">
        <v>28</v>
      </c>
      <c r="C56" s="8" t="s">
        <v>24</v>
      </c>
      <c r="D56" s="8" t="s">
        <v>140</v>
      </c>
      <c r="E56" s="8" t="s">
        <v>141</v>
      </c>
      <c r="F56" s="8" t="s">
        <v>32</v>
      </c>
      <c r="G56" s="8" t="s">
        <v>55</v>
      </c>
      <c r="H56" s="15" t="s">
        <v>142</v>
      </c>
      <c r="I56" s="35">
        <v>1072.908301</v>
      </c>
      <c r="J56" s="33">
        <v>101.389947</v>
      </c>
      <c r="K56" s="34">
        <v>1174.298248</v>
      </c>
      <c r="L56" s="33">
        <v>3840.496165</v>
      </c>
      <c r="M56" s="33">
        <v>428.997143</v>
      </c>
      <c r="N56" s="36">
        <v>4269.493308</v>
      </c>
      <c r="O56" s="35">
        <v>1111.04752</v>
      </c>
      <c r="P56" s="33">
        <v>71.0941</v>
      </c>
      <c r="Q56" s="34">
        <v>1182.14162</v>
      </c>
      <c r="R56" s="33">
        <v>4297.657899</v>
      </c>
      <c r="S56" s="33">
        <v>284.741994</v>
      </c>
      <c r="T56" s="36">
        <v>4582.399893</v>
      </c>
      <c r="U56" s="26">
        <f t="shared" si="0"/>
        <v>-0.6634883559890281</v>
      </c>
      <c r="V56" s="31">
        <f t="shared" si="1"/>
        <v>-6.82844344244139</v>
      </c>
    </row>
    <row r="57" spans="1:22" ht="15">
      <c r="A57" s="29" t="s">
        <v>9</v>
      </c>
      <c r="B57" s="8" t="s">
        <v>28</v>
      </c>
      <c r="C57" s="8" t="s">
        <v>24</v>
      </c>
      <c r="D57" s="8" t="s">
        <v>143</v>
      </c>
      <c r="E57" s="8" t="s">
        <v>144</v>
      </c>
      <c r="F57" s="8" t="s">
        <v>49</v>
      </c>
      <c r="G57" s="8" t="s">
        <v>49</v>
      </c>
      <c r="H57" s="15" t="s">
        <v>118</v>
      </c>
      <c r="I57" s="35">
        <v>1777.542956</v>
      </c>
      <c r="J57" s="33">
        <v>213.118485</v>
      </c>
      <c r="K57" s="34">
        <v>1990.66144</v>
      </c>
      <c r="L57" s="33">
        <v>6396.998683</v>
      </c>
      <c r="M57" s="33">
        <v>783.958269</v>
      </c>
      <c r="N57" s="36">
        <v>7180.956953</v>
      </c>
      <c r="O57" s="35">
        <v>1078.407989</v>
      </c>
      <c r="P57" s="33">
        <v>193.586364</v>
      </c>
      <c r="Q57" s="34">
        <v>1271.994353</v>
      </c>
      <c r="R57" s="33">
        <v>4619.408625</v>
      </c>
      <c r="S57" s="33">
        <v>792.230779</v>
      </c>
      <c r="T57" s="36">
        <v>5411.639404</v>
      </c>
      <c r="U57" s="26">
        <f t="shared" si="0"/>
        <v>56.49923565344632</v>
      </c>
      <c r="V57" s="31">
        <f t="shared" si="1"/>
        <v>32.694668231076406</v>
      </c>
    </row>
    <row r="58" spans="1:22" ht="15">
      <c r="A58" s="29" t="s">
        <v>9</v>
      </c>
      <c r="B58" s="8" t="s">
        <v>28</v>
      </c>
      <c r="C58" s="8" t="s">
        <v>29</v>
      </c>
      <c r="D58" s="8" t="s">
        <v>145</v>
      </c>
      <c r="E58" s="8" t="s">
        <v>146</v>
      </c>
      <c r="F58" s="8" t="s">
        <v>39</v>
      </c>
      <c r="G58" s="8" t="s">
        <v>39</v>
      </c>
      <c r="H58" s="15" t="s">
        <v>147</v>
      </c>
      <c r="I58" s="35">
        <v>0</v>
      </c>
      <c r="J58" s="33">
        <v>0</v>
      </c>
      <c r="K58" s="34">
        <v>0</v>
      </c>
      <c r="L58" s="33">
        <v>34.051328</v>
      </c>
      <c r="M58" s="33">
        <v>11.61922</v>
      </c>
      <c r="N58" s="36">
        <v>45.670548</v>
      </c>
      <c r="O58" s="35">
        <v>15.852568</v>
      </c>
      <c r="P58" s="33">
        <v>3.429294</v>
      </c>
      <c r="Q58" s="34">
        <v>19.281862</v>
      </c>
      <c r="R58" s="33">
        <v>135.834535</v>
      </c>
      <c r="S58" s="33">
        <v>18.627613</v>
      </c>
      <c r="T58" s="36">
        <v>154.462148</v>
      </c>
      <c r="U58" s="25" t="s">
        <v>17</v>
      </c>
      <c r="V58" s="31">
        <f t="shared" si="1"/>
        <v>-70.4325308230208</v>
      </c>
    </row>
    <row r="59" spans="1:22" ht="15">
      <c r="A59" s="29" t="s">
        <v>9</v>
      </c>
      <c r="B59" s="8" t="s">
        <v>28</v>
      </c>
      <c r="C59" s="8" t="s">
        <v>24</v>
      </c>
      <c r="D59" s="8" t="s">
        <v>148</v>
      </c>
      <c r="E59" s="8" t="s">
        <v>149</v>
      </c>
      <c r="F59" s="8" t="s">
        <v>25</v>
      </c>
      <c r="G59" s="8" t="s">
        <v>26</v>
      </c>
      <c r="H59" s="15" t="s">
        <v>63</v>
      </c>
      <c r="I59" s="35">
        <v>502.512204</v>
      </c>
      <c r="J59" s="33">
        <v>52.000927</v>
      </c>
      <c r="K59" s="34">
        <v>554.51313</v>
      </c>
      <c r="L59" s="33">
        <v>2156.383959</v>
      </c>
      <c r="M59" s="33">
        <v>210.646733</v>
      </c>
      <c r="N59" s="36">
        <v>2367.030692</v>
      </c>
      <c r="O59" s="35">
        <v>559.611517</v>
      </c>
      <c r="P59" s="33">
        <v>75.51237</v>
      </c>
      <c r="Q59" s="34">
        <v>635.123887</v>
      </c>
      <c r="R59" s="33">
        <v>2463.636307</v>
      </c>
      <c r="S59" s="33">
        <v>266.158463</v>
      </c>
      <c r="T59" s="36">
        <v>2729.794771</v>
      </c>
      <c r="U59" s="26">
        <f t="shared" si="0"/>
        <v>-12.692131196759714</v>
      </c>
      <c r="V59" s="31">
        <f t="shared" si="1"/>
        <v>-13.289060513040308</v>
      </c>
    </row>
    <row r="60" spans="1:22" ht="15">
      <c r="A60" s="29" t="s">
        <v>9</v>
      </c>
      <c r="B60" s="8" t="s">
        <v>28</v>
      </c>
      <c r="C60" s="8" t="s">
        <v>24</v>
      </c>
      <c r="D60" s="8" t="s">
        <v>150</v>
      </c>
      <c r="E60" s="8" t="s">
        <v>151</v>
      </c>
      <c r="F60" s="8" t="s">
        <v>20</v>
      </c>
      <c r="G60" s="8" t="s">
        <v>95</v>
      </c>
      <c r="H60" s="15" t="s">
        <v>96</v>
      </c>
      <c r="I60" s="35">
        <v>1643.848479</v>
      </c>
      <c r="J60" s="33">
        <v>183.345409</v>
      </c>
      <c r="K60" s="34">
        <v>1827.193888</v>
      </c>
      <c r="L60" s="33">
        <v>6307.410153</v>
      </c>
      <c r="M60" s="33">
        <v>658.794314</v>
      </c>
      <c r="N60" s="36">
        <v>6966.204467</v>
      </c>
      <c r="O60" s="35">
        <v>1652.026803</v>
      </c>
      <c r="P60" s="33">
        <v>120.840232</v>
      </c>
      <c r="Q60" s="34">
        <v>1772.867035</v>
      </c>
      <c r="R60" s="33">
        <v>6396.951537</v>
      </c>
      <c r="S60" s="33">
        <v>524.262599</v>
      </c>
      <c r="T60" s="36">
        <v>6921.214136</v>
      </c>
      <c r="U60" s="26">
        <f t="shared" si="0"/>
        <v>3.0643501135436235</v>
      </c>
      <c r="V60" s="31">
        <f t="shared" si="1"/>
        <v>0.6500352411578758</v>
      </c>
    </row>
    <row r="61" spans="1:22" ht="15">
      <c r="A61" s="29" t="s">
        <v>9</v>
      </c>
      <c r="B61" s="8" t="s">
        <v>28</v>
      </c>
      <c r="C61" s="8" t="s">
        <v>29</v>
      </c>
      <c r="D61" s="8" t="s">
        <v>197</v>
      </c>
      <c r="E61" s="8" t="s">
        <v>125</v>
      </c>
      <c r="F61" s="8" t="s">
        <v>32</v>
      </c>
      <c r="G61" s="8" t="s">
        <v>99</v>
      </c>
      <c r="H61" s="15" t="s">
        <v>125</v>
      </c>
      <c r="I61" s="35">
        <v>163.77</v>
      </c>
      <c r="J61" s="33">
        <v>0</v>
      </c>
      <c r="K61" s="34">
        <v>163.77</v>
      </c>
      <c r="L61" s="33">
        <v>163.77</v>
      </c>
      <c r="M61" s="33">
        <v>69.9</v>
      </c>
      <c r="N61" s="36">
        <v>233.67</v>
      </c>
      <c r="O61" s="35">
        <v>0</v>
      </c>
      <c r="P61" s="33">
        <v>25.245</v>
      </c>
      <c r="Q61" s="34">
        <v>25.245</v>
      </c>
      <c r="R61" s="33">
        <v>0</v>
      </c>
      <c r="S61" s="33">
        <v>92.775</v>
      </c>
      <c r="T61" s="36">
        <v>92.775</v>
      </c>
      <c r="U61" s="25" t="s">
        <v>17</v>
      </c>
      <c r="V61" s="30" t="s">
        <v>17</v>
      </c>
    </row>
    <row r="62" spans="1:22" ht="15">
      <c r="A62" s="29" t="s">
        <v>9</v>
      </c>
      <c r="B62" s="8" t="s">
        <v>28</v>
      </c>
      <c r="C62" s="8" t="s">
        <v>24</v>
      </c>
      <c r="D62" s="8" t="s">
        <v>152</v>
      </c>
      <c r="E62" s="8" t="s">
        <v>153</v>
      </c>
      <c r="F62" s="8" t="s">
        <v>49</v>
      </c>
      <c r="G62" s="8" t="s">
        <v>49</v>
      </c>
      <c r="H62" s="15" t="s">
        <v>154</v>
      </c>
      <c r="I62" s="35">
        <v>2780.505</v>
      </c>
      <c r="J62" s="33">
        <v>74.6415</v>
      </c>
      <c r="K62" s="34">
        <v>2855.1465</v>
      </c>
      <c r="L62" s="33">
        <v>12695.8892</v>
      </c>
      <c r="M62" s="33">
        <v>392.5681</v>
      </c>
      <c r="N62" s="36">
        <v>13088.4573</v>
      </c>
      <c r="O62" s="35">
        <v>4596.0042</v>
      </c>
      <c r="P62" s="33">
        <v>221.5856</v>
      </c>
      <c r="Q62" s="34">
        <v>4817.5898</v>
      </c>
      <c r="R62" s="33">
        <v>18616.9813</v>
      </c>
      <c r="S62" s="33">
        <v>1191.4218</v>
      </c>
      <c r="T62" s="36">
        <v>19808.4031</v>
      </c>
      <c r="U62" s="26">
        <f t="shared" si="0"/>
        <v>-40.734960456782765</v>
      </c>
      <c r="V62" s="31">
        <f t="shared" si="1"/>
        <v>-33.92472258402294</v>
      </c>
    </row>
    <row r="63" spans="1:22" ht="15">
      <c r="A63" s="29" t="s">
        <v>9</v>
      </c>
      <c r="B63" s="8" t="s">
        <v>28</v>
      </c>
      <c r="C63" s="8" t="s">
        <v>24</v>
      </c>
      <c r="D63" s="8" t="s">
        <v>155</v>
      </c>
      <c r="E63" s="8" t="s">
        <v>156</v>
      </c>
      <c r="F63" s="8" t="s">
        <v>20</v>
      </c>
      <c r="G63" s="8" t="s">
        <v>132</v>
      </c>
      <c r="H63" s="15" t="s">
        <v>157</v>
      </c>
      <c r="I63" s="35">
        <v>2901.8148</v>
      </c>
      <c r="J63" s="33">
        <v>62.3016</v>
      </c>
      <c r="K63" s="34">
        <v>2964.1164</v>
      </c>
      <c r="L63" s="33">
        <v>10193.154604</v>
      </c>
      <c r="M63" s="33">
        <v>282.240515</v>
      </c>
      <c r="N63" s="36">
        <v>10475.395119</v>
      </c>
      <c r="O63" s="35">
        <v>2294.8874</v>
      </c>
      <c r="P63" s="33">
        <v>80.9472</v>
      </c>
      <c r="Q63" s="34">
        <v>2375.8346</v>
      </c>
      <c r="R63" s="33">
        <v>8987.08629</v>
      </c>
      <c r="S63" s="33">
        <v>316.833342</v>
      </c>
      <c r="T63" s="36">
        <v>9303.919632</v>
      </c>
      <c r="U63" s="26">
        <f t="shared" si="0"/>
        <v>24.76105870332892</v>
      </c>
      <c r="V63" s="31">
        <f t="shared" si="1"/>
        <v>12.591203851017973</v>
      </c>
    </row>
    <row r="64" spans="1:22" ht="15">
      <c r="A64" s="29" t="s">
        <v>9</v>
      </c>
      <c r="B64" s="8" t="s">
        <v>28</v>
      </c>
      <c r="C64" s="8" t="s">
        <v>24</v>
      </c>
      <c r="D64" s="8" t="s">
        <v>158</v>
      </c>
      <c r="E64" s="8" t="s">
        <v>127</v>
      </c>
      <c r="F64" s="8" t="s">
        <v>25</v>
      </c>
      <c r="G64" s="8" t="s">
        <v>26</v>
      </c>
      <c r="H64" s="15" t="s">
        <v>26</v>
      </c>
      <c r="I64" s="35">
        <v>6022.971783</v>
      </c>
      <c r="J64" s="33">
        <v>173.544464</v>
      </c>
      <c r="K64" s="34">
        <v>6196.516247</v>
      </c>
      <c r="L64" s="33">
        <v>23597.849013</v>
      </c>
      <c r="M64" s="33">
        <v>684.005802</v>
      </c>
      <c r="N64" s="36">
        <v>24281.854816</v>
      </c>
      <c r="O64" s="35">
        <v>6339.463599</v>
      </c>
      <c r="P64" s="33">
        <v>182.560464</v>
      </c>
      <c r="Q64" s="34">
        <v>6522.024063</v>
      </c>
      <c r="R64" s="33">
        <v>25008.671075</v>
      </c>
      <c r="S64" s="33">
        <v>680.398952</v>
      </c>
      <c r="T64" s="36">
        <v>25689.070026</v>
      </c>
      <c r="U64" s="26">
        <f t="shared" si="0"/>
        <v>-4.990901794530844</v>
      </c>
      <c r="V64" s="31">
        <f t="shared" si="1"/>
        <v>-5.477875254245301</v>
      </c>
    </row>
    <row r="65" spans="1:22" ht="15">
      <c r="A65" s="29" t="s">
        <v>9</v>
      </c>
      <c r="B65" s="8" t="s">
        <v>28</v>
      </c>
      <c r="C65" s="8" t="s">
        <v>24</v>
      </c>
      <c r="D65" s="8" t="s">
        <v>158</v>
      </c>
      <c r="E65" s="8" t="s">
        <v>159</v>
      </c>
      <c r="F65" s="8" t="s">
        <v>25</v>
      </c>
      <c r="G65" s="8" t="s">
        <v>26</v>
      </c>
      <c r="H65" s="15" t="s">
        <v>26</v>
      </c>
      <c r="I65" s="35">
        <v>4369.505753</v>
      </c>
      <c r="J65" s="33">
        <v>62.455711</v>
      </c>
      <c r="K65" s="34">
        <v>4431.961464</v>
      </c>
      <c r="L65" s="33">
        <v>17635.332531</v>
      </c>
      <c r="M65" s="33">
        <v>330.84439</v>
      </c>
      <c r="N65" s="36">
        <v>17966.176921</v>
      </c>
      <c r="O65" s="35">
        <v>3076.813745</v>
      </c>
      <c r="P65" s="33">
        <v>55.638731</v>
      </c>
      <c r="Q65" s="34">
        <v>3132.452477</v>
      </c>
      <c r="R65" s="33">
        <v>13374.258854</v>
      </c>
      <c r="S65" s="33">
        <v>174.322934</v>
      </c>
      <c r="T65" s="36">
        <v>13548.581788</v>
      </c>
      <c r="U65" s="26">
        <f t="shared" si="0"/>
        <v>41.48535361802394</v>
      </c>
      <c r="V65" s="31">
        <f t="shared" si="1"/>
        <v>32.60559077048693</v>
      </c>
    </row>
    <row r="66" spans="1:22" ht="15">
      <c r="A66" s="29" t="s">
        <v>9</v>
      </c>
      <c r="B66" s="8" t="s">
        <v>28</v>
      </c>
      <c r="C66" s="8" t="s">
        <v>24</v>
      </c>
      <c r="D66" s="8" t="s">
        <v>158</v>
      </c>
      <c r="E66" s="8" t="s">
        <v>177</v>
      </c>
      <c r="F66" s="8" t="s">
        <v>25</v>
      </c>
      <c r="G66" s="8" t="s">
        <v>26</v>
      </c>
      <c r="H66" s="15" t="s">
        <v>161</v>
      </c>
      <c r="I66" s="35">
        <v>3547.382183</v>
      </c>
      <c r="J66" s="33">
        <v>116.791441</v>
      </c>
      <c r="K66" s="34">
        <v>3664.173624</v>
      </c>
      <c r="L66" s="33">
        <v>12950.921108</v>
      </c>
      <c r="M66" s="33">
        <v>405.610161</v>
      </c>
      <c r="N66" s="36">
        <v>13356.531268</v>
      </c>
      <c r="O66" s="35">
        <v>0</v>
      </c>
      <c r="P66" s="33">
        <v>0</v>
      </c>
      <c r="Q66" s="34">
        <v>0</v>
      </c>
      <c r="R66" s="33">
        <v>0</v>
      </c>
      <c r="S66" s="33">
        <v>0</v>
      </c>
      <c r="T66" s="36">
        <v>0</v>
      </c>
      <c r="U66" s="25" t="s">
        <v>17</v>
      </c>
      <c r="V66" s="30" t="s">
        <v>17</v>
      </c>
    </row>
    <row r="67" spans="1:22" ht="15">
      <c r="A67" s="29" t="s">
        <v>9</v>
      </c>
      <c r="B67" s="8" t="s">
        <v>28</v>
      </c>
      <c r="C67" s="8" t="s">
        <v>24</v>
      </c>
      <c r="D67" s="8" t="s">
        <v>158</v>
      </c>
      <c r="E67" s="8" t="s">
        <v>162</v>
      </c>
      <c r="F67" s="8" t="s">
        <v>25</v>
      </c>
      <c r="G67" s="8" t="s">
        <v>26</v>
      </c>
      <c r="H67" s="15" t="s">
        <v>63</v>
      </c>
      <c r="I67" s="35">
        <v>1639.616663</v>
      </c>
      <c r="J67" s="33">
        <v>56.812013</v>
      </c>
      <c r="K67" s="34">
        <v>1696.428676</v>
      </c>
      <c r="L67" s="33">
        <v>4935.07767</v>
      </c>
      <c r="M67" s="33">
        <v>157.82043</v>
      </c>
      <c r="N67" s="36">
        <v>5092.898099</v>
      </c>
      <c r="O67" s="35">
        <v>62.0464</v>
      </c>
      <c r="P67" s="33">
        <v>2.179867</v>
      </c>
      <c r="Q67" s="34">
        <v>64.226267</v>
      </c>
      <c r="R67" s="33">
        <v>1531.500348</v>
      </c>
      <c r="S67" s="33">
        <v>49.848899</v>
      </c>
      <c r="T67" s="36">
        <v>1581.349247</v>
      </c>
      <c r="U67" s="25" t="s">
        <v>17</v>
      </c>
      <c r="V67" s="30" t="s">
        <v>17</v>
      </c>
    </row>
    <row r="68" spans="1:22" ht="15">
      <c r="A68" s="29" t="s">
        <v>9</v>
      </c>
      <c r="B68" s="8" t="s">
        <v>28</v>
      </c>
      <c r="C68" s="8" t="s">
        <v>24</v>
      </c>
      <c r="D68" s="8" t="s">
        <v>158</v>
      </c>
      <c r="E68" s="8" t="s">
        <v>176</v>
      </c>
      <c r="F68" s="8" t="s">
        <v>25</v>
      </c>
      <c r="G68" s="8" t="s">
        <v>26</v>
      </c>
      <c r="H68" s="15" t="s">
        <v>63</v>
      </c>
      <c r="I68" s="35">
        <v>0</v>
      </c>
      <c r="J68" s="33">
        <v>0</v>
      </c>
      <c r="K68" s="34">
        <v>0</v>
      </c>
      <c r="L68" s="33">
        <v>1226.992158</v>
      </c>
      <c r="M68" s="33">
        <v>34.002161</v>
      </c>
      <c r="N68" s="36">
        <v>1260.994319</v>
      </c>
      <c r="O68" s="35">
        <v>1042.034337</v>
      </c>
      <c r="P68" s="33">
        <v>48.667688</v>
      </c>
      <c r="Q68" s="34">
        <v>1090.702026</v>
      </c>
      <c r="R68" s="33">
        <v>3222.665559</v>
      </c>
      <c r="S68" s="33">
        <v>116.50939</v>
      </c>
      <c r="T68" s="36">
        <v>3339.174949</v>
      </c>
      <c r="U68" s="25" t="s">
        <v>17</v>
      </c>
      <c r="V68" s="31">
        <f t="shared" si="1"/>
        <v>-62.23635064770606</v>
      </c>
    </row>
    <row r="69" spans="1:22" ht="15">
      <c r="A69" s="29" t="s">
        <v>9</v>
      </c>
      <c r="B69" s="8" t="s">
        <v>28</v>
      </c>
      <c r="C69" s="8" t="s">
        <v>24</v>
      </c>
      <c r="D69" s="8" t="s">
        <v>158</v>
      </c>
      <c r="E69" s="8" t="s">
        <v>160</v>
      </c>
      <c r="F69" s="8" t="s">
        <v>25</v>
      </c>
      <c r="G69" s="8" t="s">
        <v>26</v>
      </c>
      <c r="H69" s="15" t="s">
        <v>26</v>
      </c>
      <c r="I69" s="35">
        <v>0</v>
      </c>
      <c r="J69" s="33">
        <v>0</v>
      </c>
      <c r="K69" s="34">
        <v>0</v>
      </c>
      <c r="L69" s="33">
        <v>0</v>
      </c>
      <c r="M69" s="33">
        <v>0</v>
      </c>
      <c r="N69" s="36">
        <v>0</v>
      </c>
      <c r="O69" s="35">
        <v>3025.385882</v>
      </c>
      <c r="P69" s="33">
        <v>113.072081</v>
      </c>
      <c r="Q69" s="34">
        <v>3138.457963</v>
      </c>
      <c r="R69" s="33">
        <v>10967.886511</v>
      </c>
      <c r="S69" s="33">
        <v>406.222515</v>
      </c>
      <c r="T69" s="36">
        <v>11374.109027</v>
      </c>
      <c r="U69" s="25" t="s">
        <v>17</v>
      </c>
      <c r="V69" s="30" t="s">
        <v>17</v>
      </c>
    </row>
    <row r="70" spans="1:22" ht="15">
      <c r="A70" s="29" t="s">
        <v>9</v>
      </c>
      <c r="B70" s="8" t="s">
        <v>28</v>
      </c>
      <c r="C70" s="8" t="s">
        <v>24</v>
      </c>
      <c r="D70" s="8" t="s">
        <v>158</v>
      </c>
      <c r="E70" s="8" t="s">
        <v>163</v>
      </c>
      <c r="F70" s="8" t="s">
        <v>25</v>
      </c>
      <c r="G70" s="8" t="s">
        <v>26</v>
      </c>
      <c r="H70" s="15" t="s">
        <v>161</v>
      </c>
      <c r="I70" s="35">
        <v>0</v>
      </c>
      <c r="J70" s="33">
        <v>0</v>
      </c>
      <c r="K70" s="34">
        <v>0</v>
      </c>
      <c r="L70" s="33">
        <v>0</v>
      </c>
      <c r="M70" s="33">
        <v>0</v>
      </c>
      <c r="N70" s="36">
        <v>0</v>
      </c>
      <c r="O70" s="35">
        <v>98.183429</v>
      </c>
      <c r="P70" s="33">
        <v>3.665163</v>
      </c>
      <c r="Q70" s="34">
        <v>101.848592</v>
      </c>
      <c r="R70" s="33">
        <v>1226.091528</v>
      </c>
      <c r="S70" s="33">
        <v>44.824269</v>
      </c>
      <c r="T70" s="36">
        <v>1270.915797</v>
      </c>
      <c r="U70" s="25" t="s">
        <v>17</v>
      </c>
      <c r="V70" s="30" t="s">
        <v>17</v>
      </c>
    </row>
    <row r="71" spans="1:22" ht="15">
      <c r="A71" s="29" t="s">
        <v>9</v>
      </c>
      <c r="B71" s="8" t="s">
        <v>28</v>
      </c>
      <c r="C71" s="8" t="s">
        <v>24</v>
      </c>
      <c r="D71" s="8" t="s">
        <v>158</v>
      </c>
      <c r="E71" s="8" t="s">
        <v>202</v>
      </c>
      <c r="F71" s="8" t="s">
        <v>25</v>
      </c>
      <c r="G71" s="8" t="s">
        <v>26</v>
      </c>
      <c r="H71" s="15" t="s">
        <v>26</v>
      </c>
      <c r="I71" s="35">
        <v>0</v>
      </c>
      <c r="J71" s="33">
        <v>0</v>
      </c>
      <c r="K71" s="34">
        <v>0</v>
      </c>
      <c r="L71" s="33">
        <v>0</v>
      </c>
      <c r="M71" s="33">
        <v>0</v>
      </c>
      <c r="N71" s="36">
        <v>0</v>
      </c>
      <c r="O71" s="35">
        <v>67.515132</v>
      </c>
      <c r="P71" s="33">
        <v>2.523017</v>
      </c>
      <c r="Q71" s="34">
        <v>70.038149</v>
      </c>
      <c r="R71" s="33">
        <v>115.159188</v>
      </c>
      <c r="S71" s="33">
        <v>4.40949</v>
      </c>
      <c r="T71" s="36">
        <v>119.568678</v>
      </c>
      <c r="U71" s="25" t="s">
        <v>17</v>
      </c>
      <c r="V71" s="30" t="s">
        <v>17</v>
      </c>
    </row>
    <row r="72" spans="1:22" ht="15">
      <c r="A72" s="29" t="s">
        <v>9</v>
      </c>
      <c r="B72" s="8" t="s">
        <v>28</v>
      </c>
      <c r="C72" s="8" t="s">
        <v>24</v>
      </c>
      <c r="D72" s="8" t="s">
        <v>182</v>
      </c>
      <c r="E72" s="8" t="s">
        <v>183</v>
      </c>
      <c r="F72" s="8" t="s">
        <v>73</v>
      </c>
      <c r="G72" s="8" t="s">
        <v>184</v>
      </c>
      <c r="H72" s="15" t="s">
        <v>185</v>
      </c>
      <c r="I72" s="35">
        <v>0</v>
      </c>
      <c r="J72" s="33">
        <v>0</v>
      </c>
      <c r="K72" s="34">
        <v>0</v>
      </c>
      <c r="L72" s="33">
        <v>0</v>
      </c>
      <c r="M72" s="33">
        <v>0</v>
      </c>
      <c r="N72" s="36">
        <v>0</v>
      </c>
      <c r="O72" s="35">
        <v>0</v>
      </c>
      <c r="P72" s="33">
        <v>1.832167</v>
      </c>
      <c r="Q72" s="34">
        <v>1.832167</v>
      </c>
      <c r="R72" s="33">
        <v>0</v>
      </c>
      <c r="S72" s="33">
        <v>5.793546</v>
      </c>
      <c r="T72" s="36">
        <v>5.793546</v>
      </c>
      <c r="U72" s="25" t="s">
        <v>17</v>
      </c>
      <c r="V72" s="30" t="s">
        <v>17</v>
      </c>
    </row>
    <row r="73" spans="1:22" ht="15">
      <c r="A73" s="29"/>
      <c r="B73" s="8"/>
      <c r="C73" s="8"/>
      <c r="D73" s="8"/>
      <c r="E73" s="8"/>
      <c r="F73" s="8"/>
      <c r="G73" s="8"/>
      <c r="H73" s="15"/>
      <c r="I73" s="17"/>
      <c r="J73" s="9"/>
      <c r="K73" s="10"/>
      <c r="L73" s="9"/>
      <c r="M73" s="9"/>
      <c r="N73" s="18"/>
      <c r="O73" s="17"/>
      <c r="P73" s="9"/>
      <c r="Q73" s="10"/>
      <c r="R73" s="9"/>
      <c r="S73" s="9"/>
      <c r="T73" s="18"/>
      <c r="U73" s="26"/>
      <c r="V73" s="31"/>
    </row>
    <row r="74" spans="1:24" s="5" customFormat="1" ht="20.25" customHeight="1">
      <c r="A74" s="53" t="s">
        <v>9</v>
      </c>
      <c r="B74" s="54"/>
      <c r="C74" s="54"/>
      <c r="D74" s="54"/>
      <c r="E74" s="54"/>
      <c r="F74" s="54"/>
      <c r="G74" s="54"/>
      <c r="H74" s="55"/>
      <c r="I74" s="19">
        <f>SUM(I6:I72)</f>
        <v>86171.045529</v>
      </c>
      <c r="J74" s="11">
        <f>SUM(J6:J72)</f>
        <v>10614.448674000001</v>
      </c>
      <c r="K74" s="11">
        <f>SUM(K6:K72)</f>
        <v>96785.494201</v>
      </c>
      <c r="L74" s="11">
        <f>SUM(L6:L72)</f>
        <v>373100.8643309999</v>
      </c>
      <c r="M74" s="11">
        <f>SUM(M6:M72)</f>
        <v>43798.247838999996</v>
      </c>
      <c r="N74" s="11">
        <f>SUM(N6:N72)</f>
        <v>416899.11217199994</v>
      </c>
      <c r="O74" s="19">
        <f>SUM(O6:O72)</f>
        <v>103916.470252</v>
      </c>
      <c r="P74" s="11">
        <f>SUM(P6:P72)</f>
        <v>10406.741467000005</v>
      </c>
      <c r="Q74" s="11">
        <f>SUM(Q6:Q72)</f>
        <v>114323.211723</v>
      </c>
      <c r="R74" s="11">
        <f>SUM(R6:R72)</f>
        <v>417912.456853</v>
      </c>
      <c r="S74" s="11">
        <f>SUM(S6:S72)</f>
        <v>40615.96542199999</v>
      </c>
      <c r="T74" s="11">
        <f>SUM(T6:T72)</f>
        <v>458528.42227500014</v>
      </c>
      <c r="U74" s="44">
        <f>+((K74/Q74)-1)*100</f>
        <v>-15.340469584158555</v>
      </c>
      <c r="V74" s="32">
        <f>+((N74/T74)-1)*100</f>
        <v>-9.078894149343098</v>
      </c>
      <c r="X74" s="1"/>
    </row>
    <row r="75" spans="1:22" ht="15">
      <c r="A75" s="16"/>
      <c r="B75" s="7"/>
      <c r="C75" s="7"/>
      <c r="D75" s="7"/>
      <c r="E75" s="7"/>
      <c r="F75" s="7"/>
      <c r="G75" s="7"/>
      <c r="H75" s="14"/>
      <c r="I75" s="20"/>
      <c r="J75" s="12"/>
      <c r="K75" s="13"/>
      <c r="L75" s="12"/>
      <c r="M75" s="12"/>
      <c r="N75" s="21"/>
      <c r="O75" s="20"/>
      <c r="P75" s="12"/>
      <c r="Q75" s="13"/>
      <c r="R75" s="12"/>
      <c r="S75" s="12"/>
      <c r="T75" s="21"/>
      <c r="U75" s="26"/>
      <c r="V75" s="31"/>
    </row>
    <row r="76" spans="1:22" ht="15">
      <c r="A76" s="29" t="s">
        <v>21</v>
      </c>
      <c r="B76" s="8"/>
      <c r="C76" s="8" t="s">
        <v>24</v>
      </c>
      <c r="D76" s="8" t="s">
        <v>198</v>
      </c>
      <c r="E76" s="8" t="s">
        <v>23</v>
      </c>
      <c r="F76" s="8" t="s">
        <v>20</v>
      </c>
      <c r="G76" s="8" t="s">
        <v>20</v>
      </c>
      <c r="H76" s="15" t="s">
        <v>22</v>
      </c>
      <c r="I76" s="35">
        <v>27816.217308</v>
      </c>
      <c r="J76" s="33">
        <v>0</v>
      </c>
      <c r="K76" s="34">
        <v>27816.217308</v>
      </c>
      <c r="L76" s="33">
        <v>111110.643387</v>
      </c>
      <c r="M76" s="33">
        <v>0</v>
      </c>
      <c r="N76" s="36">
        <v>111110.643387</v>
      </c>
      <c r="O76" s="35">
        <v>27597.179645</v>
      </c>
      <c r="P76" s="33">
        <v>0</v>
      </c>
      <c r="Q76" s="34">
        <v>27597.179645</v>
      </c>
      <c r="R76" s="33">
        <v>110219.313093</v>
      </c>
      <c r="S76" s="33">
        <v>0</v>
      </c>
      <c r="T76" s="36">
        <v>110219.313093</v>
      </c>
      <c r="U76" s="26">
        <f>+((K76/Q76)-1)*100</f>
        <v>0.7936958262315885</v>
      </c>
      <c r="V76" s="31">
        <f>+((N76/T76)-1)*100</f>
        <v>0.8086879413301329</v>
      </c>
    </row>
    <row r="77" spans="1:22" ht="15">
      <c r="A77" s="29" t="s">
        <v>21</v>
      </c>
      <c r="B77" s="8"/>
      <c r="C77" s="8" t="s">
        <v>24</v>
      </c>
      <c r="D77" s="8" t="s">
        <v>199</v>
      </c>
      <c r="E77" s="8" t="s">
        <v>200</v>
      </c>
      <c r="F77" s="8" t="s">
        <v>25</v>
      </c>
      <c r="G77" s="8" t="s">
        <v>26</v>
      </c>
      <c r="H77" s="15" t="s">
        <v>201</v>
      </c>
      <c r="I77" s="35">
        <v>0</v>
      </c>
      <c r="J77" s="33">
        <v>0</v>
      </c>
      <c r="K77" s="34">
        <v>0</v>
      </c>
      <c r="L77" s="33">
        <v>38.381161</v>
      </c>
      <c r="M77" s="33">
        <v>0</v>
      </c>
      <c r="N77" s="36">
        <v>38.381161</v>
      </c>
      <c r="O77" s="35">
        <v>0</v>
      </c>
      <c r="P77" s="33">
        <v>0</v>
      </c>
      <c r="Q77" s="34">
        <v>0</v>
      </c>
      <c r="R77" s="33">
        <v>0</v>
      </c>
      <c r="S77" s="33">
        <v>0</v>
      </c>
      <c r="T77" s="36">
        <v>0</v>
      </c>
      <c r="U77" s="25" t="s">
        <v>17</v>
      </c>
      <c r="V77" s="30" t="s">
        <v>17</v>
      </c>
    </row>
    <row r="78" spans="1:22" ht="15">
      <c r="A78" s="16"/>
      <c r="B78" s="7"/>
      <c r="C78" s="7"/>
      <c r="D78" s="7"/>
      <c r="E78" s="7"/>
      <c r="F78" s="7"/>
      <c r="G78" s="7"/>
      <c r="H78" s="14"/>
      <c r="I78" s="20"/>
      <c r="J78" s="12"/>
      <c r="K78" s="13"/>
      <c r="L78" s="12"/>
      <c r="M78" s="12"/>
      <c r="N78" s="21"/>
      <c r="O78" s="20"/>
      <c r="P78" s="12"/>
      <c r="Q78" s="13"/>
      <c r="R78" s="12"/>
      <c r="S78" s="12"/>
      <c r="T78" s="21"/>
      <c r="U78" s="26"/>
      <c r="V78" s="31"/>
    </row>
    <row r="79" spans="1:22" ht="21" thickBot="1">
      <c r="A79" s="46" t="s">
        <v>18</v>
      </c>
      <c r="B79" s="47"/>
      <c r="C79" s="47"/>
      <c r="D79" s="47"/>
      <c r="E79" s="47"/>
      <c r="F79" s="47"/>
      <c r="G79" s="47"/>
      <c r="H79" s="48"/>
      <c r="I79" s="22">
        <f>SUM(I76:I77)</f>
        <v>27816.217308</v>
      </c>
      <c r="J79" s="23">
        <f>SUM(J76:J77)</f>
        <v>0</v>
      </c>
      <c r="K79" s="23">
        <f>SUM(K76:K76)</f>
        <v>27816.217308</v>
      </c>
      <c r="L79" s="23">
        <f>SUM(L76:L77)</f>
        <v>111149.024548</v>
      </c>
      <c r="M79" s="23">
        <f>SUM(M76:M77)</f>
        <v>0</v>
      </c>
      <c r="N79" s="24">
        <f>SUM(L79:M79)</f>
        <v>111149.024548</v>
      </c>
      <c r="O79" s="22">
        <f>SUM(O76:O77)</f>
        <v>27597.179645</v>
      </c>
      <c r="P79" s="23">
        <f>SUM(P76:P77)</f>
        <v>0</v>
      </c>
      <c r="Q79" s="23">
        <f>SUM(Q76:Q76)</f>
        <v>27597.179645</v>
      </c>
      <c r="R79" s="23">
        <f>SUM(R76:R77)</f>
        <v>110219.313093</v>
      </c>
      <c r="S79" s="23">
        <f>SUM(S76:S77)</f>
        <v>0</v>
      </c>
      <c r="T79" s="24">
        <f>SUM(R79:S79)</f>
        <v>110219.313093</v>
      </c>
      <c r="U79" s="41">
        <f>+((K79/Q79)-1)*100</f>
        <v>0.7936958262315885</v>
      </c>
      <c r="V79" s="42">
        <f>+((N79/T79)-1)*100</f>
        <v>0.8435104782548608</v>
      </c>
    </row>
    <row r="80" spans="9:22" ht="15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">
      <c r="A81" s="6" t="s">
        <v>19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">
      <c r="A82" s="43" t="s">
        <v>27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9:22" ht="12" customHeight="1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9:22" ht="12" customHeight="1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9:22" ht="12" customHeight="1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9:22" ht="12" customHeight="1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9:22" ht="12" customHeight="1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9:22" ht="12" customHeight="1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9:22" ht="12" customHeight="1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9:22" ht="12" customHeight="1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9:22" ht="12" customHeight="1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9:22" ht="12" customHeight="1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9:22" ht="12" customHeight="1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9:22" ht="12" customHeight="1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9:22" ht="12" customHeight="1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ht="12" customHeight="1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ht="12" customHeight="1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" customHeight="1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" customHeight="1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" customHeight="1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" customHeight="1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" customHeight="1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" customHeight="1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" customHeight="1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" customHeight="1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" customHeight="1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" customHeight="1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" customHeight="1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" customHeight="1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" customHeight="1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" customHeight="1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" customHeight="1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" customHeight="1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" customHeight="1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" customHeight="1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" customHeight="1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" customHeight="1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" customHeight="1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" customHeight="1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" customHeight="1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" customHeight="1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" customHeight="1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" customHeight="1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" customHeight="1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" customHeight="1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" customHeight="1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" customHeight="1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</sheetData>
  <sheetProtection/>
  <mergeCells count="5">
    <mergeCell ref="A79:H79"/>
    <mergeCell ref="A1:F1"/>
    <mergeCell ref="I3:N3"/>
    <mergeCell ref="O3:T3"/>
    <mergeCell ref="A74:H7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2009-02-18T17:16:41Z</cp:lastPrinted>
  <dcterms:created xsi:type="dcterms:W3CDTF">2007-03-24T16:54:47Z</dcterms:created>
  <dcterms:modified xsi:type="dcterms:W3CDTF">2016-05-30T17:39:24Z</dcterms:modified>
  <cp:category/>
  <cp:version/>
  <cp:contentType/>
  <cp:contentStatus/>
</cp:coreProperties>
</file>