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<sst xmlns="http://schemas.openxmlformats.org/spreadsheetml/2006/main" count="971" uniqueCount="285">
  <si>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</si>
  <si>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</si>
  <si>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</si>
  <si>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</si>
  <si>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</si>
  <si>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</si>
  <si>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</si>
  <si>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</si>
  <si>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</si>
  <si>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</si>
  <si>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</si>
  <si>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</si>
  <si>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</si>
  <si>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</si>
  <si>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</si>
  <si>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</si>
  <si>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</si>
  <si>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</si>
  <si>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</si>
  <si>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</si>
  <si>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</si>
  <si>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</si>
  <si>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</si>
  <si>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</si>
  <si>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</si>
  <si>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</si>
  <si>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</si>
  <si>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</si>
  <si>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</si>
  <si>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</si>
  <si>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</si>
  <si>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</si>
  <si>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</si>
  <si>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</si>
  <si>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</si>
  <si>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</si>
  <si>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</si>
  <si>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</si>
  <si>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</si>
  <si>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</si>
  <si>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</si>
  <si>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</si>
  <si>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</si>
  <si>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</si>
  <si>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</si>
  <si>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</si>
  <si>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</si>
  <si>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</si>
  <si>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</si>
  <si>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</si>
  <si>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</si>
  <si>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</si>
  <si>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HUANCAVELICA</t>
  </si>
  <si>
    <t>ANGARAES</t>
  </si>
  <si>
    <t>CCOCHACCASA</t>
  </si>
  <si>
    <t>COMPAÑIA MINERA ALPAMARCA S.A.C.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</si>
  <si>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</si>
  <si>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</si>
  <si>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</si>
  <si>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</si>
  <si>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</si>
  <si>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</si>
  <si>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</si>
  <si>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</si>
  <si>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</si>
  <si>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</si>
  <si>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</si>
  <si>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</si>
  <si>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</si>
  <si>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</si>
  <si>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</si>
  <si>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</si>
  <si>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</si>
  <si>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</si>
  <si>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</si>
  <si>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</si>
  <si>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</si>
  <si>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</si>
  <si>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</si>
  <si>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</si>
  <si>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</si>
  <si>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</si>
  <si>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</si>
  <si>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</si>
  <si>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</si>
  <si>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</si>
  <si>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</si>
  <si>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</si>
  <si>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</si>
  <si>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</si>
  <si>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</si>
  <si>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</si>
  <si>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</si>
  <si>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</si>
  <si>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</si>
  <si>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</si>
  <si>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</si>
  <si>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</si>
  <si>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</si>
  <si>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</si>
  <si>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</si>
  <si>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</si>
  <si>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</si>
  <si>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</si>
  <si>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</si>
  <si>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</si>
  <si>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</si>
  <si>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</si>
  <si>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</si>
  <si>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</si>
  <si>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</si>
  <si>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</si>
  <si>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</si>
  <si>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</si>
  <si>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</si>
  <si>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</si>
  <si>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</si>
  <si>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</si>
  <si>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</si>
  <si>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MINAS LIBRA IV</t>
  </si>
  <si>
    <t>MARCONA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</si>
  <si>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</si>
  <si>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</si>
  <si>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</si>
  <si>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</si>
  <si>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</si>
  <si>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</si>
  <si>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</si>
  <si>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</si>
  <si>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</si>
  <si>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</si>
  <si>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</si>
  <si>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</si>
  <si>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</si>
  <si>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</si>
  <si>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</si>
  <si>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</si>
  <si>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</si>
  <si>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</si>
  <si>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</si>
  <si>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</si>
  <si>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</si>
  <si>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</si>
  <si>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</si>
  <si>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</si>
  <si>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</si>
  <si>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</si>
  <si>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</si>
  <si>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</si>
  <si>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</si>
  <si>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</si>
  <si>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</si>
  <si>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</si>
  <si>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</si>
  <si>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</si>
  <si>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</si>
  <si>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</si>
  <si>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</si>
  <si>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DON ELISEO S.A.C.</t>
  </si>
  <si>
    <t>DIVISION EMBRUJO</t>
  </si>
  <si>
    <t>CERRO AZUL</t>
  </si>
  <si>
    <t>PISCO</t>
  </si>
  <si>
    <t>HUMAY</t>
  </si>
  <si>
    <t>MINERA FERCAR E.I.R.L.</t>
  </si>
  <si>
    <t>RAQUEL</t>
  </si>
  <si>
    <t>YAUCA DEL ROSARIO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</si>
  <si>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</si>
  <si>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</si>
  <si>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</si>
  <si>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</si>
  <si>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</si>
  <si>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</si>
  <si>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</si>
  <si>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</si>
  <si>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</si>
  <si>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</si>
  <si>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</si>
  <si>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</si>
  <si>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</si>
  <si>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</si>
  <si>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ESPERANZA DE CARAVELI</t>
  </si>
  <si>
    <t>ATICO</t>
  </si>
  <si>
    <t>BELEN</t>
  </si>
  <si>
    <t>CHALA</t>
  </si>
  <si>
    <t>NYRSTAR ANCASH S.A.</t>
  </si>
  <si>
    <t>CONTONGA</t>
  </si>
  <si>
    <t>HUACHIS</t>
  </si>
  <si>
    <t>NYRSTAR CORICANCHA S.A.</t>
  </si>
  <si>
    <t>MINA CORICANCHA</t>
  </si>
  <si>
    <t>SAN MATEO</t>
  </si>
  <si>
    <t>OCTAVIO BERTOLERO S.A.</t>
  </si>
  <si>
    <t>ANGELA VITTORIA</t>
  </si>
  <si>
    <t>PAN AMERICAN SILVER HUARON S.A.</t>
  </si>
  <si>
    <t>HUARON</t>
  </si>
  <si>
    <t>POROMA S.A.C.</t>
  </si>
  <si>
    <t>CHALCO I</t>
  </si>
  <si>
    <t>PROCESADORA SANTA ANA S.A.C.</t>
  </si>
  <si>
    <t>ZORRO I 2008</t>
  </si>
  <si>
    <t>S.M.R.L. GOTAS DE ORO</t>
  </si>
  <si>
    <t>EL SOL NACIENTE TERCERO</t>
  </si>
  <si>
    <t>S.M.R.L. VIRGEN DE LA MERCED</t>
  </si>
  <si>
    <t>VIRGEN DE LA MERCED</t>
  </si>
  <si>
    <t>OCROS</t>
  </si>
  <si>
    <t>SANTIAGO DE CHILCAS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</si>
  <si>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</si>
  <si>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</si>
  <si>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</si>
  <si>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</si>
  <si>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</si>
  <si>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</si>
  <si>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</si>
  <si>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</si>
  <si>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</si>
  <si>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</si>
  <si>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</si>
  <si>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</si>
  <si>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TOQUEPALA 1</t>
  </si>
  <si>
    <t>TACNA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</si>
  <si>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</si>
  <si>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</si>
  <si>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</si>
  <si>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</si>
  <si>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</si>
  <si>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</si>
  <si>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</si>
  <si>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</si>
  <si>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</si>
  <si>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</si>
  <si>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</si>
  <si>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</si>
  <si>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COMPAÑIA MINERA CAUDALOSA S.A.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</si>
  <si>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</si>
  <si>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</si>
  <si>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</si>
  <si>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</si>
  <si>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</si>
  <si>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</si>
  <si>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KATANGA ESTE</t>
  </si>
  <si>
    <t>CHUMBIVILCAS</t>
  </si>
  <si>
    <t>VELILLE</t>
  </si>
  <si>
    <t>ACUMULACION TOQUEPALA</t>
  </si>
  <si>
    <t>PRODUCCIÓN MINERA METÁLICA DE COBRE (TMF) - 2015/2014</t>
  </si>
  <si>
    <t>COMPAÑIA MINERA ZELTA S.A.C.</t>
  </si>
  <si>
    <t>ZELTA</t>
  </si>
  <si>
    <t>SALAVERRY</t>
  </si>
  <si>
    <t>PARARRAYO</t>
  </si>
  <si>
    <t>WCBS LLC PERU S.A.C.</t>
  </si>
  <si>
    <t>DOÑA ANGELINA UNO</t>
  </si>
  <si>
    <t>COMPAÑIA MINERA MODESTO S.R.L.</t>
  </si>
  <si>
    <t>LA QUEBRADITA</t>
  </si>
  <si>
    <t>EMPRESA MINERA MINAS ICAS S.A.C.</t>
  </si>
  <si>
    <t>MINAS ICAS II</t>
  </si>
  <si>
    <t>SIMARRONA</t>
  </si>
  <si>
    <t>NASCA</t>
  </si>
  <si>
    <t>COLQUIJIRCA Nº 2</t>
  </si>
  <si>
    <t>TINYAHUARCO</t>
  </si>
  <si>
    <t>MORADA</t>
  </si>
  <si>
    <t>GRAVIMETRÍA</t>
  </si>
  <si>
    <t>ACUMULACION CERRO</t>
  </si>
  <si>
    <t>MINERA AURIFERA HH PICKMANN E.I.R.L.</t>
  </si>
  <si>
    <t>JESUS</t>
  </si>
  <si>
    <t>PLANTA CONCENTRADORA MARIA MERCEDES S.A.C.</t>
  </si>
  <si>
    <t>ROBERTINA UNO</t>
  </si>
  <si>
    <t>PAUCARTAMBO</t>
  </si>
  <si>
    <t>ROBERTINA TRES B</t>
  </si>
  <si>
    <t>ROBERTINA DOS</t>
  </si>
  <si>
    <t>SOCIEDAD MINERA DE RECURSOS LINCEARES MAGISTRAL DE HUARAZ S.A.C.</t>
  </si>
  <si>
    <t>TOTAL - MAYO</t>
  </si>
  <si>
    <t>TOTAL ACUMULADO ENERO -MAYO</t>
  </si>
  <si>
    <t>TOTAL COMPARADO ACUMULADO - ENERO - MAYO</t>
  </si>
  <si>
    <t>Var. % 2015/2014 - MAYO</t>
  </si>
  <si>
    <t>Var. % 2015/2014 - ENERO - MAYO</t>
  </si>
  <si>
    <t>AURIFERA SACRAMENTO S.A.</t>
  </si>
  <si>
    <t>SACRAMENTO</t>
  </si>
  <si>
    <t>HUAYTARA</t>
  </si>
  <si>
    <t>COMPAÑÍA MINERA MILPO S.A.A.</t>
  </si>
  <si>
    <t>S.M.R.L. TALLAHASSE 1</t>
  </si>
  <si>
    <t>TALLAHASSE 1</t>
  </si>
  <si>
    <t>SAN JOSE DE LOS MOLINOS</t>
  </si>
  <si>
    <t>ACUMULACION TICLIO</t>
  </si>
  <si>
    <t>ACUMULACION ANDAYCHAGUA</t>
  </si>
  <si>
    <t>VRAVIA S.A.C.</t>
  </si>
  <si>
    <t>SAN LUISINO DOS</t>
  </si>
  <si>
    <t>CARLOS FERMIN FITZCARRALD</t>
  </si>
  <si>
    <t>SAN LUIS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</si>
</sst>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7.25">
      <c r="A1" s="46" t="s">
        <v>241</v>
      </c>
    </row>
    <row r="2" ht="13.5" thickBot="1">
      <c r="A2" s="65"/>
    </row>
    <row r="3" spans="1:22" ht="13.5" thickBot="1">
      <c r="A3" s="47"/>
      <c r="I3" s="56">
        <v>2015</v>
      </c>
      <c r="J3" s="57"/>
      <c r="K3" s="57"/>
      <c r="L3" s="57"/>
      <c r="M3" s="57"/>
      <c r="N3" s="58"/>
      <c r="O3" s="56">
        <v>2014</v>
      </c>
      <c r="P3" s="57"/>
      <c r="Q3" s="57"/>
      <c r="R3" s="57"/>
      <c r="S3" s="57"/>
      <c r="T3" s="58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267</v>
      </c>
      <c r="L4" s="29" t="s">
        <v>13</v>
      </c>
      <c r="M4" s="29" t="s">
        <v>8</v>
      </c>
      <c r="N4" s="49" t="s">
        <v>268</v>
      </c>
      <c r="O4" s="48" t="s">
        <v>14</v>
      </c>
      <c r="P4" s="29" t="s">
        <v>15</v>
      </c>
      <c r="Q4" s="29" t="s">
        <v>267</v>
      </c>
      <c r="R4" s="29" t="s">
        <v>16</v>
      </c>
      <c r="S4" s="29" t="s">
        <v>17</v>
      </c>
      <c r="T4" s="49" t="s">
        <v>269</v>
      </c>
      <c r="U4" s="50" t="s">
        <v>270</v>
      </c>
      <c r="V4" s="49" t="s">
        <v>271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38</v>
      </c>
      <c r="C6" s="39" t="s">
        <v>39</v>
      </c>
      <c r="D6" s="39" t="s">
        <v>40</v>
      </c>
      <c r="E6" s="39" t="s">
        <v>41</v>
      </c>
      <c r="F6" s="39" t="s">
        <v>42</v>
      </c>
      <c r="G6" s="39" t="s">
        <v>43</v>
      </c>
      <c r="H6" s="43" t="s">
        <v>44</v>
      </c>
      <c r="I6" s="44">
        <v>0</v>
      </c>
      <c r="J6" s="40">
        <v>10.14122</v>
      </c>
      <c r="K6" s="41">
        <v>10.14122</v>
      </c>
      <c r="L6" s="40">
        <v>0</v>
      </c>
      <c r="M6" s="40">
        <v>35.031959</v>
      </c>
      <c r="N6" s="45">
        <v>35.031959</v>
      </c>
      <c r="O6" s="44">
        <v>0</v>
      </c>
      <c r="P6" s="40">
        <v>0</v>
      </c>
      <c r="Q6" s="41">
        <v>0</v>
      </c>
      <c r="R6" s="40">
        <v>7.073396</v>
      </c>
      <c r="S6" s="40">
        <v>14.019172</v>
      </c>
      <c r="T6" s="45">
        <v>21.092568</v>
      </c>
      <c r="U6" s="37" t="s">
        <v>29</v>
      </c>
      <c r="V6" s="32">
        <f>+((N6/T6)-1)*100</f>
        <v>66.08674202211888</v>
      </c>
    </row>
    <row r="7" spans="1:22" ht="15">
      <c r="A7" s="42" t="s">
        <v>9</v>
      </c>
      <c r="B7" s="39" t="s">
        <v>38</v>
      </c>
      <c r="C7" s="39" t="s">
        <v>32</v>
      </c>
      <c r="D7" s="39" t="s">
        <v>272</v>
      </c>
      <c r="E7" s="39" t="s">
        <v>273</v>
      </c>
      <c r="F7" s="39" t="s">
        <v>52</v>
      </c>
      <c r="G7" s="39" t="s">
        <v>274</v>
      </c>
      <c r="H7" s="43" t="s">
        <v>274</v>
      </c>
      <c r="I7" s="44">
        <v>13.596666</v>
      </c>
      <c r="J7" s="40">
        <v>0</v>
      </c>
      <c r="K7" s="41">
        <v>13.596666</v>
      </c>
      <c r="L7" s="40">
        <v>13.596666</v>
      </c>
      <c r="M7" s="40">
        <v>0</v>
      </c>
      <c r="N7" s="45">
        <v>13.596666</v>
      </c>
      <c r="O7" s="44">
        <v>0</v>
      </c>
      <c r="P7" s="40">
        <v>0</v>
      </c>
      <c r="Q7" s="41">
        <v>0</v>
      </c>
      <c r="R7" s="40">
        <v>0</v>
      </c>
      <c r="S7" s="40">
        <v>0</v>
      </c>
      <c r="T7" s="45">
        <v>0</v>
      </c>
      <c r="U7" s="37" t="s">
        <v>29</v>
      </c>
      <c r="V7" s="38" t="s">
        <v>29</v>
      </c>
    </row>
    <row r="8" spans="1:22" ht="15">
      <c r="A8" s="42" t="s">
        <v>9</v>
      </c>
      <c r="B8" s="39" t="s">
        <v>38</v>
      </c>
      <c r="C8" s="39" t="s">
        <v>32</v>
      </c>
      <c r="D8" s="39" t="s">
        <v>45</v>
      </c>
      <c r="E8" s="39" t="s">
        <v>46</v>
      </c>
      <c r="F8" s="39" t="s">
        <v>47</v>
      </c>
      <c r="G8" s="39" t="s">
        <v>48</v>
      </c>
      <c r="H8" s="43" t="s">
        <v>49</v>
      </c>
      <c r="I8" s="44">
        <v>0</v>
      </c>
      <c r="J8" s="40">
        <v>25.121762</v>
      </c>
      <c r="K8" s="41">
        <v>25.121762</v>
      </c>
      <c r="L8" s="40">
        <v>0</v>
      </c>
      <c r="M8" s="40">
        <v>127.157574</v>
      </c>
      <c r="N8" s="45">
        <v>127.157574</v>
      </c>
      <c r="O8" s="44">
        <v>5.375726</v>
      </c>
      <c r="P8" s="40">
        <v>47.706551</v>
      </c>
      <c r="Q8" s="41">
        <v>53.082277</v>
      </c>
      <c r="R8" s="40">
        <v>24.658227</v>
      </c>
      <c r="S8" s="40">
        <v>212.082216</v>
      </c>
      <c r="T8" s="45">
        <v>236.740443</v>
      </c>
      <c r="U8" s="26">
        <f>+((K8/Q8)-1)*100</f>
        <v>-52.67391788788562</v>
      </c>
      <c r="V8" s="32">
        <f>+((N8/T8)-1)*100</f>
        <v>-46.28819124073363</v>
      </c>
    </row>
    <row r="9" spans="1:22" ht="15">
      <c r="A9" s="42" t="s">
        <v>9</v>
      </c>
      <c r="B9" s="39" t="s">
        <v>38</v>
      </c>
      <c r="C9" s="39" t="s">
        <v>32</v>
      </c>
      <c r="D9" s="39" t="s">
        <v>50</v>
      </c>
      <c r="E9" s="39" t="s">
        <v>51</v>
      </c>
      <c r="F9" s="39" t="s">
        <v>52</v>
      </c>
      <c r="G9" s="39" t="s">
        <v>53</v>
      </c>
      <c r="H9" s="43" t="s">
        <v>54</v>
      </c>
      <c r="I9" s="44">
        <v>0</v>
      </c>
      <c r="J9" s="40">
        <v>29.447043</v>
      </c>
      <c r="K9" s="41">
        <v>29.447043</v>
      </c>
      <c r="L9" s="40">
        <v>0</v>
      </c>
      <c r="M9" s="40">
        <v>151.800278</v>
      </c>
      <c r="N9" s="45">
        <v>151.800278</v>
      </c>
      <c r="O9" s="44">
        <v>0</v>
      </c>
      <c r="P9" s="40">
        <v>23.214688</v>
      </c>
      <c r="Q9" s="41">
        <v>23.214688</v>
      </c>
      <c r="R9" s="40">
        <v>0</v>
      </c>
      <c r="S9" s="40">
        <v>109.11339</v>
      </c>
      <c r="T9" s="45">
        <v>109.11339</v>
      </c>
      <c r="U9" s="26">
        <f>+((K9/Q9)-1)*100</f>
        <v>26.846602461338275</v>
      </c>
      <c r="V9" s="32">
        <f>+((N9/T9)-1)*100</f>
        <v>39.1215853526318</v>
      </c>
    </row>
    <row r="10" spans="1:22" ht="15">
      <c r="A10" s="42" t="s">
        <v>9</v>
      </c>
      <c r="B10" s="39" t="s">
        <v>38</v>
      </c>
      <c r="C10" s="39" t="s">
        <v>32</v>
      </c>
      <c r="D10" s="39" t="s">
        <v>55</v>
      </c>
      <c r="E10" s="39" t="s">
        <v>56</v>
      </c>
      <c r="F10" s="39" t="s">
        <v>33</v>
      </c>
      <c r="G10" s="39" t="s">
        <v>34</v>
      </c>
      <c r="H10" s="43" t="s">
        <v>57</v>
      </c>
      <c r="I10" s="44">
        <v>0</v>
      </c>
      <c r="J10" s="40">
        <v>47.815663</v>
      </c>
      <c r="K10" s="41">
        <v>47.815663</v>
      </c>
      <c r="L10" s="40">
        <v>0</v>
      </c>
      <c r="M10" s="40">
        <v>247.192977</v>
      </c>
      <c r="N10" s="45">
        <v>247.192977</v>
      </c>
      <c r="O10" s="44">
        <v>0</v>
      </c>
      <c r="P10" s="40">
        <v>33.479415</v>
      </c>
      <c r="Q10" s="41">
        <v>33.479415</v>
      </c>
      <c r="R10" s="40">
        <v>0</v>
      </c>
      <c r="S10" s="40">
        <v>74.827245</v>
      </c>
      <c r="T10" s="45">
        <v>74.827245</v>
      </c>
      <c r="U10" s="26">
        <f>+((K10/Q10)-1)*100</f>
        <v>42.82108274592014</v>
      </c>
      <c r="V10" s="38" t="s">
        <v>29</v>
      </c>
    </row>
    <row r="11" spans="1:22" ht="15">
      <c r="A11" s="42" t="s">
        <v>9</v>
      </c>
      <c r="B11" s="39" t="s">
        <v>38</v>
      </c>
      <c r="C11" s="39" t="s">
        <v>32</v>
      </c>
      <c r="D11" s="39" t="s">
        <v>55</v>
      </c>
      <c r="E11" s="51" t="s">
        <v>58</v>
      </c>
      <c r="F11" s="39" t="s">
        <v>33</v>
      </c>
      <c r="G11" s="39" t="s">
        <v>34</v>
      </c>
      <c r="H11" s="43" t="s">
        <v>57</v>
      </c>
      <c r="I11" s="44">
        <v>0</v>
      </c>
      <c r="J11" s="40">
        <v>14.334052</v>
      </c>
      <c r="K11" s="41">
        <v>14.334052</v>
      </c>
      <c r="L11" s="40">
        <v>0</v>
      </c>
      <c r="M11" s="40">
        <v>110.950961</v>
      </c>
      <c r="N11" s="45">
        <v>110.950961</v>
      </c>
      <c r="O11" s="44">
        <v>0</v>
      </c>
      <c r="P11" s="40">
        <v>53.899803</v>
      </c>
      <c r="Q11" s="41">
        <v>53.899803</v>
      </c>
      <c r="R11" s="40">
        <v>0</v>
      </c>
      <c r="S11" s="40">
        <v>88.360345</v>
      </c>
      <c r="T11" s="45">
        <v>88.360345</v>
      </c>
      <c r="U11" s="26">
        <f aca="true" t="shared" si="0" ref="U7:U12">+((K11/Q11)-1)*100</f>
        <v>-73.40611430435098</v>
      </c>
      <c r="V11" s="32">
        <f>+((N11/T11)-1)*100</f>
        <v>25.566464232343144</v>
      </c>
    </row>
    <row r="12" spans="1:22" ht="15">
      <c r="A12" s="42" t="s">
        <v>9</v>
      </c>
      <c r="B12" s="39" t="s">
        <v>38</v>
      </c>
      <c r="C12" s="39" t="s">
        <v>32</v>
      </c>
      <c r="D12" s="39" t="s">
        <v>59</v>
      </c>
      <c r="E12" s="39" t="s">
        <v>60</v>
      </c>
      <c r="F12" s="39" t="s">
        <v>42</v>
      </c>
      <c r="G12" s="39" t="s">
        <v>61</v>
      </c>
      <c r="H12" s="43" t="s">
        <v>62</v>
      </c>
      <c r="I12" s="44">
        <v>26331.7669</v>
      </c>
      <c r="J12" s="40">
        <v>1652.3199</v>
      </c>
      <c r="K12" s="41">
        <v>27984.0868</v>
      </c>
      <c r="L12" s="40">
        <v>134817.9507</v>
      </c>
      <c r="M12" s="40">
        <v>8601.177</v>
      </c>
      <c r="N12" s="45">
        <v>143419.1277</v>
      </c>
      <c r="O12" s="44">
        <v>25380.713</v>
      </c>
      <c r="P12" s="40">
        <v>1536.0077</v>
      </c>
      <c r="Q12" s="41">
        <v>26916.7207</v>
      </c>
      <c r="R12" s="40">
        <v>147682.1085</v>
      </c>
      <c r="S12" s="40">
        <v>5684.6398</v>
      </c>
      <c r="T12" s="45">
        <v>153366.7483</v>
      </c>
      <c r="U12" s="26">
        <f t="shared" si="0"/>
        <v>3.965438850803249</v>
      </c>
      <c r="V12" s="32">
        <f>+((N12/T12)-1)*100</f>
        <v>-6.486165163090963</v>
      </c>
    </row>
    <row r="13" spans="1:22" ht="15">
      <c r="A13" s="42" t="s">
        <v>9</v>
      </c>
      <c r="B13" s="39" t="s">
        <v>38</v>
      </c>
      <c r="C13" s="39" t="s">
        <v>32</v>
      </c>
      <c r="D13" s="39" t="s">
        <v>63</v>
      </c>
      <c r="E13" s="39" t="s">
        <v>64</v>
      </c>
      <c r="F13" s="39" t="s">
        <v>65</v>
      </c>
      <c r="G13" s="39" t="s">
        <v>66</v>
      </c>
      <c r="H13" s="43" t="s">
        <v>66</v>
      </c>
      <c r="I13" s="44">
        <v>17987.28078</v>
      </c>
      <c r="J13" s="40">
        <v>0</v>
      </c>
      <c r="K13" s="41">
        <v>17987.28078</v>
      </c>
      <c r="L13" s="40">
        <v>69080.5849</v>
      </c>
      <c r="M13" s="40">
        <v>0</v>
      </c>
      <c r="N13" s="45">
        <v>69080.5849</v>
      </c>
      <c r="O13" s="44">
        <v>14506.53719</v>
      </c>
      <c r="P13" s="40">
        <v>0</v>
      </c>
      <c r="Q13" s="41">
        <v>14506.53719</v>
      </c>
      <c r="R13" s="40">
        <v>65335.96748</v>
      </c>
      <c r="S13" s="40">
        <v>0</v>
      </c>
      <c r="T13" s="45">
        <v>65335.96748</v>
      </c>
      <c r="U13" s="26">
        <f aca="true" t="shared" si="1" ref="U13:U76">+((K13/Q13)-1)*100</f>
        <v>23.99431059535995</v>
      </c>
      <c r="V13" s="32">
        <f aca="true" t="shared" si="2" ref="V13:V76">+((N13/T13)-1)*100</f>
        <v>5.731326196625575</v>
      </c>
    </row>
    <row r="14" spans="1:22" ht="15">
      <c r="A14" s="42" t="s">
        <v>9</v>
      </c>
      <c r="B14" s="39" t="s">
        <v>38</v>
      </c>
      <c r="C14" s="39" t="s">
        <v>32</v>
      </c>
      <c r="D14" s="39" t="s">
        <v>68</v>
      </c>
      <c r="E14" s="39" t="s">
        <v>69</v>
      </c>
      <c r="F14" s="39" t="s">
        <v>33</v>
      </c>
      <c r="G14" s="39" t="s">
        <v>34</v>
      </c>
      <c r="H14" s="43" t="s">
        <v>69</v>
      </c>
      <c r="I14" s="44">
        <v>286.461396</v>
      </c>
      <c r="J14" s="40">
        <v>17.74468</v>
      </c>
      <c r="K14" s="41">
        <v>304.206076</v>
      </c>
      <c r="L14" s="40">
        <v>1191.084982</v>
      </c>
      <c r="M14" s="40">
        <v>86.702276</v>
      </c>
      <c r="N14" s="45">
        <v>1277.787258</v>
      </c>
      <c r="O14" s="44">
        <v>60.614292</v>
      </c>
      <c r="P14" s="40">
        <v>31.951827</v>
      </c>
      <c r="Q14" s="41">
        <v>92.566119</v>
      </c>
      <c r="R14" s="40">
        <v>296.122266</v>
      </c>
      <c r="S14" s="40">
        <v>137.593561</v>
      </c>
      <c r="T14" s="45">
        <v>433.715827</v>
      </c>
      <c r="U14" s="37" t="s">
        <v>29</v>
      </c>
      <c r="V14" s="38" t="s">
        <v>29</v>
      </c>
    </row>
    <row r="15" spans="1:22" ht="15">
      <c r="A15" s="42" t="s">
        <v>9</v>
      </c>
      <c r="B15" s="39" t="s">
        <v>38</v>
      </c>
      <c r="C15" s="39" t="s">
        <v>32</v>
      </c>
      <c r="D15" s="39" t="s">
        <v>68</v>
      </c>
      <c r="E15" s="39" t="s">
        <v>71</v>
      </c>
      <c r="F15" s="39" t="s">
        <v>33</v>
      </c>
      <c r="G15" s="39" t="s">
        <v>34</v>
      </c>
      <c r="H15" s="43" t="s">
        <v>34</v>
      </c>
      <c r="I15" s="44">
        <v>256.198968</v>
      </c>
      <c r="J15" s="40">
        <v>34.511054</v>
      </c>
      <c r="K15" s="41">
        <v>290.710022</v>
      </c>
      <c r="L15" s="40">
        <v>1060.257393</v>
      </c>
      <c r="M15" s="40">
        <v>177.338913</v>
      </c>
      <c r="N15" s="45">
        <v>1237.596306</v>
      </c>
      <c r="O15" s="44">
        <v>40.138644</v>
      </c>
      <c r="P15" s="40">
        <v>50.871399</v>
      </c>
      <c r="Q15" s="41">
        <v>91.010043</v>
      </c>
      <c r="R15" s="40">
        <v>204.472018</v>
      </c>
      <c r="S15" s="40">
        <v>200.303851</v>
      </c>
      <c r="T15" s="45">
        <v>404.775869</v>
      </c>
      <c r="U15" s="37" t="s">
        <v>29</v>
      </c>
      <c r="V15" s="38" t="s">
        <v>29</v>
      </c>
    </row>
    <row r="16" spans="1:22" ht="15">
      <c r="A16" s="42" t="s">
        <v>9</v>
      </c>
      <c r="B16" s="39" t="s">
        <v>38</v>
      </c>
      <c r="C16" s="39" t="s">
        <v>32</v>
      </c>
      <c r="D16" s="39" t="s">
        <v>68</v>
      </c>
      <c r="E16" s="51" t="s">
        <v>70</v>
      </c>
      <c r="F16" s="39" t="s">
        <v>33</v>
      </c>
      <c r="G16" s="39" t="s">
        <v>34</v>
      </c>
      <c r="H16" s="43" t="s">
        <v>34</v>
      </c>
      <c r="I16" s="44">
        <v>282.966072</v>
      </c>
      <c r="J16" s="40">
        <v>3.976046</v>
      </c>
      <c r="K16" s="41">
        <v>286.942118</v>
      </c>
      <c r="L16" s="40">
        <v>1196.529329</v>
      </c>
      <c r="M16" s="40">
        <v>23.832469</v>
      </c>
      <c r="N16" s="45">
        <v>1220.361798</v>
      </c>
      <c r="O16" s="44">
        <v>77.022105</v>
      </c>
      <c r="P16" s="40">
        <v>8.603436</v>
      </c>
      <c r="Q16" s="41">
        <v>85.625541</v>
      </c>
      <c r="R16" s="40">
        <v>379.178258</v>
      </c>
      <c r="S16" s="40">
        <v>25.608835</v>
      </c>
      <c r="T16" s="45">
        <v>404.787093</v>
      </c>
      <c r="U16" s="37" t="s">
        <v>29</v>
      </c>
      <c r="V16" s="38" t="s">
        <v>29</v>
      </c>
    </row>
    <row r="17" spans="1:22" ht="15">
      <c r="A17" s="42" t="s">
        <v>9</v>
      </c>
      <c r="B17" s="39" t="s">
        <v>38</v>
      </c>
      <c r="C17" s="39" t="s">
        <v>32</v>
      </c>
      <c r="D17" s="39" t="s">
        <v>72</v>
      </c>
      <c r="E17" s="51" t="s">
        <v>73</v>
      </c>
      <c r="F17" s="39" t="s">
        <v>74</v>
      </c>
      <c r="G17" s="39" t="s">
        <v>74</v>
      </c>
      <c r="H17" s="43" t="s">
        <v>75</v>
      </c>
      <c r="I17" s="44">
        <v>50.7395</v>
      </c>
      <c r="J17" s="40">
        <v>89.287052</v>
      </c>
      <c r="K17" s="41">
        <v>140.026552</v>
      </c>
      <c r="L17" s="40">
        <v>322.840468</v>
      </c>
      <c r="M17" s="40">
        <v>528.135612</v>
      </c>
      <c r="N17" s="45">
        <v>850.97608</v>
      </c>
      <c r="O17" s="44">
        <v>109.216464</v>
      </c>
      <c r="P17" s="40">
        <v>103.723004</v>
      </c>
      <c r="Q17" s="41">
        <v>212.939468</v>
      </c>
      <c r="R17" s="40">
        <v>539.09372</v>
      </c>
      <c r="S17" s="40">
        <v>503.874159</v>
      </c>
      <c r="T17" s="45">
        <v>1042.967879</v>
      </c>
      <c r="U17" s="26">
        <f t="shared" si="1"/>
        <v>-34.241146878417105</v>
      </c>
      <c r="V17" s="32">
        <f t="shared" si="2"/>
        <v>-18.4082178239355</v>
      </c>
    </row>
    <row r="18" spans="1:22" ht="15">
      <c r="A18" s="42" t="s">
        <v>9</v>
      </c>
      <c r="B18" s="39" t="s">
        <v>38</v>
      </c>
      <c r="C18" s="39" t="s">
        <v>32</v>
      </c>
      <c r="D18" s="39" t="s">
        <v>76</v>
      </c>
      <c r="E18" s="39" t="s">
        <v>77</v>
      </c>
      <c r="F18" s="39" t="s">
        <v>33</v>
      </c>
      <c r="G18" s="39" t="s">
        <v>34</v>
      </c>
      <c r="H18" s="43" t="s">
        <v>34</v>
      </c>
      <c r="I18" s="44">
        <v>260.440102</v>
      </c>
      <c r="J18" s="40">
        <v>0</v>
      </c>
      <c r="K18" s="41">
        <v>260.440102</v>
      </c>
      <c r="L18" s="40">
        <v>1043.343164</v>
      </c>
      <c r="M18" s="40">
        <v>0</v>
      </c>
      <c r="N18" s="45">
        <v>1043.343164</v>
      </c>
      <c r="O18" s="44">
        <v>335.79597</v>
      </c>
      <c r="P18" s="40">
        <v>0</v>
      </c>
      <c r="Q18" s="41">
        <v>335.79597</v>
      </c>
      <c r="R18" s="40">
        <v>1115.277109</v>
      </c>
      <c r="S18" s="40">
        <v>0</v>
      </c>
      <c r="T18" s="45">
        <v>1115.277109</v>
      </c>
      <c r="U18" s="26">
        <f t="shared" si="1"/>
        <v>-22.44096854408347</v>
      </c>
      <c r="V18" s="32">
        <f t="shared" si="2"/>
        <v>-6.449871912506023</v>
      </c>
    </row>
    <row r="19" spans="1:22" ht="15">
      <c r="A19" s="42" t="s">
        <v>9</v>
      </c>
      <c r="B19" s="39" t="s">
        <v>38</v>
      </c>
      <c r="C19" s="39" t="s">
        <v>32</v>
      </c>
      <c r="D19" s="39" t="s">
        <v>230</v>
      </c>
      <c r="E19" s="39" t="s">
        <v>78</v>
      </c>
      <c r="F19" s="39" t="s">
        <v>52</v>
      </c>
      <c r="G19" s="39" t="s">
        <v>52</v>
      </c>
      <c r="H19" s="43" t="s">
        <v>79</v>
      </c>
      <c r="I19" s="44">
        <v>56.69898</v>
      </c>
      <c r="J19" s="40">
        <v>32.203831</v>
      </c>
      <c r="K19" s="41">
        <v>88.902811</v>
      </c>
      <c r="L19" s="40">
        <v>336.37973</v>
      </c>
      <c r="M19" s="40">
        <v>177.988988</v>
      </c>
      <c r="N19" s="45">
        <v>514.368718</v>
      </c>
      <c r="O19" s="44">
        <v>32.559129</v>
      </c>
      <c r="P19" s="40">
        <v>16.915823</v>
      </c>
      <c r="Q19" s="41">
        <v>49.474952</v>
      </c>
      <c r="R19" s="40">
        <v>233.833942</v>
      </c>
      <c r="S19" s="40">
        <v>144.21529</v>
      </c>
      <c r="T19" s="45">
        <v>378.049232</v>
      </c>
      <c r="U19" s="26">
        <f t="shared" si="1"/>
        <v>79.69256645261626</v>
      </c>
      <c r="V19" s="32">
        <f t="shared" si="2"/>
        <v>36.0586596827156</v>
      </c>
    </row>
    <row r="20" spans="1:22" ht="15">
      <c r="A20" s="42" t="s">
        <v>9</v>
      </c>
      <c r="B20" s="39" t="s">
        <v>38</v>
      </c>
      <c r="C20" s="39" t="s">
        <v>32</v>
      </c>
      <c r="D20" s="39" t="s">
        <v>80</v>
      </c>
      <c r="E20" s="51" t="s">
        <v>81</v>
      </c>
      <c r="F20" s="39" t="s">
        <v>20</v>
      </c>
      <c r="G20" s="39" t="s">
        <v>82</v>
      </c>
      <c r="H20" s="43" t="s">
        <v>83</v>
      </c>
      <c r="I20" s="44">
        <v>1649.815794</v>
      </c>
      <c r="J20" s="40">
        <v>0</v>
      </c>
      <c r="K20" s="41">
        <v>1649.815794</v>
      </c>
      <c r="L20" s="40">
        <v>7418.83516</v>
      </c>
      <c r="M20" s="40">
        <v>0</v>
      </c>
      <c r="N20" s="45">
        <v>7418.83516</v>
      </c>
      <c r="O20" s="44">
        <v>1567.35</v>
      </c>
      <c r="P20" s="40">
        <v>0</v>
      </c>
      <c r="Q20" s="41">
        <v>1567.35</v>
      </c>
      <c r="R20" s="40">
        <v>7778.845087</v>
      </c>
      <c r="S20" s="40">
        <v>0</v>
      </c>
      <c r="T20" s="45">
        <v>7778.845087</v>
      </c>
      <c r="U20" s="26">
        <f t="shared" si="1"/>
        <v>5.261479184610973</v>
      </c>
      <c r="V20" s="32">
        <f t="shared" si="2"/>
        <v>-4.62806397316805</v>
      </c>
    </row>
    <row r="21" spans="1:22" ht="15">
      <c r="A21" s="42" t="s">
        <v>9</v>
      </c>
      <c r="B21" s="39" t="s">
        <v>38</v>
      </c>
      <c r="C21" s="39" t="s">
        <v>32</v>
      </c>
      <c r="D21" s="39" t="s">
        <v>275</v>
      </c>
      <c r="E21" s="39" t="s">
        <v>84</v>
      </c>
      <c r="F21" s="39" t="s">
        <v>85</v>
      </c>
      <c r="G21" s="39" t="s">
        <v>86</v>
      </c>
      <c r="H21" s="43" t="s">
        <v>87</v>
      </c>
      <c r="I21" s="44">
        <v>2802.013088</v>
      </c>
      <c r="J21" s="40">
        <v>230.506345</v>
      </c>
      <c r="K21" s="41">
        <v>3032.519433</v>
      </c>
      <c r="L21" s="40">
        <v>14546.56309</v>
      </c>
      <c r="M21" s="40">
        <v>1146.965257</v>
      </c>
      <c r="N21" s="45">
        <v>15693.528347</v>
      </c>
      <c r="O21" s="44">
        <v>3690.5942</v>
      </c>
      <c r="P21" s="40">
        <v>245.4443</v>
      </c>
      <c r="Q21" s="41">
        <v>3936.0385</v>
      </c>
      <c r="R21" s="40">
        <v>15710.2697</v>
      </c>
      <c r="S21" s="40">
        <v>1081.4346</v>
      </c>
      <c r="T21" s="45">
        <v>16791.7043</v>
      </c>
      <c r="U21" s="26">
        <f t="shared" si="1"/>
        <v>-22.955036313796217</v>
      </c>
      <c r="V21" s="32">
        <f t="shared" si="2"/>
        <v>-6.539991018064805</v>
      </c>
    </row>
    <row r="22" spans="1:22" ht="15">
      <c r="A22" s="42" t="s">
        <v>9</v>
      </c>
      <c r="B22" s="39" t="s">
        <v>38</v>
      </c>
      <c r="C22" s="39" t="s">
        <v>32</v>
      </c>
      <c r="D22" s="39" t="s">
        <v>275</v>
      </c>
      <c r="E22" s="39" t="s">
        <v>88</v>
      </c>
      <c r="F22" s="39" t="s">
        <v>74</v>
      </c>
      <c r="G22" s="39" t="s">
        <v>74</v>
      </c>
      <c r="H22" s="43" t="s">
        <v>89</v>
      </c>
      <c r="I22" s="44">
        <v>0</v>
      </c>
      <c r="J22" s="40">
        <v>0</v>
      </c>
      <c r="K22" s="41">
        <v>0</v>
      </c>
      <c r="L22" s="40">
        <v>0</v>
      </c>
      <c r="M22" s="40">
        <v>0</v>
      </c>
      <c r="N22" s="45">
        <v>0</v>
      </c>
      <c r="O22" s="44">
        <v>126.840484</v>
      </c>
      <c r="P22" s="40">
        <v>91.385052</v>
      </c>
      <c r="Q22" s="41">
        <v>218.225536</v>
      </c>
      <c r="R22" s="40">
        <v>567.300784</v>
      </c>
      <c r="S22" s="40">
        <v>446.431668</v>
      </c>
      <c r="T22" s="45">
        <v>1013.732452</v>
      </c>
      <c r="U22" s="37" t="s">
        <v>29</v>
      </c>
      <c r="V22" s="38" t="s">
        <v>29</v>
      </c>
    </row>
    <row r="23" spans="1:22" ht="15">
      <c r="A23" s="42" t="s">
        <v>9</v>
      </c>
      <c r="B23" s="39" t="s">
        <v>38</v>
      </c>
      <c r="C23" s="39" t="s">
        <v>32</v>
      </c>
      <c r="D23" s="39" t="s">
        <v>248</v>
      </c>
      <c r="E23" s="39" t="s">
        <v>249</v>
      </c>
      <c r="F23" s="39" t="s">
        <v>145</v>
      </c>
      <c r="G23" s="39" t="s">
        <v>156</v>
      </c>
      <c r="H23" s="43" t="s">
        <v>157</v>
      </c>
      <c r="I23" s="44">
        <v>0</v>
      </c>
      <c r="J23" s="40">
        <v>0</v>
      </c>
      <c r="K23" s="41">
        <v>0</v>
      </c>
      <c r="L23" s="40">
        <v>0</v>
      </c>
      <c r="M23" s="40">
        <v>0</v>
      </c>
      <c r="N23" s="45">
        <v>0</v>
      </c>
      <c r="O23" s="44">
        <v>0</v>
      </c>
      <c r="P23" s="40">
        <v>0</v>
      </c>
      <c r="Q23" s="41">
        <v>0</v>
      </c>
      <c r="R23" s="40">
        <v>33.7</v>
      </c>
      <c r="S23" s="40">
        <v>0</v>
      </c>
      <c r="T23" s="45">
        <v>33.7</v>
      </c>
      <c r="U23" s="37" t="s">
        <v>29</v>
      </c>
      <c r="V23" s="38" t="s">
        <v>29</v>
      </c>
    </row>
    <row r="24" spans="1:22" ht="15">
      <c r="A24" s="42" t="s">
        <v>9</v>
      </c>
      <c r="B24" s="39" t="s">
        <v>38</v>
      </c>
      <c r="C24" s="39" t="s">
        <v>32</v>
      </c>
      <c r="D24" s="39" t="s">
        <v>90</v>
      </c>
      <c r="E24" s="39" t="s">
        <v>91</v>
      </c>
      <c r="F24" s="39" t="s">
        <v>92</v>
      </c>
      <c r="G24" s="39" t="s">
        <v>93</v>
      </c>
      <c r="H24" s="43" t="s">
        <v>91</v>
      </c>
      <c r="I24" s="44">
        <v>83.754481</v>
      </c>
      <c r="J24" s="40">
        <v>10.823882</v>
      </c>
      <c r="K24" s="41">
        <v>94.578362</v>
      </c>
      <c r="L24" s="40">
        <v>494.697172</v>
      </c>
      <c r="M24" s="40">
        <v>71.945601</v>
      </c>
      <c r="N24" s="45">
        <v>566.642773</v>
      </c>
      <c r="O24" s="44">
        <v>166.645652</v>
      </c>
      <c r="P24" s="40">
        <v>7.720462</v>
      </c>
      <c r="Q24" s="41">
        <v>174.366114</v>
      </c>
      <c r="R24" s="40">
        <v>678.764908</v>
      </c>
      <c r="S24" s="40">
        <v>44.633508</v>
      </c>
      <c r="T24" s="45">
        <v>723.398416</v>
      </c>
      <c r="U24" s="26">
        <f t="shared" si="1"/>
        <v>-45.75874874403636</v>
      </c>
      <c r="V24" s="32">
        <f t="shared" si="2"/>
        <v>-21.669337329596804</v>
      </c>
    </row>
    <row r="25" spans="1:22" ht="15">
      <c r="A25" s="42" t="s">
        <v>9</v>
      </c>
      <c r="B25" s="39" t="s">
        <v>38</v>
      </c>
      <c r="C25" s="39" t="s">
        <v>32</v>
      </c>
      <c r="D25" s="39" t="s">
        <v>94</v>
      </c>
      <c r="E25" s="39" t="s">
        <v>95</v>
      </c>
      <c r="F25" s="39" t="s">
        <v>96</v>
      </c>
      <c r="G25" s="39" t="s">
        <v>97</v>
      </c>
      <c r="H25" s="43" t="s">
        <v>98</v>
      </c>
      <c r="I25" s="44">
        <v>20.73908</v>
      </c>
      <c r="J25" s="40">
        <v>41.28271</v>
      </c>
      <c r="K25" s="41">
        <v>62.02179</v>
      </c>
      <c r="L25" s="40">
        <v>199.16854</v>
      </c>
      <c r="M25" s="40">
        <v>323.27978</v>
      </c>
      <c r="N25" s="45">
        <v>522.44832</v>
      </c>
      <c r="O25" s="44">
        <v>112.08032</v>
      </c>
      <c r="P25" s="40">
        <v>53.76683</v>
      </c>
      <c r="Q25" s="41">
        <v>165.84715</v>
      </c>
      <c r="R25" s="40">
        <v>571.19218</v>
      </c>
      <c r="S25" s="40">
        <v>247.80294</v>
      </c>
      <c r="T25" s="45">
        <v>818.99512</v>
      </c>
      <c r="U25" s="26">
        <f t="shared" si="1"/>
        <v>-62.60304141494141</v>
      </c>
      <c r="V25" s="32">
        <f t="shared" si="2"/>
        <v>-36.208616236931924</v>
      </c>
    </row>
    <row r="26" spans="1:22" ht="15">
      <c r="A26" s="42" t="s">
        <v>9</v>
      </c>
      <c r="B26" s="39" t="s">
        <v>38</v>
      </c>
      <c r="C26" s="39" t="s">
        <v>32</v>
      </c>
      <c r="D26" s="39" t="s">
        <v>99</v>
      </c>
      <c r="E26" s="39" t="s">
        <v>100</v>
      </c>
      <c r="F26" s="39" t="s">
        <v>101</v>
      </c>
      <c r="G26" s="39" t="s">
        <v>102</v>
      </c>
      <c r="H26" s="43" t="s">
        <v>102</v>
      </c>
      <c r="I26" s="44">
        <v>56.48152</v>
      </c>
      <c r="J26" s="40">
        <v>0</v>
      </c>
      <c r="K26" s="41">
        <v>56.48152</v>
      </c>
      <c r="L26" s="40">
        <v>273.269085</v>
      </c>
      <c r="M26" s="40">
        <v>0</v>
      </c>
      <c r="N26" s="45">
        <v>273.269085</v>
      </c>
      <c r="O26" s="44">
        <v>73.582718</v>
      </c>
      <c r="P26" s="40">
        <v>0</v>
      </c>
      <c r="Q26" s="41">
        <v>73.582718</v>
      </c>
      <c r="R26" s="40">
        <v>331.544779</v>
      </c>
      <c r="S26" s="40">
        <v>0</v>
      </c>
      <c r="T26" s="45">
        <v>331.544779</v>
      </c>
      <c r="U26" s="26">
        <f t="shared" si="1"/>
        <v>-23.240780532189632</v>
      </c>
      <c r="V26" s="32">
        <f t="shared" si="2"/>
        <v>-17.57702056891687</v>
      </c>
    </row>
    <row r="27" spans="1:22" ht="15">
      <c r="A27" s="42" t="s">
        <v>9</v>
      </c>
      <c r="B27" s="39" t="s">
        <v>38</v>
      </c>
      <c r="C27" s="39" t="s">
        <v>32</v>
      </c>
      <c r="D27" s="39" t="s">
        <v>99</v>
      </c>
      <c r="E27" s="39" t="s">
        <v>103</v>
      </c>
      <c r="F27" s="39" t="s">
        <v>101</v>
      </c>
      <c r="G27" s="39" t="s">
        <v>102</v>
      </c>
      <c r="H27" s="43" t="s">
        <v>102</v>
      </c>
      <c r="I27" s="44">
        <v>24.206366</v>
      </c>
      <c r="J27" s="40">
        <v>0</v>
      </c>
      <c r="K27" s="41">
        <v>24.206366</v>
      </c>
      <c r="L27" s="40">
        <v>117.115453</v>
      </c>
      <c r="M27" s="40">
        <v>0</v>
      </c>
      <c r="N27" s="45">
        <v>117.115453</v>
      </c>
      <c r="O27" s="44">
        <v>31.535419</v>
      </c>
      <c r="P27" s="40">
        <v>0</v>
      </c>
      <c r="Q27" s="41">
        <v>31.535419</v>
      </c>
      <c r="R27" s="40">
        <v>142.090746</v>
      </c>
      <c r="S27" s="40">
        <v>0</v>
      </c>
      <c r="T27" s="45">
        <v>142.090746</v>
      </c>
      <c r="U27" s="26">
        <f t="shared" si="1"/>
        <v>-23.240702779309828</v>
      </c>
      <c r="V27" s="32">
        <f t="shared" si="2"/>
        <v>-17.577001812630357</v>
      </c>
    </row>
    <row r="28" spans="1:22" ht="15">
      <c r="A28" s="42" t="s">
        <v>9</v>
      </c>
      <c r="B28" s="39" t="s">
        <v>38</v>
      </c>
      <c r="C28" s="39" t="s">
        <v>32</v>
      </c>
      <c r="D28" s="39" t="s">
        <v>104</v>
      </c>
      <c r="E28" s="39" t="s">
        <v>105</v>
      </c>
      <c r="F28" s="39" t="s">
        <v>20</v>
      </c>
      <c r="G28" s="39" t="s">
        <v>106</v>
      </c>
      <c r="H28" s="43" t="s">
        <v>107</v>
      </c>
      <c r="I28" s="44">
        <v>0.147147</v>
      </c>
      <c r="J28" s="40">
        <v>13.73129</v>
      </c>
      <c r="K28" s="41">
        <v>13.878437</v>
      </c>
      <c r="L28" s="40">
        <v>3.07783</v>
      </c>
      <c r="M28" s="40">
        <v>49.863501</v>
      </c>
      <c r="N28" s="45">
        <v>52.941331</v>
      </c>
      <c r="O28" s="44">
        <v>28.564728</v>
      </c>
      <c r="P28" s="40">
        <v>11.349632</v>
      </c>
      <c r="Q28" s="41">
        <v>39.91436</v>
      </c>
      <c r="R28" s="40">
        <v>75.58593</v>
      </c>
      <c r="S28" s="40">
        <v>42.060212</v>
      </c>
      <c r="T28" s="45">
        <v>117.646142</v>
      </c>
      <c r="U28" s="26">
        <f t="shared" si="1"/>
        <v>-65.22946378195718</v>
      </c>
      <c r="V28" s="32">
        <f t="shared" si="2"/>
        <v>-54.99951796124347</v>
      </c>
    </row>
    <row r="29" spans="1:22" ht="15">
      <c r="A29" s="42" t="s">
        <v>9</v>
      </c>
      <c r="B29" s="39" t="s">
        <v>38</v>
      </c>
      <c r="C29" s="39" t="s">
        <v>32</v>
      </c>
      <c r="D29" s="39" t="s">
        <v>108</v>
      </c>
      <c r="E29" s="39" t="s">
        <v>109</v>
      </c>
      <c r="F29" s="39" t="s">
        <v>42</v>
      </c>
      <c r="G29" s="39" t="s">
        <v>110</v>
      </c>
      <c r="H29" s="43" t="s">
        <v>111</v>
      </c>
      <c r="I29" s="44">
        <v>34.542</v>
      </c>
      <c r="J29" s="40">
        <v>67.761</v>
      </c>
      <c r="K29" s="41">
        <v>102.303</v>
      </c>
      <c r="L29" s="40">
        <v>283.3473</v>
      </c>
      <c r="M29" s="40">
        <v>360.3525</v>
      </c>
      <c r="N29" s="45">
        <v>643.6998</v>
      </c>
      <c r="O29" s="44">
        <v>46.9056</v>
      </c>
      <c r="P29" s="40">
        <v>59.4234</v>
      </c>
      <c r="Q29" s="41">
        <v>106.329</v>
      </c>
      <c r="R29" s="40">
        <v>177.046</v>
      </c>
      <c r="S29" s="40">
        <v>319.4555</v>
      </c>
      <c r="T29" s="45">
        <v>496.5015</v>
      </c>
      <c r="U29" s="26">
        <f t="shared" si="1"/>
        <v>-3.7863611996727053</v>
      </c>
      <c r="V29" s="32">
        <f t="shared" si="2"/>
        <v>29.64710076404602</v>
      </c>
    </row>
    <row r="30" spans="1:22" ht="15">
      <c r="A30" s="42" t="s">
        <v>9</v>
      </c>
      <c r="B30" s="39" t="s">
        <v>38</v>
      </c>
      <c r="C30" s="39" t="s">
        <v>32</v>
      </c>
      <c r="D30" s="39" t="s">
        <v>108</v>
      </c>
      <c r="E30" s="39" t="s">
        <v>112</v>
      </c>
      <c r="F30" s="39" t="s">
        <v>42</v>
      </c>
      <c r="G30" s="39" t="s">
        <v>110</v>
      </c>
      <c r="H30" s="43" t="s">
        <v>111</v>
      </c>
      <c r="I30" s="44">
        <v>11.817</v>
      </c>
      <c r="J30" s="40">
        <v>23.3658</v>
      </c>
      <c r="K30" s="41">
        <v>35.1828</v>
      </c>
      <c r="L30" s="40">
        <v>102.1824</v>
      </c>
      <c r="M30" s="40">
        <v>129.0078</v>
      </c>
      <c r="N30" s="45">
        <v>231.1902</v>
      </c>
      <c r="O30" s="44">
        <v>15.2862</v>
      </c>
      <c r="P30" s="40">
        <v>19.2372</v>
      </c>
      <c r="Q30" s="41">
        <v>34.5234</v>
      </c>
      <c r="R30" s="40">
        <v>62.1062</v>
      </c>
      <c r="S30" s="40">
        <v>113.1466</v>
      </c>
      <c r="T30" s="45">
        <v>175.2528</v>
      </c>
      <c r="U30" s="26">
        <f t="shared" si="1"/>
        <v>1.910008863553414</v>
      </c>
      <c r="V30" s="32">
        <f t="shared" si="2"/>
        <v>31.91812056640464</v>
      </c>
    </row>
    <row r="31" spans="1:22" ht="15">
      <c r="A31" s="42" t="s">
        <v>9</v>
      </c>
      <c r="B31" s="39" t="s">
        <v>38</v>
      </c>
      <c r="C31" s="39" t="s">
        <v>32</v>
      </c>
      <c r="D31" s="39" t="s">
        <v>242</v>
      </c>
      <c r="E31" s="39" t="s">
        <v>243</v>
      </c>
      <c r="F31" s="39" t="s">
        <v>74</v>
      </c>
      <c r="G31" s="39" t="s">
        <v>74</v>
      </c>
      <c r="H31" s="43" t="s">
        <v>133</v>
      </c>
      <c r="I31" s="44">
        <v>5.2</v>
      </c>
      <c r="J31" s="40">
        <v>0</v>
      </c>
      <c r="K31" s="41">
        <v>5.2</v>
      </c>
      <c r="L31" s="40">
        <v>15.4</v>
      </c>
      <c r="M31" s="40">
        <v>0</v>
      </c>
      <c r="N31" s="45">
        <v>15.4</v>
      </c>
      <c r="O31" s="44">
        <v>0</v>
      </c>
      <c r="P31" s="40">
        <v>0</v>
      </c>
      <c r="Q31" s="41">
        <v>0</v>
      </c>
      <c r="R31" s="40">
        <v>0</v>
      </c>
      <c r="S31" s="40">
        <v>0</v>
      </c>
      <c r="T31" s="45">
        <v>0</v>
      </c>
      <c r="U31" s="37" t="s">
        <v>29</v>
      </c>
      <c r="V31" s="38" t="s">
        <v>29</v>
      </c>
    </row>
    <row r="32" spans="1:23" s="6" customFormat="1" ht="15">
      <c r="A32" s="42" t="s">
        <v>9</v>
      </c>
      <c r="B32" s="39" t="s">
        <v>38</v>
      </c>
      <c r="C32" s="39" t="s">
        <v>32</v>
      </c>
      <c r="D32" s="39" t="s">
        <v>113</v>
      </c>
      <c r="E32" s="39" t="s">
        <v>114</v>
      </c>
      <c r="F32" s="39" t="s">
        <v>115</v>
      </c>
      <c r="G32" s="39" t="s">
        <v>116</v>
      </c>
      <c r="H32" s="43" t="s">
        <v>117</v>
      </c>
      <c r="I32" s="44">
        <v>237.735</v>
      </c>
      <c r="J32" s="40">
        <v>0</v>
      </c>
      <c r="K32" s="41">
        <v>237.735</v>
      </c>
      <c r="L32" s="40">
        <v>1190.915999</v>
      </c>
      <c r="M32" s="40">
        <v>0</v>
      </c>
      <c r="N32" s="45">
        <v>1190.915999</v>
      </c>
      <c r="O32" s="44">
        <v>297.6048</v>
      </c>
      <c r="P32" s="40">
        <v>0</v>
      </c>
      <c r="Q32" s="41">
        <v>297.6048</v>
      </c>
      <c r="R32" s="40">
        <v>1327.432391</v>
      </c>
      <c r="S32" s="40">
        <v>0</v>
      </c>
      <c r="T32" s="45">
        <v>1327.432391</v>
      </c>
      <c r="U32" s="26">
        <f t="shared" si="1"/>
        <v>-20.11721585135724</v>
      </c>
      <c r="V32" s="32">
        <f t="shared" si="2"/>
        <v>-10.28424445008137</v>
      </c>
      <c r="W32" s="1"/>
    </row>
    <row r="33" spans="1:22" ht="15">
      <c r="A33" s="42" t="s">
        <v>9</v>
      </c>
      <c r="B33" s="39" t="s">
        <v>38</v>
      </c>
      <c r="C33" s="39" t="s">
        <v>32</v>
      </c>
      <c r="D33" s="39" t="s">
        <v>231</v>
      </c>
      <c r="E33" s="39" t="s">
        <v>232</v>
      </c>
      <c r="F33" s="39" t="s">
        <v>52</v>
      </c>
      <c r="G33" s="39" t="s">
        <v>233</v>
      </c>
      <c r="H33" s="43" t="s">
        <v>233</v>
      </c>
      <c r="I33" s="44">
        <v>0</v>
      </c>
      <c r="J33" s="40">
        <v>2.134868</v>
      </c>
      <c r="K33" s="41">
        <v>2.134868</v>
      </c>
      <c r="L33" s="40">
        <v>63.799522</v>
      </c>
      <c r="M33" s="40">
        <v>38.808487</v>
      </c>
      <c r="N33" s="45">
        <v>102.608009</v>
      </c>
      <c r="O33" s="44">
        <v>0</v>
      </c>
      <c r="P33" s="40">
        <v>0</v>
      </c>
      <c r="Q33" s="41">
        <v>0</v>
      </c>
      <c r="R33" s="40">
        <v>0</v>
      </c>
      <c r="S33" s="40">
        <v>0</v>
      </c>
      <c r="T33" s="45">
        <v>0</v>
      </c>
      <c r="U33" s="37" t="s">
        <v>29</v>
      </c>
      <c r="V33" s="38" t="s">
        <v>29</v>
      </c>
    </row>
    <row r="34" spans="1:22" ht="15">
      <c r="A34" s="42" t="s">
        <v>9</v>
      </c>
      <c r="B34" s="39" t="s">
        <v>38</v>
      </c>
      <c r="C34" s="39" t="s">
        <v>39</v>
      </c>
      <c r="D34" s="39" t="s">
        <v>118</v>
      </c>
      <c r="E34" s="39" t="s">
        <v>244</v>
      </c>
      <c r="F34" s="39" t="s">
        <v>85</v>
      </c>
      <c r="G34" s="39" t="s">
        <v>253</v>
      </c>
      <c r="H34" s="43" t="s">
        <v>120</v>
      </c>
      <c r="I34" s="44">
        <v>2.760672</v>
      </c>
      <c r="J34" s="40">
        <v>0</v>
      </c>
      <c r="K34" s="41">
        <v>2.760672</v>
      </c>
      <c r="L34" s="40">
        <v>12.45543</v>
      </c>
      <c r="M34" s="40">
        <v>0</v>
      </c>
      <c r="N34" s="45">
        <v>12.45543</v>
      </c>
      <c r="O34" s="44">
        <v>0</v>
      </c>
      <c r="P34" s="40">
        <v>0</v>
      </c>
      <c r="Q34" s="41">
        <v>0</v>
      </c>
      <c r="R34" s="40">
        <v>0</v>
      </c>
      <c r="S34" s="40">
        <v>0</v>
      </c>
      <c r="T34" s="45">
        <v>0</v>
      </c>
      <c r="U34" s="37" t="s">
        <v>29</v>
      </c>
      <c r="V34" s="38" t="s">
        <v>29</v>
      </c>
    </row>
    <row r="35" spans="1:22" ht="15">
      <c r="A35" s="42" t="s">
        <v>9</v>
      </c>
      <c r="B35" s="39" t="s">
        <v>257</v>
      </c>
      <c r="C35" s="39" t="s">
        <v>39</v>
      </c>
      <c r="D35" s="39" t="s">
        <v>118</v>
      </c>
      <c r="E35" s="39" t="s">
        <v>244</v>
      </c>
      <c r="F35" s="39" t="s">
        <v>85</v>
      </c>
      <c r="G35" s="39" t="s">
        <v>253</v>
      </c>
      <c r="H35" s="43" t="s">
        <v>120</v>
      </c>
      <c r="I35" s="44">
        <v>0</v>
      </c>
      <c r="J35" s="40">
        <v>0</v>
      </c>
      <c r="K35" s="41">
        <v>0</v>
      </c>
      <c r="L35" s="40">
        <v>0</v>
      </c>
      <c r="M35" s="40">
        <v>0.000156</v>
      </c>
      <c r="N35" s="45">
        <v>0.000156</v>
      </c>
      <c r="O35" s="44">
        <v>0</v>
      </c>
      <c r="P35" s="40">
        <v>0</v>
      </c>
      <c r="Q35" s="41">
        <v>0</v>
      </c>
      <c r="R35" s="40">
        <v>0</v>
      </c>
      <c r="S35" s="40">
        <v>0</v>
      </c>
      <c r="T35" s="45">
        <v>0</v>
      </c>
      <c r="U35" s="37" t="s">
        <v>29</v>
      </c>
      <c r="V35" s="38" t="s">
        <v>29</v>
      </c>
    </row>
    <row r="36" spans="1:22" ht="15">
      <c r="A36" s="42" t="s">
        <v>9</v>
      </c>
      <c r="B36" s="39" t="s">
        <v>38</v>
      </c>
      <c r="C36" s="39" t="s">
        <v>39</v>
      </c>
      <c r="D36" s="39" t="s">
        <v>118</v>
      </c>
      <c r="E36" s="39" t="s">
        <v>119</v>
      </c>
      <c r="F36" s="39" t="s">
        <v>85</v>
      </c>
      <c r="G36" s="39" t="s">
        <v>253</v>
      </c>
      <c r="H36" s="43" t="s">
        <v>120</v>
      </c>
      <c r="I36" s="44">
        <v>0</v>
      </c>
      <c r="J36" s="40">
        <v>0</v>
      </c>
      <c r="K36" s="41">
        <v>0</v>
      </c>
      <c r="L36" s="40">
        <v>0</v>
      </c>
      <c r="M36" s="40">
        <v>0</v>
      </c>
      <c r="N36" s="45">
        <v>0</v>
      </c>
      <c r="O36" s="44">
        <v>7.12724</v>
      </c>
      <c r="P36" s="40">
        <v>0</v>
      </c>
      <c r="Q36" s="41">
        <v>7.12724</v>
      </c>
      <c r="R36" s="40">
        <v>37.54565</v>
      </c>
      <c r="S36" s="40">
        <v>0</v>
      </c>
      <c r="T36" s="45">
        <v>37.54565</v>
      </c>
      <c r="U36" s="37" t="s">
        <v>29</v>
      </c>
      <c r="V36" s="38" t="s">
        <v>29</v>
      </c>
    </row>
    <row r="37" spans="1:22" ht="15">
      <c r="A37" s="42" t="s">
        <v>9</v>
      </c>
      <c r="B37" s="39" t="s">
        <v>38</v>
      </c>
      <c r="C37" s="39" t="s">
        <v>32</v>
      </c>
      <c r="D37" s="39" t="s">
        <v>234</v>
      </c>
      <c r="E37" s="39" t="s">
        <v>121</v>
      </c>
      <c r="F37" s="39" t="s">
        <v>52</v>
      </c>
      <c r="G37" s="39" t="s">
        <v>122</v>
      </c>
      <c r="H37" s="43" t="s">
        <v>123</v>
      </c>
      <c r="I37" s="44">
        <v>1761.347249</v>
      </c>
      <c r="J37" s="40">
        <v>0</v>
      </c>
      <c r="K37" s="41">
        <v>1761.347249</v>
      </c>
      <c r="L37" s="40">
        <v>8925.384567</v>
      </c>
      <c r="M37" s="40">
        <v>0</v>
      </c>
      <c r="N37" s="45">
        <v>8925.384567</v>
      </c>
      <c r="O37" s="44">
        <v>1892.085958</v>
      </c>
      <c r="P37" s="40">
        <v>0</v>
      </c>
      <c r="Q37" s="41">
        <v>1892.085958</v>
      </c>
      <c r="R37" s="40">
        <v>8127.79766</v>
      </c>
      <c r="S37" s="40">
        <v>0</v>
      </c>
      <c r="T37" s="45">
        <v>8127.79766</v>
      </c>
      <c r="U37" s="26">
        <f t="shared" si="1"/>
        <v>-6.9097658299940745</v>
      </c>
      <c r="V37" s="32">
        <f t="shared" si="2"/>
        <v>9.81307532943676</v>
      </c>
    </row>
    <row r="38" spans="1:22" ht="15">
      <c r="A38" s="42" t="s">
        <v>9</v>
      </c>
      <c r="B38" s="39" t="s">
        <v>38</v>
      </c>
      <c r="C38" s="39" t="s">
        <v>32</v>
      </c>
      <c r="D38" s="39" t="s">
        <v>124</v>
      </c>
      <c r="E38" s="39" t="s">
        <v>125</v>
      </c>
      <c r="F38" s="39" t="s">
        <v>42</v>
      </c>
      <c r="G38" s="39" t="s">
        <v>126</v>
      </c>
      <c r="H38" s="43" t="s">
        <v>127</v>
      </c>
      <c r="I38" s="44">
        <v>0</v>
      </c>
      <c r="J38" s="40">
        <v>0</v>
      </c>
      <c r="K38" s="41">
        <v>0</v>
      </c>
      <c r="L38" s="40">
        <v>0</v>
      </c>
      <c r="M38" s="40">
        <v>0</v>
      </c>
      <c r="N38" s="45">
        <v>0</v>
      </c>
      <c r="O38" s="44">
        <v>21.276571</v>
      </c>
      <c r="P38" s="40">
        <v>0</v>
      </c>
      <c r="Q38" s="41">
        <v>21.276571</v>
      </c>
      <c r="R38" s="40">
        <v>54.263198</v>
      </c>
      <c r="S38" s="40">
        <v>0</v>
      </c>
      <c r="T38" s="45">
        <v>54.263198</v>
      </c>
      <c r="U38" s="37" t="s">
        <v>29</v>
      </c>
      <c r="V38" s="38" t="s">
        <v>29</v>
      </c>
    </row>
    <row r="39" spans="1:22" ht="15">
      <c r="A39" s="42" t="s">
        <v>9</v>
      </c>
      <c r="B39" s="39" t="s">
        <v>38</v>
      </c>
      <c r="C39" s="39" t="s">
        <v>32</v>
      </c>
      <c r="D39" s="39" t="s">
        <v>128</v>
      </c>
      <c r="E39" s="39" t="s">
        <v>129</v>
      </c>
      <c r="F39" s="39" t="s">
        <v>74</v>
      </c>
      <c r="G39" s="39" t="s">
        <v>74</v>
      </c>
      <c r="H39" s="43" t="s">
        <v>130</v>
      </c>
      <c r="I39" s="44">
        <v>0</v>
      </c>
      <c r="J39" s="40">
        <v>0</v>
      </c>
      <c r="K39" s="41">
        <v>0</v>
      </c>
      <c r="L39" s="40">
        <v>0</v>
      </c>
      <c r="M39" s="40">
        <v>35.884089</v>
      </c>
      <c r="N39" s="45">
        <v>35.884089</v>
      </c>
      <c r="O39" s="44">
        <v>0</v>
      </c>
      <c r="P39" s="40">
        <v>16.683591</v>
      </c>
      <c r="Q39" s="41">
        <v>16.683591</v>
      </c>
      <c r="R39" s="40">
        <v>0</v>
      </c>
      <c r="S39" s="40">
        <v>46.396911</v>
      </c>
      <c r="T39" s="45">
        <v>46.396911</v>
      </c>
      <c r="U39" s="37" t="s">
        <v>29</v>
      </c>
      <c r="V39" s="32">
        <f t="shared" si="2"/>
        <v>-22.658452412920337</v>
      </c>
    </row>
    <row r="40" spans="1:22" ht="15">
      <c r="A40" s="42" t="s">
        <v>9</v>
      </c>
      <c r="B40" s="39" t="s">
        <v>38</v>
      </c>
      <c r="C40" s="39" t="s">
        <v>32</v>
      </c>
      <c r="D40" s="39" t="s">
        <v>128</v>
      </c>
      <c r="E40" s="39" t="s">
        <v>258</v>
      </c>
      <c r="F40" s="39" t="s">
        <v>74</v>
      </c>
      <c r="G40" s="39" t="s">
        <v>74</v>
      </c>
      <c r="H40" s="43" t="s">
        <v>130</v>
      </c>
      <c r="I40" s="44">
        <v>0</v>
      </c>
      <c r="J40" s="40">
        <v>10.182459</v>
      </c>
      <c r="K40" s="41">
        <v>10.182459</v>
      </c>
      <c r="L40" s="40">
        <v>0</v>
      </c>
      <c r="M40" s="40">
        <v>15.887679</v>
      </c>
      <c r="N40" s="45">
        <v>15.887679</v>
      </c>
      <c r="O40" s="44">
        <v>0</v>
      </c>
      <c r="P40" s="40">
        <v>0</v>
      </c>
      <c r="Q40" s="41">
        <v>0</v>
      </c>
      <c r="R40" s="40">
        <v>0</v>
      </c>
      <c r="S40" s="40">
        <v>0</v>
      </c>
      <c r="T40" s="45">
        <v>0</v>
      </c>
      <c r="U40" s="37" t="s">
        <v>29</v>
      </c>
      <c r="V40" s="38" t="s">
        <v>29</v>
      </c>
    </row>
    <row r="41" spans="1:22" ht="15">
      <c r="A41" s="42" t="s">
        <v>9</v>
      </c>
      <c r="B41" s="39" t="s">
        <v>67</v>
      </c>
      <c r="C41" s="39" t="s">
        <v>32</v>
      </c>
      <c r="D41" s="39" t="s">
        <v>128</v>
      </c>
      <c r="E41" s="39" t="s">
        <v>129</v>
      </c>
      <c r="F41" s="39" t="s">
        <v>74</v>
      </c>
      <c r="G41" s="39" t="s">
        <v>74</v>
      </c>
      <c r="H41" s="43" t="s">
        <v>130</v>
      </c>
      <c r="I41" s="44">
        <v>0</v>
      </c>
      <c r="J41" s="40">
        <v>0</v>
      </c>
      <c r="K41" s="41">
        <v>0</v>
      </c>
      <c r="L41" s="40">
        <v>0</v>
      </c>
      <c r="M41" s="40">
        <v>2.134978</v>
      </c>
      <c r="N41" s="45">
        <v>2.134978</v>
      </c>
      <c r="O41" s="44">
        <v>0</v>
      </c>
      <c r="P41" s="40">
        <v>0</v>
      </c>
      <c r="Q41" s="41">
        <v>0</v>
      </c>
      <c r="R41" s="40">
        <v>0</v>
      </c>
      <c r="S41" s="40">
        <v>0</v>
      </c>
      <c r="T41" s="45">
        <v>0</v>
      </c>
      <c r="U41" s="37" t="s">
        <v>29</v>
      </c>
      <c r="V41" s="38" t="s">
        <v>29</v>
      </c>
    </row>
    <row r="42" spans="1:22" ht="15">
      <c r="A42" s="42" t="s">
        <v>9</v>
      </c>
      <c r="B42" s="39" t="s">
        <v>67</v>
      </c>
      <c r="C42" s="39" t="s">
        <v>32</v>
      </c>
      <c r="D42" s="39" t="s">
        <v>128</v>
      </c>
      <c r="E42" s="39" t="s">
        <v>258</v>
      </c>
      <c r="F42" s="39" t="s">
        <v>74</v>
      </c>
      <c r="G42" s="39" t="s">
        <v>74</v>
      </c>
      <c r="H42" s="43" t="s">
        <v>130</v>
      </c>
      <c r="I42" s="44">
        <v>0</v>
      </c>
      <c r="J42" s="40">
        <v>0</v>
      </c>
      <c r="K42" s="41">
        <v>0</v>
      </c>
      <c r="L42" s="40">
        <v>0</v>
      </c>
      <c r="M42" s="40">
        <v>1.265962</v>
      </c>
      <c r="N42" s="45">
        <v>1.265962</v>
      </c>
      <c r="O42" s="44">
        <v>0</v>
      </c>
      <c r="P42" s="40">
        <v>0</v>
      </c>
      <c r="Q42" s="41">
        <v>0</v>
      </c>
      <c r="R42" s="40">
        <v>0</v>
      </c>
      <c r="S42" s="40">
        <v>0</v>
      </c>
      <c r="T42" s="45">
        <v>0</v>
      </c>
      <c r="U42" s="37" t="s">
        <v>29</v>
      </c>
      <c r="V42" s="38" t="s">
        <v>29</v>
      </c>
    </row>
    <row r="43" spans="1:22" ht="15">
      <c r="A43" s="42" t="s">
        <v>9</v>
      </c>
      <c r="B43" s="39" t="s">
        <v>38</v>
      </c>
      <c r="C43" s="39" t="s">
        <v>32</v>
      </c>
      <c r="D43" s="39" t="s">
        <v>131</v>
      </c>
      <c r="E43" s="39" t="s">
        <v>132</v>
      </c>
      <c r="F43" s="39" t="s">
        <v>74</v>
      </c>
      <c r="G43" s="39" t="s">
        <v>74</v>
      </c>
      <c r="H43" s="43" t="s">
        <v>133</v>
      </c>
      <c r="I43" s="44">
        <v>79.27013</v>
      </c>
      <c r="J43" s="40">
        <v>131.297937</v>
      </c>
      <c r="K43" s="41">
        <v>210.568067</v>
      </c>
      <c r="L43" s="40">
        <v>429.100694</v>
      </c>
      <c r="M43" s="40">
        <v>554.719908</v>
      </c>
      <c r="N43" s="45">
        <v>983.820601</v>
      </c>
      <c r="O43" s="44">
        <v>126.805844</v>
      </c>
      <c r="P43" s="40">
        <v>151.456806</v>
      </c>
      <c r="Q43" s="41">
        <v>278.26265</v>
      </c>
      <c r="R43" s="40">
        <v>537.961342</v>
      </c>
      <c r="S43" s="40">
        <v>675.909799</v>
      </c>
      <c r="T43" s="45">
        <v>1213.871141</v>
      </c>
      <c r="U43" s="26">
        <f t="shared" si="1"/>
        <v>-24.327585107092165</v>
      </c>
      <c r="V43" s="32">
        <f t="shared" si="2"/>
        <v>-18.9518089877713</v>
      </c>
    </row>
    <row r="44" spans="1:22" ht="15">
      <c r="A44" s="42" t="s">
        <v>9</v>
      </c>
      <c r="B44" s="39" t="s">
        <v>38</v>
      </c>
      <c r="C44" s="39" t="s">
        <v>32</v>
      </c>
      <c r="D44" s="39" t="s">
        <v>134</v>
      </c>
      <c r="E44" s="39" t="s">
        <v>135</v>
      </c>
      <c r="F44" s="39" t="s">
        <v>20</v>
      </c>
      <c r="G44" s="39" t="s">
        <v>136</v>
      </c>
      <c r="H44" s="43" t="s">
        <v>136</v>
      </c>
      <c r="I44" s="44">
        <v>79.991</v>
      </c>
      <c r="J44" s="40">
        <v>314.3303</v>
      </c>
      <c r="K44" s="41">
        <v>394.3213</v>
      </c>
      <c r="L44" s="40">
        <v>334.2477</v>
      </c>
      <c r="M44" s="40">
        <v>1353.4102</v>
      </c>
      <c r="N44" s="45">
        <v>1687.6579</v>
      </c>
      <c r="O44" s="44">
        <v>256.8133</v>
      </c>
      <c r="P44" s="40">
        <v>235.7874</v>
      </c>
      <c r="Q44" s="41">
        <v>492.6007</v>
      </c>
      <c r="R44" s="40">
        <v>876.3879</v>
      </c>
      <c r="S44" s="40">
        <v>1168.3908</v>
      </c>
      <c r="T44" s="45">
        <v>2044.7787</v>
      </c>
      <c r="U44" s="26">
        <f t="shared" si="1"/>
        <v>-19.95112877427905</v>
      </c>
      <c r="V44" s="32">
        <f t="shared" si="2"/>
        <v>-17.465009783210284</v>
      </c>
    </row>
    <row r="45" spans="1:22" ht="15">
      <c r="A45" s="42" t="s">
        <v>9</v>
      </c>
      <c r="B45" s="39" t="s">
        <v>38</v>
      </c>
      <c r="C45" s="39" t="s">
        <v>32</v>
      </c>
      <c r="D45" s="39" t="s">
        <v>134</v>
      </c>
      <c r="E45" s="39" t="s">
        <v>137</v>
      </c>
      <c r="F45" s="39" t="s">
        <v>20</v>
      </c>
      <c r="G45" s="39" t="s">
        <v>138</v>
      </c>
      <c r="H45" s="43" t="s">
        <v>139</v>
      </c>
      <c r="I45" s="44">
        <v>0</v>
      </c>
      <c r="J45" s="40">
        <v>150.8573</v>
      </c>
      <c r="K45" s="41">
        <v>150.8573</v>
      </c>
      <c r="L45" s="40">
        <v>0</v>
      </c>
      <c r="M45" s="40">
        <v>721.1173</v>
      </c>
      <c r="N45" s="45">
        <v>721.1173</v>
      </c>
      <c r="O45" s="44">
        <v>0</v>
      </c>
      <c r="P45" s="40">
        <v>154.0499</v>
      </c>
      <c r="Q45" s="41">
        <v>154.0499</v>
      </c>
      <c r="R45" s="40">
        <v>297.8414</v>
      </c>
      <c r="S45" s="40">
        <v>670.9755</v>
      </c>
      <c r="T45" s="45">
        <v>968.8169</v>
      </c>
      <c r="U45" s="26">
        <f t="shared" si="1"/>
        <v>-2.0724453569914703</v>
      </c>
      <c r="V45" s="32">
        <f t="shared" si="2"/>
        <v>-25.567225344644584</v>
      </c>
    </row>
    <row r="46" spans="1:22" ht="15">
      <c r="A46" s="42" t="s">
        <v>9</v>
      </c>
      <c r="B46" s="39" t="s">
        <v>38</v>
      </c>
      <c r="C46" s="39" t="s">
        <v>32</v>
      </c>
      <c r="D46" s="39" t="s">
        <v>134</v>
      </c>
      <c r="E46" s="39" t="s">
        <v>140</v>
      </c>
      <c r="F46" s="39" t="s">
        <v>20</v>
      </c>
      <c r="G46" s="39" t="s">
        <v>138</v>
      </c>
      <c r="H46" s="43" t="s">
        <v>139</v>
      </c>
      <c r="I46" s="44">
        <v>0</v>
      </c>
      <c r="J46" s="40">
        <v>10.5679</v>
      </c>
      <c r="K46" s="41">
        <v>10.5679</v>
      </c>
      <c r="L46" s="40">
        <v>0</v>
      </c>
      <c r="M46" s="40">
        <v>28.6921</v>
      </c>
      <c r="N46" s="45">
        <v>28.6921</v>
      </c>
      <c r="O46" s="44">
        <v>0</v>
      </c>
      <c r="P46" s="40">
        <v>10.6994</v>
      </c>
      <c r="Q46" s="41">
        <v>10.6994</v>
      </c>
      <c r="R46" s="40">
        <v>4.1461</v>
      </c>
      <c r="S46" s="40">
        <v>17.3523</v>
      </c>
      <c r="T46" s="45">
        <v>21.4984</v>
      </c>
      <c r="U46" s="26">
        <f t="shared" si="1"/>
        <v>-1.229040880797061</v>
      </c>
      <c r="V46" s="32">
        <f t="shared" si="2"/>
        <v>33.4615599300413</v>
      </c>
    </row>
    <row r="47" spans="1:22" ht="15">
      <c r="A47" s="42" t="s">
        <v>9</v>
      </c>
      <c r="B47" s="39" t="s">
        <v>38</v>
      </c>
      <c r="C47" s="39" t="s">
        <v>39</v>
      </c>
      <c r="D47" s="39" t="s">
        <v>250</v>
      </c>
      <c r="E47" s="39" t="s">
        <v>251</v>
      </c>
      <c r="F47" s="39" t="s">
        <v>85</v>
      </c>
      <c r="G47" s="39" t="s">
        <v>85</v>
      </c>
      <c r="H47" s="43" t="s">
        <v>141</v>
      </c>
      <c r="I47" s="44">
        <v>15.39</v>
      </c>
      <c r="J47" s="40">
        <v>0</v>
      </c>
      <c r="K47" s="41">
        <v>15.39</v>
      </c>
      <c r="L47" s="40">
        <v>60.3142</v>
      </c>
      <c r="M47" s="40">
        <v>0</v>
      </c>
      <c r="N47" s="45">
        <v>60.3142</v>
      </c>
      <c r="O47" s="44">
        <v>26.8224</v>
      </c>
      <c r="P47" s="40">
        <v>0</v>
      </c>
      <c r="Q47" s="41">
        <v>26.8224</v>
      </c>
      <c r="R47" s="40">
        <v>55.3324</v>
      </c>
      <c r="S47" s="40">
        <v>0</v>
      </c>
      <c r="T47" s="45">
        <v>55.3324</v>
      </c>
      <c r="U47" s="26">
        <f t="shared" si="1"/>
        <v>-42.622584108804574</v>
      </c>
      <c r="V47" s="32">
        <f t="shared" si="2"/>
        <v>9.003404876708764</v>
      </c>
    </row>
    <row r="48" spans="1:22" ht="15">
      <c r="A48" s="42" t="s">
        <v>9</v>
      </c>
      <c r="B48" s="39" t="s">
        <v>38</v>
      </c>
      <c r="C48" s="39" t="s">
        <v>32</v>
      </c>
      <c r="D48" s="39" t="s">
        <v>142</v>
      </c>
      <c r="E48" s="39" t="s">
        <v>143</v>
      </c>
      <c r="F48" s="39" t="s">
        <v>101</v>
      </c>
      <c r="G48" s="39" t="s">
        <v>102</v>
      </c>
      <c r="H48" s="43" t="s">
        <v>102</v>
      </c>
      <c r="I48" s="44">
        <v>2388.16468</v>
      </c>
      <c r="J48" s="40">
        <v>0</v>
      </c>
      <c r="K48" s="41">
        <v>2388.16468</v>
      </c>
      <c r="L48" s="40">
        <v>11993.000795</v>
      </c>
      <c r="M48" s="40">
        <v>0</v>
      </c>
      <c r="N48" s="45">
        <v>11993.000795</v>
      </c>
      <c r="O48" s="44">
        <v>2638.51882</v>
      </c>
      <c r="P48" s="40">
        <v>0</v>
      </c>
      <c r="Q48" s="41">
        <v>2638.51882</v>
      </c>
      <c r="R48" s="40">
        <v>13610.273138</v>
      </c>
      <c r="S48" s="40">
        <v>0</v>
      </c>
      <c r="T48" s="45">
        <v>13610.273138</v>
      </c>
      <c r="U48" s="26">
        <f t="shared" si="1"/>
        <v>-9.48843487877793</v>
      </c>
      <c r="V48" s="32">
        <f t="shared" si="2"/>
        <v>-11.882732452183953</v>
      </c>
    </row>
    <row r="49" spans="1:22" ht="15">
      <c r="A49" s="42" t="s">
        <v>9</v>
      </c>
      <c r="B49" s="39" t="s">
        <v>38</v>
      </c>
      <c r="C49" s="39" t="s">
        <v>32</v>
      </c>
      <c r="D49" s="39" t="s">
        <v>236</v>
      </c>
      <c r="E49" s="39" t="s">
        <v>237</v>
      </c>
      <c r="F49" s="39" t="s">
        <v>65</v>
      </c>
      <c r="G49" s="39" t="s">
        <v>238</v>
      </c>
      <c r="H49" s="43" t="s">
        <v>239</v>
      </c>
      <c r="I49" s="44">
        <v>8964.635075</v>
      </c>
      <c r="J49" s="40">
        <v>0</v>
      </c>
      <c r="K49" s="41">
        <v>8964.635075</v>
      </c>
      <c r="L49" s="40">
        <v>20699.407975</v>
      </c>
      <c r="M49" s="40">
        <v>0</v>
      </c>
      <c r="N49" s="45">
        <v>20699.407975</v>
      </c>
      <c r="O49" s="44">
        <v>0</v>
      </c>
      <c r="P49" s="40">
        <v>0</v>
      </c>
      <c r="Q49" s="41">
        <v>0</v>
      </c>
      <c r="R49" s="40">
        <v>0</v>
      </c>
      <c r="S49" s="40">
        <v>0</v>
      </c>
      <c r="T49" s="45">
        <v>0</v>
      </c>
      <c r="U49" s="37" t="s">
        <v>29</v>
      </c>
      <c r="V49" s="38" t="s">
        <v>29</v>
      </c>
    </row>
    <row r="50" spans="1:22" ht="15">
      <c r="A50" s="42" t="s">
        <v>9</v>
      </c>
      <c r="B50" s="39" t="s">
        <v>38</v>
      </c>
      <c r="C50" s="39" t="s">
        <v>32</v>
      </c>
      <c r="D50" s="39" t="s">
        <v>235</v>
      </c>
      <c r="E50" s="39" t="s">
        <v>88</v>
      </c>
      <c r="F50" s="39" t="s">
        <v>74</v>
      </c>
      <c r="G50" s="39" t="s">
        <v>74</v>
      </c>
      <c r="H50" s="43" t="s">
        <v>89</v>
      </c>
      <c r="I50" s="44">
        <v>132.82328</v>
      </c>
      <c r="J50" s="40">
        <v>84.8796</v>
      </c>
      <c r="K50" s="41">
        <v>217.70288</v>
      </c>
      <c r="L50" s="40">
        <v>570.207449</v>
      </c>
      <c r="M50" s="40">
        <v>429.108597</v>
      </c>
      <c r="N50" s="45">
        <v>999.316046</v>
      </c>
      <c r="O50" s="44">
        <v>0</v>
      </c>
      <c r="P50" s="40">
        <v>0</v>
      </c>
      <c r="Q50" s="41">
        <v>0</v>
      </c>
      <c r="R50" s="40">
        <v>0</v>
      </c>
      <c r="S50" s="40">
        <v>0</v>
      </c>
      <c r="T50" s="45">
        <v>0</v>
      </c>
      <c r="U50" s="37" t="s">
        <v>29</v>
      </c>
      <c r="V50" s="38" t="s">
        <v>29</v>
      </c>
    </row>
    <row r="51" spans="1:22" ht="15">
      <c r="A51" s="42" t="s">
        <v>9</v>
      </c>
      <c r="B51" s="39" t="s">
        <v>38</v>
      </c>
      <c r="C51" s="39" t="s">
        <v>32</v>
      </c>
      <c r="D51" s="39" t="s">
        <v>259</v>
      </c>
      <c r="E51" s="39" t="s">
        <v>260</v>
      </c>
      <c r="F51" s="39" t="s">
        <v>85</v>
      </c>
      <c r="G51" s="39" t="s">
        <v>253</v>
      </c>
      <c r="H51" s="43" t="s">
        <v>253</v>
      </c>
      <c r="I51" s="44">
        <v>0</v>
      </c>
      <c r="J51" s="40">
        <v>0</v>
      </c>
      <c r="K51" s="41">
        <v>0</v>
      </c>
      <c r="L51" s="40">
        <v>8.1495</v>
      </c>
      <c r="M51" s="40">
        <v>0</v>
      </c>
      <c r="N51" s="45">
        <v>8.1495</v>
      </c>
      <c r="O51" s="44">
        <v>0</v>
      </c>
      <c r="P51" s="40">
        <v>0</v>
      </c>
      <c r="Q51" s="41">
        <v>0</v>
      </c>
      <c r="R51" s="40">
        <v>0</v>
      </c>
      <c r="S51" s="40">
        <v>0</v>
      </c>
      <c r="T51" s="45">
        <v>0</v>
      </c>
      <c r="U51" s="37" t="s">
        <v>29</v>
      </c>
      <c r="V51" s="38" t="s">
        <v>29</v>
      </c>
    </row>
    <row r="52" spans="1:22" ht="15">
      <c r="A52" s="42" t="s">
        <v>9</v>
      </c>
      <c r="B52" s="39" t="s">
        <v>38</v>
      </c>
      <c r="C52" s="39" t="s">
        <v>32</v>
      </c>
      <c r="D52" s="39" t="s">
        <v>146</v>
      </c>
      <c r="E52" s="39" t="s">
        <v>147</v>
      </c>
      <c r="F52" s="39" t="s">
        <v>145</v>
      </c>
      <c r="G52" s="39" t="s">
        <v>148</v>
      </c>
      <c r="H52" s="43" t="s">
        <v>148</v>
      </c>
      <c r="I52" s="44">
        <v>0</v>
      </c>
      <c r="J52" s="40">
        <v>70.929</v>
      </c>
      <c r="K52" s="41">
        <v>70.929</v>
      </c>
      <c r="L52" s="40">
        <v>0</v>
      </c>
      <c r="M52" s="40">
        <v>327.621363</v>
      </c>
      <c r="N52" s="45">
        <v>327.621363</v>
      </c>
      <c r="O52" s="44">
        <v>0</v>
      </c>
      <c r="P52" s="40">
        <v>67.821221</v>
      </c>
      <c r="Q52" s="41">
        <v>67.821221</v>
      </c>
      <c r="R52" s="40">
        <v>0</v>
      </c>
      <c r="S52" s="40">
        <v>291.41846</v>
      </c>
      <c r="T52" s="45">
        <v>291.41846</v>
      </c>
      <c r="U52" s="26">
        <f t="shared" si="1"/>
        <v>4.582310601574102</v>
      </c>
      <c r="V52" s="32">
        <f t="shared" si="2"/>
        <v>12.422995784138035</v>
      </c>
    </row>
    <row r="53" spans="1:22" ht="15">
      <c r="A53" s="42" t="s">
        <v>9</v>
      </c>
      <c r="B53" s="39" t="s">
        <v>38</v>
      </c>
      <c r="C53" s="39" t="s">
        <v>32</v>
      </c>
      <c r="D53" s="39" t="s">
        <v>149</v>
      </c>
      <c r="E53" s="39" t="s">
        <v>150</v>
      </c>
      <c r="F53" s="39" t="s">
        <v>33</v>
      </c>
      <c r="G53" s="39" t="s">
        <v>34</v>
      </c>
      <c r="H53" s="43" t="s">
        <v>69</v>
      </c>
      <c r="I53" s="44">
        <v>14197.2663</v>
      </c>
      <c r="J53" s="40">
        <v>0</v>
      </c>
      <c r="K53" s="41">
        <v>14197.2663</v>
      </c>
      <c r="L53" s="40">
        <v>63999.06316</v>
      </c>
      <c r="M53" s="40">
        <v>0</v>
      </c>
      <c r="N53" s="45">
        <v>63999.06316</v>
      </c>
      <c r="O53" s="44">
        <v>6726.2872</v>
      </c>
      <c r="P53" s="40">
        <v>0</v>
      </c>
      <c r="Q53" s="41">
        <v>6726.2872</v>
      </c>
      <c r="R53" s="40">
        <v>14139.11354</v>
      </c>
      <c r="S53" s="40">
        <v>0</v>
      </c>
      <c r="T53" s="45">
        <v>14139.11354</v>
      </c>
      <c r="U53" s="37" t="s">
        <v>29</v>
      </c>
      <c r="V53" s="38" t="s">
        <v>29</v>
      </c>
    </row>
    <row r="54" spans="1:22" ht="15">
      <c r="A54" s="42" t="s">
        <v>9</v>
      </c>
      <c r="B54" s="39" t="s">
        <v>38</v>
      </c>
      <c r="C54" s="39" t="s">
        <v>32</v>
      </c>
      <c r="D54" s="39" t="s">
        <v>151</v>
      </c>
      <c r="E54" s="39" t="s">
        <v>152</v>
      </c>
      <c r="F54" s="39" t="s">
        <v>20</v>
      </c>
      <c r="G54" s="39" t="s">
        <v>153</v>
      </c>
      <c r="H54" s="43" t="s">
        <v>153</v>
      </c>
      <c r="I54" s="44">
        <v>67.368815</v>
      </c>
      <c r="J54" s="40">
        <v>54.935119</v>
      </c>
      <c r="K54" s="41">
        <v>122.303935</v>
      </c>
      <c r="L54" s="40">
        <v>350.52401</v>
      </c>
      <c r="M54" s="40">
        <v>283.369886</v>
      </c>
      <c r="N54" s="45">
        <v>633.893896</v>
      </c>
      <c r="O54" s="44">
        <v>90.787571</v>
      </c>
      <c r="P54" s="40">
        <v>74.991184</v>
      </c>
      <c r="Q54" s="41">
        <v>165.778755</v>
      </c>
      <c r="R54" s="40">
        <v>311.438982</v>
      </c>
      <c r="S54" s="40">
        <v>282.644965</v>
      </c>
      <c r="T54" s="45">
        <v>594.083946</v>
      </c>
      <c r="U54" s="26">
        <f t="shared" si="1"/>
        <v>-26.22460278459685</v>
      </c>
      <c r="V54" s="32">
        <f t="shared" si="2"/>
        <v>6.701064768378728</v>
      </c>
    </row>
    <row r="55" spans="1:22" ht="15">
      <c r="A55" s="42" t="s">
        <v>9</v>
      </c>
      <c r="B55" s="39" t="s">
        <v>38</v>
      </c>
      <c r="C55" s="39" t="s">
        <v>32</v>
      </c>
      <c r="D55" s="39" t="s">
        <v>154</v>
      </c>
      <c r="E55" s="39" t="s">
        <v>155</v>
      </c>
      <c r="F55" s="39" t="s">
        <v>145</v>
      </c>
      <c r="G55" s="39" t="s">
        <v>156</v>
      </c>
      <c r="H55" s="43" t="s">
        <v>157</v>
      </c>
      <c r="I55" s="44">
        <v>0</v>
      </c>
      <c r="J55" s="40">
        <v>0</v>
      </c>
      <c r="K55" s="41">
        <v>0</v>
      </c>
      <c r="L55" s="40">
        <v>13.65</v>
      </c>
      <c r="M55" s="40">
        <v>0</v>
      </c>
      <c r="N55" s="45">
        <v>13.65</v>
      </c>
      <c r="O55" s="44">
        <v>0</v>
      </c>
      <c r="P55" s="40">
        <v>0</v>
      </c>
      <c r="Q55" s="41">
        <v>0</v>
      </c>
      <c r="R55" s="40">
        <v>0</v>
      </c>
      <c r="S55" s="40">
        <v>0</v>
      </c>
      <c r="T55" s="45">
        <v>0</v>
      </c>
      <c r="U55" s="37" t="s">
        <v>29</v>
      </c>
      <c r="V55" s="38" t="s">
        <v>29</v>
      </c>
    </row>
    <row r="56" spans="1:22" ht="15">
      <c r="A56" s="42" t="s">
        <v>9</v>
      </c>
      <c r="B56" s="39" t="s">
        <v>67</v>
      </c>
      <c r="C56" s="39" t="s">
        <v>32</v>
      </c>
      <c r="D56" s="39" t="s">
        <v>154</v>
      </c>
      <c r="E56" s="39" t="s">
        <v>155</v>
      </c>
      <c r="F56" s="39" t="s">
        <v>145</v>
      </c>
      <c r="G56" s="39" t="s">
        <v>156</v>
      </c>
      <c r="H56" s="43" t="s">
        <v>157</v>
      </c>
      <c r="I56" s="44">
        <v>0</v>
      </c>
      <c r="J56" s="40">
        <v>0</v>
      </c>
      <c r="K56" s="41">
        <v>0</v>
      </c>
      <c r="L56" s="40">
        <v>0</v>
      </c>
      <c r="M56" s="40">
        <v>0</v>
      </c>
      <c r="N56" s="45">
        <v>0</v>
      </c>
      <c r="O56" s="44">
        <v>0</v>
      </c>
      <c r="P56" s="40">
        <v>0</v>
      </c>
      <c r="Q56" s="41">
        <v>0</v>
      </c>
      <c r="R56" s="40">
        <v>27.02832</v>
      </c>
      <c r="S56" s="40">
        <v>0</v>
      </c>
      <c r="T56" s="45">
        <v>27.02832</v>
      </c>
      <c r="U56" s="37" t="s">
        <v>29</v>
      </c>
      <c r="V56" s="38" t="s">
        <v>29</v>
      </c>
    </row>
    <row r="57" spans="1:22" ht="15">
      <c r="A57" s="42" t="s">
        <v>9</v>
      </c>
      <c r="B57" s="39" t="s">
        <v>38</v>
      </c>
      <c r="C57" s="39" t="s">
        <v>39</v>
      </c>
      <c r="D57" s="39" t="s">
        <v>158</v>
      </c>
      <c r="E57" s="39" t="s">
        <v>245</v>
      </c>
      <c r="F57" s="39" t="s">
        <v>42</v>
      </c>
      <c r="G57" s="39" t="s">
        <v>110</v>
      </c>
      <c r="H57" s="43" t="s">
        <v>144</v>
      </c>
      <c r="I57" s="44">
        <v>6</v>
      </c>
      <c r="J57" s="40">
        <v>0</v>
      </c>
      <c r="K57" s="41">
        <v>6</v>
      </c>
      <c r="L57" s="40">
        <v>55.75</v>
      </c>
      <c r="M57" s="40">
        <v>0</v>
      </c>
      <c r="N57" s="45">
        <v>55.75</v>
      </c>
      <c r="O57" s="44">
        <v>0</v>
      </c>
      <c r="P57" s="40">
        <v>0</v>
      </c>
      <c r="Q57" s="41">
        <v>0</v>
      </c>
      <c r="R57" s="40">
        <v>0</v>
      </c>
      <c r="S57" s="40">
        <v>0</v>
      </c>
      <c r="T57" s="45">
        <v>0</v>
      </c>
      <c r="U57" s="37" t="s">
        <v>29</v>
      </c>
      <c r="V57" s="38" t="s">
        <v>29</v>
      </c>
    </row>
    <row r="58" spans="1:22" ht="15">
      <c r="A58" s="42" t="s">
        <v>9</v>
      </c>
      <c r="B58" s="39" t="s">
        <v>67</v>
      </c>
      <c r="C58" s="39" t="s">
        <v>39</v>
      </c>
      <c r="D58" s="39" t="s">
        <v>158</v>
      </c>
      <c r="E58" s="39" t="s">
        <v>159</v>
      </c>
      <c r="F58" s="39" t="s">
        <v>20</v>
      </c>
      <c r="G58" s="39" t="s">
        <v>82</v>
      </c>
      <c r="H58" s="43" t="s">
        <v>160</v>
      </c>
      <c r="I58" s="44">
        <v>0</v>
      </c>
      <c r="J58" s="40">
        <v>0</v>
      </c>
      <c r="K58" s="41">
        <v>0</v>
      </c>
      <c r="L58" s="40">
        <v>0</v>
      </c>
      <c r="M58" s="40">
        <v>0</v>
      </c>
      <c r="N58" s="45">
        <v>0</v>
      </c>
      <c r="O58" s="44">
        <v>0</v>
      </c>
      <c r="P58" s="40">
        <v>0</v>
      </c>
      <c r="Q58" s="41">
        <v>0</v>
      </c>
      <c r="R58" s="40">
        <v>21.25</v>
      </c>
      <c r="S58" s="40">
        <v>0</v>
      </c>
      <c r="T58" s="45">
        <v>21.25</v>
      </c>
      <c r="U58" s="37" t="s">
        <v>29</v>
      </c>
      <c r="V58" s="38" t="s">
        <v>29</v>
      </c>
    </row>
    <row r="59" spans="1:22" ht="15">
      <c r="A59" s="42" t="s">
        <v>9</v>
      </c>
      <c r="B59" s="39" t="s">
        <v>38</v>
      </c>
      <c r="C59" s="39" t="s">
        <v>39</v>
      </c>
      <c r="D59" s="39" t="s">
        <v>163</v>
      </c>
      <c r="E59" s="39" t="s">
        <v>164</v>
      </c>
      <c r="F59" s="39" t="s">
        <v>85</v>
      </c>
      <c r="G59" s="39" t="s">
        <v>85</v>
      </c>
      <c r="H59" s="43" t="s">
        <v>165</v>
      </c>
      <c r="I59" s="44">
        <v>35.09</v>
      </c>
      <c r="J59" s="40">
        <v>0</v>
      </c>
      <c r="K59" s="41">
        <v>35.09</v>
      </c>
      <c r="L59" s="40">
        <v>73.91</v>
      </c>
      <c r="M59" s="40">
        <v>0</v>
      </c>
      <c r="N59" s="45">
        <v>73.91</v>
      </c>
      <c r="O59" s="44">
        <v>0</v>
      </c>
      <c r="P59" s="40">
        <v>0</v>
      </c>
      <c r="Q59" s="41">
        <v>0</v>
      </c>
      <c r="R59" s="40">
        <v>143.36</v>
      </c>
      <c r="S59" s="40">
        <v>0</v>
      </c>
      <c r="T59" s="45">
        <v>143.36</v>
      </c>
      <c r="U59" s="37" t="s">
        <v>29</v>
      </c>
      <c r="V59" s="32">
        <f t="shared" si="2"/>
        <v>-48.444475446428584</v>
      </c>
    </row>
    <row r="60" spans="1:22" ht="15">
      <c r="A60" s="42" t="s">
        <v>9</v>
      </c>
      <c r="B60" s="39" t="s">
        <v>38</v>
      </c>
      <c r="C60" s="39" t="s">
        <v>39</v>
      </c>
      <c r="D60" s="39" t="s">
        <v>166</v>
      </c>
      <c r="E60" s="39" t="s">
        <v>167</v>
      </c>
      <c r="F60" s="39" t="s">
        <v>42</v>
      </c>
      <c r="G60" s="39" t="s">
        <v>43</v>
      </c>
      <c r="H60" s="43" t="s">
        <v>44</v>
      </c>
      <c r="I60" s="44">
        <v>0</v>
      </c>
      <c r="J60" s="40">
        <v>2.4544</v>
      </c>
      <c r="K60" s="41">
        <v>2.4544</v>
      </c>
      <c r="L60" s="40">
        <v>0</v>
      </c>
      <c r="M60" s="40">
        <v>23.769491</v>
      </c>
      <c r="N60" s="45">
        <v>23.769491</v>
      </c>
      <c r="O60" s="44">
        <v>1.876248</v>
      </c>
      <c r="P60" s="40">
        <v>20.59046</v>
      </c>
      <c r="Q60" s="41">
        <v>22.466708</v>
      </c>
      <c r="R60" s="40">
        <v>15.982612</v>
      </c>
      <c r="S60" s="40">
        <v>61.726264</v>
      </c>
      <c r="T60" s="45">
        <v>77.708876</v>
      </c>
      <c r="U60" s="26">
        <f t="shared" si="1"/>
        <v>-89.07539101856845</v>
      </c>
      <c r="V60" s="32">
        <f t="shared" si="2"/>
        <v>-69.41212867369231</v>
      </c>
    </row>
    <row r="61" spans="1:22" ht="15">
      <c r="A61" s="42" t="s">
        <v>9</v>
      </c>
      <c r="B61" s="39" t="s">
        <v>67</v>
      </c>
      <c r="C61" s="39" t="s">
        <v>32</v>
      </c>
      <c r="D61" s="39" t="s">
        <v>168</v>
      </c>
      <c r="E61" s="39" t="s">
        <v>169</v>
      </c>
      <c r="F61" s="39" t="s">
        <v>21</v>
      </c>
      <c r="G61" s="39" t="s">
        <v>170</v>
      </c>
      <c r="H61" s="43" t="s">
        <v>171</v>
      </c>
      <c r="I61" s="44">
        <v>121.656783</v>
      </c>
      <c r="J61" s="40">
        <v>0</v>
      </c>
      <c r="K61" s="41">
        <v>121.656783</v>
      </c>
      <c r="L61" s="40">
        <v>620.453795</v>
      </c>
      <c r="M61" s="40">
        <v>0</v>
      </c>
      <c r="N61" s="45">
        <v>620.453795</v>
      </c>
      <c r="O61" s="44">
        <v>101.677898</v>
      </c>
      <c r="P61" s="40">
        <v>0</v>
      </c>
      <c r="Q61" s="41">
        <v>101.677898</v>
      </c>
      <c r="R61" s="40">
        <v>364.588699</v>
      </c>
      <c r="S61" s="40">
        <v>0</v>
      </c>
      <c r="T61" s="45">
        <v>364.588699</v>
      </c>
      <c r="U61" s="26">
        <f t="shared" si="1"/>
        <v>19.64919160700982</v>
      </c>
      <c r="V61" s="32">
        <f t="shared" si="2"/>
        <v>70.17910777316769</v>
      </c>
    </row>
    <row r="62" spans="1:22" ht="15">
      <c r="A62" s="42" t="s">
        <v>9</v>
      </c>
      <c r="B62" s="39" t="s">
        <v>38</v>
      </c>
      <c r="C62" s="39" t="s">
        <v>32</v>
      </c>
      <c r="D62" s="39" t="s">
        <v>172</v>
      </c>
      <c r="E62" s="39" t="s">
        <v>173</v>
      </c>
      <c r="F62" s="39" t="s">
        <v>85</v>
      </c>
      <c r="G62" s="39" t="s">
        <v>86</v>
      </c>
      <c r="H62" s="43" t="s">
        <v>174</v>
      </c>
      <c r="I62" s="44">
        <v>0</v>
      </c>
      <c r="J62" s="40">
        <v>0</v>
      </c>
      <c r="K62" s="41">
        <v>0</v>
      </c>
      <c r="L62" s="40">
        <v>87.151189</v>
      </c>
      <c r="M62" s="40">
        <v>0</v>
      </c>
      <c r="N62" s="45">
        <v>87.151189</v>
      </c>
      <c r="O62" s="44">
        <v>0</v>
      </c>
      <c r="P62" s="40">
        <v>0</v>
      </c>
      <c r="Q62" s="41">
        <v>0</v>
      </c>
      <c r="R62" s="40">
        <v>0</v>
      </c>
      <c r="S62" s="40">
        <v>0</v>
      </c>
      <c r="T62" s="45">
        <v>0</v>
      </c>
      <c r="U62" s="37" t="s">
        <v>29</v>
      </c>
      <c r="V62" s="38" t="s">
        <v>29</v>
      </c>
    </row>
    <row r="63" spans="1:22" ht="15">
      <c r="A63" s="42" t="s">
        <v>9</v>
      </c>
      <c r="B63" s="39" t="s">
        <v>67</v>
      </c>
      <c r="C63" s="39" t="s">
        <v>32</v>
      </c>
      <c r="D63" s="39" t="s">
        <v>172</v>
      </c>
      <c r="E63" s="39" t="s">
        <v>173</v>
      </c>
      <c r="F63" s="39" t="s">
        <v>85</v>
      </c>
      <c r="G63" s="39" t="s">
        <v>86</v>
      </c>
      <c r="H63" s="43" t="s">
        <v>174</v>
      </c>
      <c r="I63" s="44">
        <v>0</v>
      </c>
      <c r="J63" s="40">
        <v>0</v>
      </c>
      <c r="K63" s="41">
        <v>0</v>
      </c>
      <c r="L63" s="40">
        <v>61.53039</v>
      </c>
      <c r="M63" s="40">
        <v>0</v>
      </c>
      <c r="N63" s="45">
        <v>61.53039</v>
      </c>
      <c r="O63" s="44">
        <v>30.9344</v>
      </c>
      <c r="P63" s="40">
        <v>0</v>
      </c>
      <c r="Q63" s="41">
        <v>30.9344</v>
      </c>
      <c r="R63" s="40">
        <v>76.7832</v>
      </c>
      <c r="S63" s="40">
        <v>0</v>
      </c>
      <c r="T63" s="45">
        <v>76.7832</v>
      </c>
      <c r="U63" s="37" t="s">
        <v>29</v>
      </c>
      <c r="V63" s="32">
        <f t="shared" si="2"/>
        <v>-19.864775107054665</v>
      </c>
    </row>
    <row r="64" spans="1:22" ht="15">
      <c r="A64" s="42" t="s">
        <v>9</v>
      </c>
      <c r="B64" s="39" t="s">
        <v>38</v>
      </c>
      <c r="C64" s="39" t="s">
        <v>39</v>
      </c>
      <c r="D64" s="39" t="s">
        <v>175</v>
      </c>
      <c r="E64" s="39" t="s">
        <v>176</v>
      </c>
      <c r="F64" s="39" t="s">
        <v>42</v>
      </c>
      <c r="G64" s="39" t="s">
        <v>177</v>
      </c>
      <c r="H64" s="43" t="s">
        <v>178</v>
      </c>
      <c r="I64" s="44">
        <v>180.282761</v>
      </c>
      <c r="J64" s="40">
        <v>0</v>
      </c>
      <c r="K64" s="41">
        <v>180.282761</v>
      </c>
      <c r="L64" s="40">
        <v>894.789734</v>
      </c>
      <c r="M64" s="40">
        <v>0</v>
      </c>
      <c r="N64" s="45">
        <v>894.789734</v>
      </c>
      <c r="O64" s="44">
        <v>99.576047</v>
      </c>
      <c r="P64" s="40">
        <v>0</v>
      </c>
      <c r="Q64" s="41">
        <v>99.576047</v>
      </c>
      <c r="R64" s="40">
        <v>658.438516</v>
      </c>
      <c r="S64" s="40">
        <v>3.184565</v>
      </c>
      <c r="T64" s="45">
        <v>661.62308</v>
      </c>
      <c r="U64" s="26">
        <f t="shared" si="1"/>
        <v>81.0503293025882</v>
      </c>
      <c r="V64" s="32">
        <f t="shared" si="2"/>
        <v>35.24161430402337</v>
      </c>
    </row>
    <row r="65" spans="1:22" ht="15">
      <c r="A65" s="42" t="s">
        <v>9</v>
      </c>
      <c r="B65" s="39" t="s">
        <v>38</v>
      </c>
      <c r="C65" s="39" t="s">
        <v>32</v>
      </c>
      <c r="D65" s="39" t="s">
        <v>179</v>
      </c>
      <c r="E65" s="39" t="s">
        <v>182</v>
      </c>
      <c r="F65" s="39" t="s">
        <v>145</v>
      </c>
      <c r="G65" s="39" t="s">
        <v>156</v>
      </c>
      <c r="H65" s="43" t="s">
        <v>183</v>
      </c>
      <c r="I65" s="44">
        <v>72.540012</v>
      </c>
      <c r="J65" s="40">
        <v>0</v>
      </c>
      <c r="K65" s="41">
        <v>72.540012</v>
      </c>
      <c r="L65" s="40">
        <v>452.382325</v>
      </c>
      <c r="M65" s="40">
        <v>0</v>
      </c>
      <c r="N65" s="45">
        <v>452.382325</v>
      </c>
      <c r="O65" s="44">
        <v>15.43755</v>
      </c>
      <c r="P65" s="40">
        <v>0</v>
      </c>
      <c r="Q65" s="41">
        <v>15.43755</v>
      </c>
      <c r="R65" s="40">
        <v>62.399064</v>
      </c>
      <c r="S65" s="40">
        <v>0</v>
      </c>
      <c r="T65" s="45">
        <v>62.399064</v>
      </c>
      <c r="U65" s="37" t="s">
        <v>29</v>
      </c>
      <c r="V65" s="38" t="s">
        <v>29</v>
      </c>
    </row>
    <row r="66" spans="1:22" ht="15">
      <c r="A66" s="42" t="s">
        <v>9</v>
      </c>
      <c r="B66" s="39" t="s">
        <v>38</v>
      </c>
      <c r="C66" s="39" t="s">
        <v>32</v>
      </c>
      <c r="D66" s="39" t="s">
        <v>179</v>
      </c>
      <c r="E66" s="39" t="s">
        <v>180</v>
      </c>
      <c r="F66" s="39" t="s">
        <v>145</v>
      </c>
      <c r="G66" s="39" t="s">
        <v>156</v>
      </c>
      <c r="H66" s="43" t="s">
        <v>181</v>
      </c>
      <c r="I66" s="44">
        <v>0</v>
      </c>
      <c r="J66" s="40">
        <v>0</v>
      </c>
      <c r="K66" s="41">
        <v>0</v>
      </c>
      <c r="L66" s="40">
        <v>0</v>
      </c>
      <c r="M66" s="40">
        <v>0</v>
      </c>
      <c r="N66" s="45">
        <v>0</v>
      </c>
      <c r="O66" s="44">
        <v>41.15976</v>
      </c>
      <c r="P66" s="40">
        <v>0</v>
      </c>
      <c r="Q66" s="41">
        <v>41.15976</v>
      </c>
      <c r="R66" s="40">
        <v>293.752585</v>
      </c>
      <c r="S66" s="40">
        <v>0</v>
      </c>
      <c r="T66" s="45">
        <v>293.752585</v>
      </c>
      <c r="U66" s="37" t="s">
        <v>29</v>
      </c>
      <c r="V66" s="38" t="s">
        <v>29</v>
      </c>
    </row>
    <row r="67" spans="1:22" ht="15">
      <c r="A67" s="42" t="s">
        <v>9</v>
      </c>
      <c r="B67" s="39" t="s">
        <v>38</v>
      </c>
      <c r="C67" s="39" t="s">
        <v>32</v>
      </c>
      <c r="D67" s="39" t="s">
        <v>184</v>
      </c>
      <c r="E67" s="39" t="s">
        <v>185</v>
      </c>
      <c r="F67" s="39" t="s">
        <v>42</v>
      </c>
      <c r="G67" s="39" t="s">
        <v>61</v>
      </c>
      <c r="H67" s="43" t="s">
        <v>186</v>
      </c>
      <c r="I67" s="44">
        <v>307.96416</v>
      </c>
      <c r="J67" s="40">
        <v>72.198318</v>
      </c>
      <c r="K67" s="41">
        <v>380.162478</v>
      </c>
      <c r="L67" s="40">
        <v>1329.770126</v>
      </c>
      <c r="M67" s="40">
        <v>313.225555</v>
      </c>
      <c r="N67" s="45">
        <v>1642.995681</v>
      </c>
      <c r="O67" s="44">
        <v>257.974256</v>
      </c>
      <c r="P67" s="40">
        <v>70.87441</v>
      </c>
      <c r="Q67" s="41">
        <v>328.848666</v>
      </c>
      <c r="R67" s="40">
        <v>1268.273768</v>
      </c>
      <c r="S67" s="40">
        <v>295.200421</v>
      </c>
      <c r="T67" s="45">
        <v>1563.474189</v>
      </c>
      <c r="U67" s="26">
        <f t="shared" si="1"/>
        <v>15.604080936122777</v>
      </c>
      <c r="V67" s="32">
        <f t="shared" si="2"/>
        <v>5.086204336437561</v>
      </c>
    </row>
    <row r="68" spans="1:22" ht="15">
      <c r="A68" s="42" t="s">
        <v>9</v>
      </c>
      <c r="B68" s="39" t="s">
        <v>38</v>
      </c>
      <c r="C68" s="39" t="s">
        <v>32</v>
      </c>
      <c r="D68" s="39" t="s">
        <v>187</v>
      </c>
      <c r="E68" s="39" t="s">
        <v>188</v>
      </c>
      <c r="F68" s="39" t="s">
        <v>20</v>
      </c>
      <c r="G68" s="39" t="s">
        <v>138</v>
      </c>
      <c r="H68" s="43" t="s">
        <v>189</v>
      </c>
      <c r="I68" s="44">
        <v>0</v>
      </c>
      <c r="J68" s="40">
        <v>0</v>
      </c>
      <c r="K68" s="41">
        <v>0</v>
      </c>
      <c r="L68" s="40">
        <v>0</v>
      </c>
      <c r="M68" s="40">
        <v>0</v>
      </c>
      <c r="N68" s="45">
        <v>0</v>
      </c>
      <c r="O68" s="44">
        <v>0</v>
      </c>
      <c r="P68" s="40">
        <v>14.348802</v>
      </c>
      <c r="Q68" s="41">
        <v>14.348802</v>
      </c>
      <c r="R68" s="40">
        <v>5.021139</v>
      </c>
      <c r="S68" s="40">
        <v>17.49064</v>
      </c>
      <c r="T68" s="45">
        <v>22.511779</v>
      </c>
      <c r="U68" s="37" t="s">
        <v>29</v>
      </c>
      <c r="V68" s="38" t="s">
        <v>29</v>
      </c>
    </row>
    <row r="69" spans="1:22" ht="15">
      <c r="A69" s="42" t="s">
        <v>9</v>
      </c>
      <c r="B69" s="39" t="s">
        <v>38</v>
      </c>
      <c r="C69" s="39" t="s">
        <v>39</v>
      </c>
      <c r="D69" s="39" t="s">
        <v>190</v>
      </c>
      <c r="E69" s="39" t="s">
        <v>191</v>
      </c>
      <c r="F69" s="39" t="s">
        <v>85</v>
      </c>
      <c r="G69" s="39" t="s">
        <v>85</v>
      </c>
      <c r="H69" s="43" t="s">
        <v>165</v>
      </c>
      <c r="I69" s="44">
        <v>0</v>
      </c>
      <c r="J69" s="40">
        <v>0</v>
      </c>
      <c r="K69" s="41">
        <v>0</v>
      </c>
      <c r="L69" s="40">
        <v>0</v>
      </c>
      <c r="M69" s="40">
        <v>0</v>
      </c>
      <c r="N69" s="45">
        <v>0</v>
      </c>
      <c r="O69" s="44">
        <v>11.89</v>
      </c>
      <c r="P69" s="40">
        <v>0</v>
      </c>
      <c r="Q69" s="41">
        <v>11.89</v>
      </c>
      <c r="R69" s="40">
        <v>74.2288</v>
      </c>
      <c r="S69" s="40">
        <v>0</v>
      </c>
      <c r="T69" s="45">
        <v>74.2288</v>
      </c>
      <c r="U69" s="37" t="s">
        <v>29</v>
      </c>
      <c r="V69" s="38" t="s">
        <v>29</v>
      </c>
    </row>
    <row r="70" spans="1:22" ht="15">
      <c r="A70" s="42" t="s">
        <v>9</v>
      </c>
      <c r="B70" s="39" t="s">
        <v>38</v>
      </c>
      <c r="C70" s="39" t="s">
        <v>32</v>
      </c>
      <c r="D70" s="39" t="s">
        <v>192</v>
      </c>
      <c r="E70" s="39" t="s">
        <v>193</v>
      </c>
      <c r="F70" s="39" t="s">
        <v>74</v>
      </c>
      <c r="G70" s="39" t="s">
        <v>74</v>
      </c>
      <c r="H70" s="43" t="s">
        <v>133</v>
      </c>
      <c r="I70" s="44">
        <v>635.577424</v>
      </c>
      <c r="J70" s="40">
        <v>102.478076</v>
      </c>
      <c r="K70" s="41">
        <v>738.0555</v>
      </c>
      <c r="L70" s="40">
        <v>2863.849644</v>
      </c>
      <c r="M70" s="40">
        <v>496.946103</v>
      </c>
      <c r="N70" s="45">
        <v>3360.795747</v>
      </c>
      <c r="O70" s="44">
        <v>476.638071</v>
      </c>
      <c r="P70" s="40">
        <v>91.45309</v>
      </c>
      <c r="Q70" s="41">
        <v>568.091161</v>
      </c>
      <c r="R70" s="40">
        <v>2184.204443</v>
      </c>
      <c r="S70" s="40">
        <v>363.141447</v>
      </c>
      <c r="T70" s="45">
        <v>2547.34589</v>
      </c>
      <c r="U70" s="26">
        <f t="shared" si="1"/>
        <v>29.918497358912433</v>
      </c>
      <c r="V70" s="32">
        <f t="shared" si="2"/>
        <v>31.93323137597148</v>
      </c>
    </row>
    <row r="71" spans="1:22" ht="15">
      <c r="A71" s="42" t="s">
        <v>9</v>
      </c>
      <c r="B71" s="39" t="s">
        <v>38</v>
      </c>
      <c r="C71" s="39" t="s">
        <v>32</v>
      </c>
      <c r="D71" s="39" t="s">
        <v>261</v>
      </c>
      <c r="E71" s="39" t="s">
        <v>264</v>
      </c>
      <c r="F71" s="39" t="s">
        <v>74</v>
      </c>
      <c r="G71" s="39" t="s">
        <v>74</v>
      </c>
      <c r="H71" s="43" t="s">
        <v>263</v>
      </c>
      <c r="I71" s="44">
        <v>11.52</v>
      </c>
      <c r="J71" s="40">
        <v>0</v>
      </c>
      <c r="K71" s="41">
        <v>11.52</v>
      </c>
      <c r="L71" s="40">
        <v>20.8</v>
      </c>
      <c r="M71" s="40">
        <v>0</v>
      </c>
      <c r="N71" s="45">
        <v>20.8</v>
      </c>
      <c r="O71" s="44">
        <v>0</v>
      </c>
      <c r="P71" s="40">
        <v>0</v>
      </c>
      <c r="Q71" s="41">
        <v>0</v>
      </c>
      <c r="R71" s="40">
        <v>0</v>
      </c>
      <c r="S71" s="40">
        <v>0</v>
      </c>
      <c r="T71" s="45">
        <v>0</v>
      </c>
      <c r="U71" s="37" t="s">
        <v>29</v>
      </c>
      <c r="V71" s="38" t="s">
        <v>29</v>
      </c>
    </row>
    <row r="72" spans="1:22" ht="15">
      <c r="A72" s="42" t="s">
        <v>9</v>
      </c>
      <c r="B72" s="39" t="s">
        <v>38</v>
      </c>
      <c r="C72" s="39" t="s">
        <v>32</v>
      </c>
      <c r="D72" s="39" t="s">
        <v>261</v>
      </c>
      <c r="E72" s="39" t="s">
        <v>262</v>
      </c>
      <c r="F72" s="39" t="s">
        <v>74</v>
      </c>
      <c r="G72" s="39" t="s">
        <v>74</v>
      </c>
      <c r="H72" s="43" t="s">
        <v>263</v>
      </c>
      <c r="I72" s="44">
        <v>9.24</v>
      </c>
      <c r="J72" s="40">
        <v>0</v>
      </c>
      <c r="K72" s="41">
        <v>9.24</v>
      </c>
      <c r="L72" s="40">
        <v>19.24</v>
      </c>
      <c r="M72" s="40">
        <v>0</v>
      </c>
      <c r="N72" s="45">
        <v>19.24</v>
      </c>
      <c r="O72" s="44">
        <v>0</v>
      </c>
      <c r="P72" s="40">
        <v>0</v>
      </c>
      <c r="Q72" s="41">
        <v>0</v>
      </c>
      <c r="R72" s="40">
        <v>0</v>
      </c>
      <c r="S72" s="40">
        <v>0</v>
      </c>
      <c r="T72" s="45">
        <v>0</v>
      </c>
      <c r="U72" s="37" t="s">
        <v>29</v>
      </c>
      <c r="V72" s="38" t="s">
        <v>29</v>
      </c>
    </row>
    <row r="73" spans="1:22" ht="15">
      <c r="A73" s="42" t="s">
        <v>9</v>
      </c>
      <c r="B73" s="39" t="s">
        <v>38</v>
      </c>
      <c r="C73" s="39" t="s">
        <v>32</v>
      </c>
      <c r="D73" s="39" t="s">
        <v>261</v>
      </c>
      <c r="E73" s="39" t="s">
        <v>265</v>
      </c>
      <c r="F73" s="39" t="s">
        <v>74</v>
      </c>
      <c r="G73" s="39" t="s">
        <v>74</v>
      </c>
      <c r="H73" s="43" t="s">
        <v>263</v>
      </c>
      <c r="I73" s="44">
        <v>2</v>
      </c>
      <c r="J73" s="40">
        <v>0</v>
      </c>
      <c r="K73" s="41">
        <v>2</v>
      </c>
      <c r="L73" s="40">
        <v>7.4</v>
      </c>
      <c r="M73" s="40">
        <v>0</v>
      </c>
      <c r="N73" s="45">
        <v>7.4</v>
      </c>
      <c r="O73" s="44">
        <v>0</v>
      </c>
      <c r="P73" s="40">
        <v>0</v>
      </c>
      <c r="Q73" s="41">
        <v>0</v>
      </c>
      <c r="R73" s="40">
        <v>0</v>
      </c>
      <c r="S73" s="40">
        <v>0</v>
      </c>
      <c r="T73" s="45">
        <v>0</v>
      </c>
      <c r="U73" s="37" t="s">
        <v>29</v>
      </c>
      <c r="V73" s="38" t="s">
        <v>29</v>
      </c>
    </row>
    <row r="74" spans="1:22" ht="15">
      <c r="A74" s="42" t="s">
        <v>9</v>
      </c>
      <c r="B74" s="39" t="s">
        <v>38</v>
      </c>
      <c r="C74" s="39" t="s">
        <v>39</v>
      </c>
      <c r="D74" s="39" t="s">
        <v>194</v>
      </c>
      <c r="E74" s="39" t="s">
        <v>195</v>
      </c>
      <c r="F74" s="39" t="s">
        <v>85</v>
      </c>
      <c r="G74" s="39" t="s">
        <v>253</v>
      </c>
      <c r="H74" s="43" t="s">
        <v>120</v>
      </c>
      <c r="I74" s="44">
        <v>0</v>
      </c>
      <c r="J74" s="40">
        <v>0</v>
      </c>
      <c r="K74" s="41">
        <v>0</v>
      </c>
      <c r="L74" s="40">
        <v>0</v>
      </c>
      <c r="M74" s="40">
        <v>0</v>
      </c>
      <c r="N74" s="45">
        <v>0</v>
      </c>
      <c r="O74" s="44">
        <v>5.991018</v>
      </c>
      <c r="P74" s="40">
        <v>0</v>
      </c>
      <c r="Q74" s="41">
        <v>5.991018</v>
      </c>
      <c r="R74" s="40">
        <v>14.097182</v>
      </c>
      <c r="S74" s="40">
        <v>0</v>
      </c>
      <c r="T74" s="45">
        <v>14.097182</v>
      </c>
      <c r="U74" s="37" t="s">
        <v>29</v>
      </c>
      <c r="V74" s="38" t="s">
        <v>29</v>
      </c>
    </row>
    <row r="75" spans="1:22" ht="15">
      <c r="A75" s="42" t="s">
        <v>9</v>
      </c>
      <c r="B75" s="39" t="s">
        <v>38</v>
      </c>
      <c r="C75" s="39" t="s">
        <v>39</v>
      </c>
      <c r="D75" s="39" t="s">
        <v>196</v>
      </c>
      <c r="E75" s="39" t="s">
        <v>197</v>
      </c>
      <c r="F75" s="39" t="s">
        <v>85</v>
      </c>
      <c r="G75" s="39" t="s">
        <v>253</v>
      </c>
      <c r="H75" s="43" t="s">
        <v>120</v>
      </c>
      <c r="I75" s="44">
        <v>3.91</v>
      </c>
      <c r="J75" s="40">
        <v>0</v>
      </c>
      <c r="K75" s="41">
        <v>3.91</v>
      </c>
      <c r="L75" s="40">
        <v>15.16</v>
      </c>
      <c r="M75" s="40">
        <v>0</v>
      </c>
      <c r="N75" s="45">
        <v>15.16</v>
      </c>
      <c r="O75" s="44">
        <v>1.6</v>
      </c>
      <c r="P75" s="40">
        <v>0</v>
      </c>
      <c r="Q75" s="41">
        <v>1.6</v>
      </c>
      <c r="R75" s="40">
        <v>11.92</v>
      </c>
      <c r="S75" s="40">
        <v>0</v>
      </c>
      <c r="T75" s="45">
        <v>11.92</v>
      </c>
      <c r="U75" s="37" t="s">
        <v>29</v>
      </c>
      <c r="V75" s="32">
        <f t="shared" si="2"/>
        <v>27.181208053691286</v>
      </c>
    </row>
    <row r="76" spans="1:22" ht="15">
      <c r="A76" s="42" t="s">
        <v>9</v>
      </c>
      <c r="B76" s="39" t="s">
        <v>38</v>
      </c>
      <c r="C76" s="39" t="s">
        <v>39</v>
      </c>
      <c r="D76" s="39" t="s">
        <v>198</v>
      </c>
      <c r="E76" s="39" t="s">
        <v>199</v>
      </c>
      <c r="F76" s="39" t="s">
        <v>85</v>
      </c>
      <c r="G76" s="39" t="s">
        <v>85</v>
      </c>
      <c r="H76" s="43" t="s">
        <v>141</v>
      </c>
      <c r="I76" s="44">
        <v>16.0218</v>
      </c>
      <c r="J76" s="40">
        <v>0</v>
      </c>
      <c r="K76" s="41">
        <v>16.0218</v>
      </c>
      <c r="L76" s="40">
        <v>61.2618</v>
      </c>
      <c r="M76" s="40">
        <v>0</v>
      </c>
      <c r="N76" s="45">
        <v>61.2618</v>
      </c>
      <c r="O76" s="44">
        <v>265.68</v>
      </c>
      <c r="P76" s="40">
        <v>0</v>
      </c>
      <c r="Q76" s="41">
        <v>265.68</v>
      </c>
      <c r="R76" s="40">
        <v>265.68</v>
      </c>
      <c r="S76" s="40">
        <v>0</v>
      </c>
      <c r="T76" s="45">
        <v>265.68</v>
      </c>
      <c r="U76" s="26">
        <f t="shared" si="1"/>
        <v>-93.96951219512195</v>
      </c>
      <c r="V76" s="32">
        <f t="shared" si="2"/>
        <v>-76.94150858175249</v>
      </c>
    </row>
    <row r="77" spans="1:22" ht="15">
      <c r="A77" s="42" t="s">
        <v>9</v>
      </c>
      <c r="B77" s="39" t="s">
        <v>38</v>
      </c>
      <c r="C77" s="39" t="s">
        <v>32</v>
      </c>
      <c r="D77" s="39" t="s">
        <v>276</v>
      </c>
      <c r="E77" s="39" t="s">
        <v>277</v>
      </c>
      <c r="F77" s="39" t="s">
        <v>85</v>
      </c>
      <c r="G77" s="39" t="s">
        <v>85</v>
      </c>
      <c r="H77" s="43" t="s">
        <v>278</v>
      </c>
      <c r="I77" s="44">
        <v>40.6</v>
      </c>
      <c r="J77" s="40">
        <v>0</v>
      </c>
      <c r="K77" s="41">
        <v>40.6</v>
      </c>
      <c r="L77" s="40">
        <v>40.6</v>
      </c>
      <c r="M77" s="40">
        <v>0</v>
      </c>
      <c r="N77" s="45">
        <v>40.6</v>
      </c>
      <c r="O77" s="44">
        <v>0</v>
      </c>
      <c r="P77" s="40">
        <v>0</v>
      </c>
      <c r="Q77" s="41">
        <v>0</v>
      </c>
      <c r="R77" s="40">
        <v>0</v>
      </c>
      <c r="S77" s="40">
        <v>0</v>
      </c>
      <c r="T77" s="45">
        <v>0</v>
      </c>
      <c r="U77" s="37" t="s">
        <v>29</v>
      </c>
      <c r="V77" s="38" t="s">
        <v>29</v>
      </c>
    </row>
    <row r="78" spans="1:22" ht="15">
      <c r="A78" s="42" t="s">
        <v>9</v>
      </c>
      <c r="B78" s="39" t="s">
        <v>38</v>
      </c>
      <c r="C78" s="39" t="s">
        <v>32</v>
      </c>
      <c r="D78" s="39" t="s">
        <v>200</v>
      </c>
      <c r="E78" s="39" t="s">
        <v>201</v>
      </c>
      <c r="F78" s="39" t="s">
        <v>42</v>
      </c>
      <c r="G78" s="39" t="s">
        <v>202</v>
      </c>
      <c r="H78" s="43" t="s">
        <v>203</v>
      </c>
      <c r="I78" s="44">
        <v>0</v>
      </c>
      <c r="J78" s="40">
        <v>0</v>
      </c>
      <c r="K78" s="41">
        <v>0</v>
      </c>
      <c r="L78" s="40">
        <v>0</v>
      </c>
      <c r="M78" s="40">
        <v>0</v>
      </c>
      <c r="N78" s="45">
        <v>0</v>
      </c>
      <c r="O78" s="44">
        <v>1.08</v>
      </c>
      <c r="P78" s="40">
        <v>0</v>
      </c>
      <c r="Q78" s="41">
        <v>1.08</v>
      </c>
      <c r="R78" s="40">
        <v>12.08</v>
      </c>
      <c r="S78" s="40">
        <v>0</v>
      </c>
      <c r="T78" s="45">
        <v>12.08</v>
      </c>
      <c r="U78" s="37" t="s">
        <v>29</v>
      </c>
      <c r="V78" s="38" t="s">
        <v>29</v>
      </c>
    </row>
    <row r="79" spans="1:22" ht="15">
      <c r="A79" s="42" t="s">
        <v>9</v>
      </c>
      <c r="B79" s="39" t="s">
        <v>38</v>
      </c>
      <c r="C79" s="39" t="s">
        <v>32</v>
      </c>
      <c r="D79" s="39" t="s">
        <v>204</v>
      </c>
      <c r="E79" s="39" t="s">
        <v>205</v>
      </c>
      <c r="F79" s="39" t="s">
        <v>33</v>
      </c>
      <c r="G79" s="39" t="s">
        <v>34</v>
      </c>
      <c r="H79" s="43" t="s">
        <v>69</v>
      </c>
      <c r="I79" s="44">
        <v>181.368838</v>
      </c>
      <c r="J79" s="40">
        <v>17.401835</v>
      </c>
      <c r="K79" s="41">
        <v>198.770673</v>
      </c>
      <c r="L79" s="40">
        <v>862.790923</v>
      </c>
      <c r="M79" s="40">
        <v>82.004409</v>
      </c>
      <c r="N79" s="45">
        <v>944.795332</v>
      </c>
      <c r="O79" s="44">
        <v>128.761647</v>
      </c>
      <c r="P79" s="40">
        <v>15.570729</v>
      </c>
      <c r="Q79" s="41">
        <v>144.332376</v>
      </c>
      <c r="R79" s="40">
        <v>925.521851</v>
      </c>
      <c r="S79" s="40">
        <v>69.518587</v>
      </c>
      <c r="T79" s="45">
        <v>995.040438</v>
      </c>
      <c r="U79" s="26">
        <f aca="true" t="shared" si="3" ref="U77:U106">+((K79/Q79)-1)*100</f>
        <v>37.7173150672722</v>
      </c>
      <c r="V79" s="32">
        <f aca="true" t="shared" si="4" ref="V77:V106">+((N79/T79)-1)*100</f>
        <v>-5.049554177013249</v>
      </c>
    </row>
    <row r="80" spans="1:22" ht="15">
      <c r="A80" s="42" t="s">
        <v>9</v>
      </c>
      <c r="B80" s="39" t="s">
        <v>38</v>
      </c>
      <c r="C80" s="39" t="s">
        <v>32</v>
      </c>
      <c r="D80" s="39" t="s">
        <v>206</v>
      </c>
      <c r="E80" s="39" t="s">
        <v>207</v>
      </c>
      <c r="F80" s="39" t="s">
        <v>145</v>
      </c>
      <c r="G80" s="39" t="s">
        <v>145</v>
      </c>
      <c r="H80" s="43" t="s">
        <v>208</v>
      </c>
      <c r="I80" s="44">
        <v>13298.795559</v>
      </c>
      <c r="J80" s="40">
        <v>0</v>
      </c>
      <c r="K80" s="41">
        <v>13298.795559</v>
      </c>
      <c r="L80" s="40">
        <v>60869.111448</v>
      </c>
      <c r="M80" s="40">
        <v>0</v>
      </c>
      <c r="N80" s="45">
        <v>60869.111448</v>
      </c>
      <c r="O80" s="44">
        <v>13415.013387</v>
      </c>
      <c r="P80" s="40">
        <v>0</v>
      </c>
      <c r="Q80" s="41">
        <v>13415.013387</v>
      </c>
      <c r="R80" s="40">
        <v>79767.686174</v>
      </c>
      <c r="S80" s="40">
        <v>0</v>
      </c>
      <c r="T80" s="45">
        <v>79767.686174</v>
      </c>
      <c r="U80" s="26">
        <f t="shared" si="3"/>
        <v>-0.8663265898237849</v>
      </c>
      <c r="V80" s="32">
        <f t="shared" si="4"/>
        <v>-23.692018199921062</v>
      </c>
    </row>
    <row r="81" spans="1:22" ht="15">
      <c r="A81" s="42" t="s">
        <v>9</v>
      </c>
      <c r="B81" s="39" t="s">
        <v>67</v>
      </c>
      <c r="C81" s="39" t="s">
        <v>32</v>
      </c>
      <c r="D81" s="39" t="s">
        <v>206</v>
      </c>
      <c r="E81" s="39" t="s">
        <v>207</v>
      </c>
      <c r="F81" s="39" t="s">
        <v>145</v>
      </c>
      <c r="G81" s="39" t="s">
        <v>145</v>
      </c>
      <c r="H81" s="43" t="s">
        <v>208</v>
      </c>
      <c r="I81" s="44">
        <v>3831.6168</v>
      </c>
      <c r="J81" s="40">
        <v>0</v>
      </c>
      <c r="K81" s="41">
        <v>3831.6168</v>
      </c>
      <c r="L81" s="40">
        <v>20182.9815</v>
      </c>
      <c r="M81" s="40">
        <v>0</v>
      </c>
      <c r="N81" s="45">
        <v>20182.9815</v>
      </c>
      <c r="O81" s="44">
        <v>4858.5141</v>
      </c>
      <c r="P81" s="40">
        <v>0</v>
      </c>
      <c r="Q81" s="41">
        <v>4858.5141</v>
      </c>
      <c r="R81" s="40">
        <v>23720.6277</v>
      </c>
      <c r="S81" s="40">
        <v>0</v>
      </c>
      <c r="T81" s="45">
        <v>23720.6277</v>
      </c>
      <c r="U81" s="26">
        <f t="shared" si="3"/>
        <v>-21.136036221444755</v>
      </c>
      <c r="V81" s="32">
        <f t="shared" si="4"/>
        <v>-14.9137967373435</v>
      </c>
    </row>
    <row r="82" spans="1:22" ht="15">
      <c r="A82" s="42" t="s">
        <v>9</v>
      </c>
      <c r="B82" s="39" t="s">
        <v>38</v>
      </c>
      <c r="C82" s="39" t="s">
        <v>32</v>
      </c>
      <c r="D82" s="39" t="s">
        <v>209</v>
      </c>
      <c r="E82" s="39" t="s">
        <v>210</v>
      </c>
      <c r="F82" s="39" t="s">
        <v>20</v>
      </c>
      <c r="G82" s="39" t="s">
        <v>106</v>
      </c>
      <c r="H82" s="43" t="s">
        <v>107</v>
      </c>
      <c r="I82" s="44">
        <v>275.231133</v>
      </c>
      <c r="J82" s="40">
        <v>84.222214</v>
      </c>
      <c r="K82" s="41">
        <v>359.453348</v>
      </c>
      <c r="L82" s="40">
        <v>1367.007683</v>
      </c>
      <c r="M82" s="40">
        <v>381.197653</v>
      </c>
      <c r="N82" s="45">
        <v>1748.205336</v>
      </c>
      <c r="O82" s="44">
        <v>215.61032</v>
      </c>
      <c r="P82" s="40">
        <v>94.276161</v>
      </c>
      <c r="Q82" s="41">
        <v>309.886481</v>
      </c>
      <c r="R82" s="40">
        <v>1344.831773</v>
      </c>
      <c r="S82" s="40">
        <v>419.041898</v>
      </c>
      <c r="T82" s="45">
        <v>1763.873671</v>
      </c>
      <c r="U82" s="26">
        <f t="shared" si="3"/>
        <v>15.995169211657224</v>
      </c>
      <c r="V82" s="32">
        <f t="shared" si="4"/>
        <v>-0.8882912227561768</v>
      </c>
    </row>
    <row r="83" spans="1:22" ht="15">
      <c r="A83" s="42" t="s">
        <v>9</v>
      </c>
      <c r="B83" s="39" t="s">
        <v>38</v>
      </c>
      <c r="C83" s="39" t="s">
        <v>39</v>
      </c>
      <c r="D83" s="39" t="s">
        <v>266</v>
      </c>
      <c r="E83" s="39" t="s">
        <v>144</v>
      </c>
      <c r="F83" s="39" t="s">
        <v>42</v>
      </c>
      <c r="G83" s="39" t="s">
        <v>110</v>
      </c>
      <c r="H83" s="43" t="s">
        <v>144</v>
      </c>
      <c r="I83" s="44">
        <v>113.76</v>
      </c>
      <c r="J83" s="40">
        <v>0</v>
      </c>
      <c r="K83" s="41">
        <v>113.76</v>
      </c>
      <c r="L83" s="40">
        <v>334.41</v>
      </c>
      <c r="M83" s="40">
        <v>0</v>
      </c>
      <c r="N83" s="45">
        <v>334.41</v>
      </c>
      <c r="O83" s="44">
        <v>29.963451</v>
      </c>
      <c r="P83" s="40">
        <v>0</v>
      </c>
      <c r="Q83" s="41">
        <v>29.963451</v>
      </c>
      <c r="R83" s="40">
        <v>286.209949</v>
      </c>
      <c r="S83" s="40">
        <v>0</v>
      </c>
      <c r="T83" s="45">
        <v>286.209949</v>
      </c>
      <c r="U83" s="37" t="s">
        <v>29</v>
      </c>
      <c r="V83" s="32">
        <f t="shared" si="4"/>
        <v>16.84080206450127</v>
      </c>
    </row>
    <row r="84" spans="1:22" ht="15">
      <c r="A84" s="42" t="s">
        <v>9</v>
      </c>
      <c r="B84" s="39" t="s">
        <v>38</v>
      </c>
      <c r="C84" s="39" t="s">
        <v>32</v>
      </c>
      <c r="D84" s="39" t="s">
        <v>211</v>
      </c>
      <c r="E84" s="39" t="s">
        <v>212</v>
      </c>
      <c r="F84" s="39" t="s">
        <v>74</v>
      </c>
      <c r="G84" s="39" t="s">
        <v>74</v>
      </c>
      <c r="H84" s="43" t="s">
        <v>130</v>
      </c>
      <c r="I84" s="44">
        <v>3716.898</v>
      </c>
      <c r="J84" s="40">
        <v>0</v>
      </c>
      <c r="K84" s="41">
        <v>3716.898</v>
      </c>
      <c r="L84" s="40">
        <v>10536.1462</v>
      </c>
      <c r="M84" s="40">
        <v>0</v>
      </c>
      <c r="N84" s="45">
        <v>10536.1462</v>
      </c>
      <c r="O84" s="44">
        <v>4079.1347</v>
      </c>
      <c r="P84" s="40">
        <v>0</v>
      </c>
      <c r="Q84" s="41">
        <v>4079.1347</v>
      </c>
      <c r="R84" s="40">
        <v>18295.5664</v>
      </c>
      <c r="S84" s="40">
        <v>0</v>
      </c>
      <c r="T84" s="45">
        <v>18295.5664</v>
      </c>
      <c r="U84" s="26">
        <f t="shared" si="3"/>
        <v>-8.880233839789597</v>
      </c>
      <c r="V84" s="32">
        <f t="shared" si="4"/>
        <v>-42.41147844430769</v>
      </c>
    </row>
    <row r="85" spans="1:22" ht="15">
      <c r="A85" s="42" t="s">
        <v>9</v>
      </c>
      <c r="B85" s="39" t="s">
        <v>38</v>
      </c>
      <c r="C85" s="39" t="s">
        <v>32</v>
      </c>
      <c r="D85" s="39" t="s">
        <v>211</v>
      </c>
      <c r="E85" s="39" t="s">
        <v>254</v>
      </c>
      <c r="F85" s="39" t="s">
        <v>74</v>
      </c>
      <c r="G85" s="39" t="s">
        <v>74</v>
      </c>
      <c r="H85" s="43" t="s">
        <v>255</v>
      </c>
      <c r="I85" s="44">
        <v>0</v>
      </c>
      <c r="J85" s="40">
        <v>0</v>
      </c>
      <c r="K85" s="41">
        <v>0</v>
      </c>
      <c r="L85" s="40">
        <v>0</v>
      </c>
      <c r="M85" s="40">
        <v>0</v>
      </c>
      <c r="N85" s="45">
        <v>0</v>
      </c>
      <c r="O85" s="44">
        <v>0</v>
      </c>
      <c r="P85" s="40">
        <v>83.8299</v>
      </c>
      <c r="Q85" s="41">
        <v>83.8299</v>
      </c>
      <c r="R85" s="40">
        <v>0</v>
      </c>
      <c r="S85" s="40">
        <v>549.798</v>
      </c>
      <c r="T85" s="45">
        <v>549.798</v>
      </c>
      <c r="U85" s="37" t="s">
        <v>29</v>
      </c>
      <c r="V85" s="38" t="s">
        <v>29</v>
      </c>
    </row>
    <row r="86" spans="1:22" ht="15">
      <c r="A86" s="42" t="s">
        <v>9</v>
      </c>
      <c r="B86" s="39" t="s">
        <v>38</v>
      </c>
      <c r="C86" s="39" t="s">
        <v>32</v>
      </c>
      <c r="D86" s="39" t="s">
        <v>31</v>
      </c>
      <c r="E86" s="39" t="s">
        <v>213</v>
      </c>
      <c r="F86" s="39" t="s">
        <v>21</v>
      </c>
      <c r="G86" s="39" t="s">
        <v>214</v>
      </c>
      <c r="H86" s="43" t="s">
        <v>215</v>
      </c>
      <c r="I86" s="44">
        <v>15446.490367</v>
      </c>
      <c r="J86" s="40">
        <v>0</v>
      </c>
      <c r="K86" s="41">
        <v>15446.490367</v>
      </c>
      <c r="L86" s="40">
        <v>72671.680539</v>
      </c>
      <c r="M86" s="40">
        <v>0</v>
      </c>
      <c r="N86" s="45">
        <v>72671.680539</v>
      </c>
      <c r="O86" s="44">
        <v>15892.397875</v>
      </c>
      <c r="P86" s="40">
        <v>0</v>
      </c>
      <c r="Q86" s="41">
        <v>15892.397875</v>
      </c>
      <c r="R86" s="40">
        <v>75148.122669</v>
      </c>
      <c r="S86" s="40">
        <v>0</v>
      </c>
      <c r="T86" s="45">
        <v>75148.122669</v>
      </c>
      <c r="U86" s="26">
        <f t="shared" si="3"/>
        <v>-2.8057912437584265</v>
      </c>
      <c r="V86" s="32">
        <f t="shared" si="4"/>
        <v>-3.2954144987863976</v>
      </c>
    </row>
    <row r="87" spans="1:22" ht="15">
      <c r="A87" s="42" t="s">
        <v>9</v>
      </c>
      <c r="B87" s="39" t="s">
        <v>38</v>
      </c>
      <c r="C87" s="39" t="s">
        <v>32</v>
      </c>
      <c r="D87" s="39" t="s">
        <v>31</v>
      </c>
      <c r="E87" s="39" t="s">
        <v>240</v>
      </c>
      <c r="F87" s="39" t="s">
        <v>217</v>
      </c>
      <c r="G87" s="39" t="s">
        <v>218</v>
      </c>
      <c r="H87" s="43" t="s">
        <v>219</v>
      </c>
      <c r="I87" s="44">
        <v>9442.312971</v>
      </c>
      <c r="J87" s="40">
        <v>0</v>
      </c>
      <c r="K87" s="41">
        <v>9442.312971</v>
      </c>
      <c r="L87" s="40">
        <v>50840.780279</v>
      </c>
      <c r="M87" s="40">
        <v>0</v>
      </c>
      <c r="N87" s="45">
        <v>50840.780279</v>
      </c>
      <c r="O87" s="44">
        <v>0</v>
      </c>
      <c r="P87" s="40">
        <v>0</v>
      </c>
      <c r="Q87" s="41">
        <v>0</v>
      </c>
      <c r="R87" s="40">
        <v>0</v>
      </c>
      <c r="S87" s="40">
        <v>0</v>
      </c>
      <c r="T87" s="45">
        <v>0</v>
      </c>
      <c r="U87" s="37" t="s">
        <v>29</v>
      </c>
      <c r="V87" s="38" t="s">
        <v>29</v>
      </c>
    </row>
    <row r="88" spans="1:22" ht="15">
      <c r="A88" s="42" t="s">
        <v>9</v>
      </c>
      <c r="B88" s="39" t="s">
        <v>67</v>
      </c>
      <c r="C88" s="39" t="s">
        <v>32</v>
      </c>
      <c r="D88" s="39" t="s">
        <v>31</v>
      </c>
      <c r="E88" s="39" t="s">
        <v>240</v>
      </c>
      <c r="F88" s="39" t="s">
        <v>217</v>
      </c>
      <c r="G88" s="39" t="s">
        <v>218</v>
      </c>
      <c r="H88" s="43" t="s">
        <v>219</v>
      </c>
      <c r="I88" s="44">
        <v>1737.186526</v>
      </c>
      <c r="J88" s="40">
        <v>0</v>
      </c>
      <c r="K88" s="41">
        <v>1737.186526</v>
      </c>
      <c r="L88" s="40">
        <v>8188.023624</v>
      </c>
      <c r="M88" s="40">
        <v>0</v>
      </c>
      <c r="N88" s="45">
        <v>8188.023624</v>
      </c>
      <c r="O88" s="44">
        <v>0</v>
      </c>
      <c r="P88" s="40">
        <v>0</v>
      </c>
      <c r="Q88" s="41">
        <v>0</v>
      </c>
      <c r="R88" s="40">
        <v>0</v>
      </c>
      <c r="S88" s="40">
        <v>0</v>
      </c>
      <c r="T88" s="45">
        <v>0</v>
      </c>
      <c r="U88" s="37" t="s">
        <v>29</v>
      </c>
      <c r="V88" s="38" t="s">
        <v>29</v>
      </c>
    </row>
    <row r="89" spans="1:22" ht="15">
      <c r="A89" s="42" t="s">
        <v>9</v>
      </c>
      <c r="B89" s="39" t="s">
        <v>67</v>
      </c>
      <c r="C89" s="39" t="s">
        <v>32</v>
      </c>
      <c r="D89" s="39" t="s">
        <v>31</v>
      </c>
      <c r="E89" s="39" t="s">
        <v>213</v>
      </c>
      <c r="F89" s="39" t="s">
        <v>21</v>
      </c>
      <c r="G89" s="39" t="s">
        <v>214</v>
      </c>
      <c r="H89" s="43" t="s">
        <v>215</v>
      </c>
      <c r="I89" s="44">
        <v>306.629387</v>
      </c>
      <c r="J89" s="40">
        <v>0</v>
      </c>
      <c r="K89" s="41">
        <v>306.629387</v>
      </c>
      <c r="L89" s="40">
        <v>1585.276829</v>
      </c>
      <c r="M89" s="40">
        <v>0</v>
      </c>
      <c r="N89" s="45">
        <v>1585.276829</v>
      </c>
      <c r="O89" s="44">
        <v>310.579379</v>
      </c>
      <c r="P89" s="40">
        <v>0</v>
      </c>
      <c r="Q89" s="41">
        <v>310.579379</v>
      </c>
      <c r="R89" s="40">
        <v>1456.117088</v>
      </c>
      <c r="S89" s="40">
        <v>0</v>
      </c>
      <c r="T89" s="45">
        <v>1456.117088</v>
      </c>
      <c r="U89" s="26">
        <f t="shared" si="3"/>
        <v>-1.2718139925188</v>
      </c>
      <c r="V89" s="32">
        <f t="shared" si="4"/>
        <v>8.87014801655841</v>
      </c>
    </row>
    <row r="90" spans="1:22" ht="15">
      <c r="A90" s="42" t="s">
        <v>9</v>
      </c>
      <c r="B90" s="39" t="s">
        <v>38</v>
      </c>
      <c r="C90" s="39" t="s">
        <v>32</v>
      </c>
      <c r="D90" s="39" t="s">
        <v>31</v>
      </c>
      <c r="E90" s="39" t="s">
        <v>252</v>
      </c>
      <c r="F90" s="39" t="s">
        <v>217</v>
      </c>
      <c r="G90" s="39" t="s">
        <v>218</v>
      </c>
      <c r="H90" s="43" t="s">
        <v>219</v>
      </c>
      <c r="I90" s="44">
        <v>0</v>
      </c>
      <c r="J90" s="40">
        <v>0</v>
      </c>
      <c r="K90" s="41">
        <v>0</v>
      </c>
      <c r="L90" s="40">
        <v>0</v>
      </c>
      <c r="M90" s="40">
        <v>0</v>
      </c>
      <c r="N90" s="45">
        <v>0</v>
      </c>
      <c r="O90" s="44">
        <v>2352.50877</v>
      </c>
      <c r="P90" s="40">
        <v>0</v>
      </c>
      <c r="Q90" s="41">
        <v>2352.50877</v>
      </c>
      <c r="R90" s="40">
        <v>2352.50877</v>
      </c>
      <c r="S90" s="40">
        <v>0</v>
      </c>
      <c r="T90" s="45">
        <v>2352.50877</v>
      </c>
      <c r="U90" s="37" t="s">
        <v>29</v>
      </c>
      <c r="V90" s="38" t="s">
        <v>29</v>
      </c>
    </row>
    <row r="91" spans="1:22" ht="15">
      <c r="A91" s="42" t="s">
        <v>9</v>
      </c>
      <c r="B91" s="39" t="s">
        <v>38</v>
      </c>
      <c r="C91" s="39" t="s">
        <v>32</v>
      </c>
      <c r="D91" s="39" t="s">
        <v>31</v>
      </c>
      <c r="E91" s="39" t="s">
        <v>216</v>
      </c>
      <c r="F91" s="39" t="s">
        <v>217</v>
      </c>
      <c r="G91" s="39" t="s">
        <v>218</v>
      </c>
      <c r="H91" s="43" t="s">
        <v>219</v>
      </c>
      <c r="I91" s="44">
        <v>0</v>
      </c>
      <c r="J91" s="40">
        <v>0</v>
      </c>
      <c r="K91" s="41">
        <v>0</v>
      </c>
      <c r="L91" s="40">
        <v>0</v>
      </c>
      <c r="M91" s="40">
        <v>0</v>
      </c>
      <c r="N91" s="45">
        <v>0</v>
      </c>
      <c r="O91" s="44">
        <v>5302.23324</v>
      </c>
      <c r="P91" s="40">
        <v>0</v>
      </c>
      <c r="Q91" s="41">
        <v>5302.23324</v>
      </c>
      <c r="R91" s="40">
        <v>25065.27189</v>
      </c>
      <c r="S91" s="40">
        <v>0</v>
      </c>
      <c r="T91" s="45">
        <v>25065.27189</v>
      </c>
      <c r="U91" s="37" t="s">
        <v>29</v>
      </c>
      <c r="V91" s="38" t="s">
        <v>29</v>
      </c>
    </row>
    <row r="92" spans="1:22" ht="15">
      <c r="A92" s="42" t="s">
        <v>9</v>
      </c>
      <c r="B92" s="39" t="s">
        <v>38</v>
      </c>
      <c r="C92" s="39" t="s">
        <v>32</v>
      </c>
      <c r="D92" s="39" t="s">
        <v>31</v>
      </c>
      <c r="E92" s="39" t="s">
        <v>220</v>
      </c>
      <c r="F92" s="39" t="s">
        <v>217</v>
      </c>
      <c r="G92" s="39" t="s">
        <v>218</v>
      </c>
      <c r="H92" s="43" t="s">
        <v>219</v>
      </c>
      <c r="I92" s="44">
        <v>0</v>
      </c>
      <c r="J92" s="40">
        <v>0</v>
      </c>
      <c r="K92" s="41">
        <v>0</v>
      </c>
      <c r="L92" s="40">
        <v>0</v>
      </c>
      <c r="M92" s="40">
        <v>0</v>
      </c>
      <c r="N92" s="45">
        <v>0</v>
      </c>
      <c r="O92" s="44">
        <v>1481.949846</v>
      </c>
      <c r="P92" s="40">
        <v>0</v>
      </c>
      <c r="Q92" s="41">
        <v>1481.949846</v>
      </c>
      <c r="R92" s="40">
        <v>18422.827969</v>
      </c>
      <c r="S92" s="40">
        <v>0</v>
      </c>
      <c r="T92" s="45">
        <v>18422.827969</v>
      </c>
      <c r="U92" s="37" t="s">
        <v>29</v>
      </c>
      <c r="V92" s="38" t="s">
        <v>29</v>
      </c>
    </row>
    <row r="93" spans="1:22" ht="15">
      <c r="A93" s="42" t="s">
        <v>9</v>
      </c>
      <c r="B93" s="39" t="s">
        <v>67</v>
      </c>
      <c r="C93" s="39" t="s">
        <v>32</v>
      </c>
      <c r="D93" s="39" t="s">
        <v>31</v>
      </c>
      <c r="E93" s="39" t="s">
        <v>252</v>
      </c>
      <c r="F93" s="39" t="s">
        <v>217</v>
      </c>
      <c r="G93" s="39" t="s">
        <v>218</v>
      </c>
      <c r="H93" s="43" t="s">
        <v>219</v>
      </c>
      <c r="I93" s="44">
        <v>0</v>
      </c>
      <c r="J93" s="40">
        <v>0</v>
      </c>
      <c r="K93" s="41">
        <v>0</v>
      </c>
      <c r="L93" s="40">
        <v>0</v>
      </c>
      <c r="M93" s="40">
        <v>0</v>
      </c>
      <c r="N93" s="45">
        <v>0</v>
      </c>
      <c r="O93" s="44">
        <v>102.009796</v>
      </c>
      <c r="P93" s="40">
        <v>0</v>
      </c>
      <c r="Q93" s="41">
        <v>102.009796</v>
      </c>
      <c r="R93" s="40">
        <v>312.749374</v>
      </c>
      <c r="S93" s="40">
        <v>0</v>
      </c>
      <c r="T93" s="45">
        <v>312.749374</v>
      </c>
      <c r="U93" s="37" t="s">
        <v>29</v>
      </c>
      <c r="V93" s="38" t="s">
        <v>29</v>
      </c>
    </row>
    <row r="94" spans="1:22" ht="15">
      <c r="A94" s="42" t="s">
        <v>9</v>
      </c>
      <c r="B94" s="39" t="s">
        <v>67</v>
      </c>
      <c r="C94" s="39" t="s">
        <v>32</v>
      </c>
      <c r="D94" s="39" t="s">
        <v>31</v>
      </c>
      <c r="E94" s="39" t="s">
        <v>216</v>
      </c>
      <c r="F94" s="39" t="s">
        <v>217</v>
      </c>
      <c r="G94" s="39" t="s">
        <v>218</v>
      </c>
      <c r="H94" s="43" t="s">
        <v>219</v>
      </c>
      <c r="I94" s="44">
        <v>0</v>
      </c>
      <c r="J94" s="40">
        <v>0</v>
      </c>
      <c r="K94" s="41">
        <v>0</v>
      </c>
      <c r="L94" s="40">
        <v>0</v>
      </c>
      <c r="M94" s="40">
        <v>0</v>
      </c>
      <c r="N94" s="45">
        <v>0</v>
      </c>
      <c r="O94" s="44">
        <v>1605.676789</v>
      </c>
      <c r="P94" s="40">
        <v>0</v>
      </c>
      <c r="Q94" s="41">
        <v>1605.676789</v>
      </c>
      <c r="R94" s="40">
        <v>7569.89486</v>
      </c>
      <c r="S94" s="40">
        <v>0</v>
      </c>
      <c r="T94" s="45">
        <v>7569.89486</v>
      </c>
      <c r="U94" s="37" t="s">
        <v>29</v>
      </c>
      <c r="V94" s="38" t="s">
        <v>29</v>
      </c>
    </row>
    <row r="95" spans="1:22" ht="15">
      <c r="A95" s="42" t="s">
        <v>9</v>
      </c>
      <c r="B95" s="39" t="s">
        <v>67</v>
      </c>
      <c r="C95" s="39" t="s">
        <v>32</v>
      </c>
      <c r="D95" s="39" t="s">
        <v>31</v>
      </c>
      <c r="E95" s="39" t="s">
        <v>220</v>
      </c>
      <c r="F95" s="39" t="s">
        <v>217</v>
      </c>
      <c r="G95" s="39" t="s">
        <v>218</v>
      </c>
      <c r="H95" s="43" t="s">
        <v>219</v>
      </c>
      <c r="I95" s="44">
        <v>0</v>
      </c>
      <c r="J95" s="40">
        <v>0</v>
      </c>
      <c r="K95" s="41">
        <v>0</v>
      </c>
      <c r="L95" s="40">
        <v>0</v>
      </c>
      <c r="M95" s="40">
        <v>0</v>
      </c>
      <c r="N95" s="45">
        <v>0</v>
      </c>
      <c r="O95" s="44">
        <v>104.509791</v>
      </c>
      <c r="P95" s="40">
        <v>0</v>
      </c>
      <c r="Q95" s="41">
        <v>104.509791</v>
      </c>
      <c r="R95" s="40">
        <v>1720.596559</v>
      </c>
      <c r="S95" s="40">
        <v>0</v>
      </c>
      <c r="T95" s="45">
        <v>1720.596559</v>
      </c>
      <c r="U95" s="37" t="s">
        <v>29</v>
      </c>
      <c r="V95" s="38" t="s">
        <v>29</v>
      </c>
    </row>
    <row r="96" spans="1:22" ht="15">
      <c r="A96" s="42" t="s">
        <v>9</v>
      </c>
      <c r="B96" s="39" t="s">
        <v>38</v>
      </c>
      <c r="C96" s="39" t="s">
        <v>32</v>
      </c>
      <c r="D96" s="39" t="s">
        <v>221</v>
      </c>
      <c r="E96" s="39" t="s">
        <v>222</v>
      </c>
      <c r="F96" s="39" t="s">
        <v>20</v>
      </c>
      <c r="G96" s="39" t="s">
        <v>153</v>
      </c>
      <c r="H96" s="43" t="s">
        <v>223</v>
      </c>
      <c r="I96" s="44">
        <v>0</v>
      </c>
      <c r="J96" s="40">
        <v>55.4773</v>
      </c>
      <c r="K96" s="41">
        <v>55.4773</v>
      </c>
      <c r="L96" s="40">
        <v>0</v>
      </c>
      <c r="M96" s="40">
        <v>235.304003</v>
      </c>
      <c r="N96" s="45">
        <v>235.304003</v>
      </c>
      <c r="O96" s="44">
        <v>0</v>
      </c>
      <c r="P96" s="40">
        <v>37.836</v>
      </c>
      <c r="Q96" s="41">
        <v>37.836</v>
      </c>
      <c r="R96" s="40">
        <v>0</v>
      </c>
      <c r="S96" s="40">
        <v>278.3344</v>
      </c>
      <c r="T96" s="45">
        <v>278.3344</v>
      </c>
      <c r="U96" s="26">
        <f t="shared" si="3"/>
        <v>46.62570039116185</v>
      </c>
      <c r="V96" s="32">
        <f t="shared" si="4"/>
        <v>-15.459963626486706</v>
      </c>
    </row>
    <row r="97" spans="1:22" ht="15">
      <c r="A97" s="42" t="s">
        <v>9</v>
      </c>
      <c r="B97" s="39" t="s">
        <v>38</v>
      </c>
      <c r="C97" s="39" t="s">
        <v>32</v>
      </c>
      <c r="D97" s="39" t="s">
        <v>224</v>
      </c>
      <c r="E97" s="39" t="s">
        <v>147</v>
      </c>
      <c r="F97" s="39" t="s">
        <v>33</v>
      </c>
      <c r="G97" s="39" t="s">
        <v>34</v>
      </c>
      <c r="H97" s="43" t="s">
        <v>34</v>
      </c>
      <c r="I97" s="44">
        <v>175.719974</v>
      </c>
      <c r="J97" s="40">
        <v>141.156736</v>
      </c>
      <c r="K97" s="41">
        <v>316.87671</v>
      </c>
      <c r="L97" s="40">
        <v>721.364657</v>
      </c>
      <c r="M97" s="40">
        <v>603.432572</v>
      </c>
      <c r="N97" s="45">
        <v>1324.797229</v>
      </c>
      <c r="O97" s="44">
        <v>151.993894</v>
      </c>
      <c r="P97" s="40">
        <v>169.652294</v>
      </c>
      <c r="Q97" s="41">
        <v>321.646188</v>
      </c>
      <c r="R97" s="40">
        <v>755.633669</v>
      </c>
      <c r="S97" s="40">
        <v>589.264207</v>
      </c>
      <c r="T97" s="45">
        <v>1344.897876</v>
      </c>
      <c r="U97" s="26">
        <f t="shared" si="3"/>
        <v>-1.482833678103468</v>
      </c>
      <c r="V97" s="32">
        <f t="shared" si="4"/>
        <v>-1.494585377722757</v>
      </c>
    </row>
    <row r="98" spans="1:22" ht="15">
      <c r="A98" s="42" t="s">
        <v>9</v>
      </c>
      <c r="B98" s="39" t="s">
        <v>38</v>
      </c>
      <c r="C98" s="39" t="s">
        <v>32</v>
      </c>
      <c r="D98" s="39" t="s">
        <v>224</v>
      </c>
      <c r="E98" s="39" t="s">
        <v>279</v>
      </c>
      <c r="F98" s="39" t="s">
        <v>33</v>
      </c>
      <c r="G98" s="39" t="s">
        <v>34</v>
      </c>
      <c r="H98" s="43" t="s">
        <v>69</v>
      </c>
      <c r="I98" s="44">
        <v>46.040622</v>
      </c>
      <c r="J98" s="40">
        <v>11.56729</v>
      </c>
      <c r="K98" s="41">
        <v>57.607912</v>
      </c>
      <c r="L98" s="40">
        <v>221.011081</v>
      </c>
      <c r="M98" s="40">
        <v>46.483696</v>
      </c>
      <c r="N98" s="45">
        <v>267.494777</v>
      </c>
      <c r="O98" s="44">
        <v>0</v>
      </c>
      <c r="P98" s="40">
        <v>0</v>
      </c>
      <c r="Q98" s="41">
        <v>0</v>
      </c>
      <c r="R98" s="40">
        <v>0</v>
      </c>
      <c r="S98" s="40">
        <v>0</v>
      </c>
      <c r="T98" s="45">
        <v>0</v>
      </c>
      <c r="U98" s="37" t="s">
        <v>29</v>
      </c>
      <c r="V98" s="38" t="s">
        <v>29</v>
      </c>
    </row>
    <row r="99" spans="1:22" ht="15">
      <c r="A99" s="42" t="s">
        <v>9</v>
      </c>
      <c r="B99" s="39" t="s">
        <v>38</v>
      </c>
      <c r="C99" s="39" t="s">
        <v>32</v>
      </c>
      <c r="D99" s="39" t="s">
        <v>224</v>
      </c>
      <c r="E99" s="39" t="s">
        <v>225</v>
      </c>
      <c r="F99" s="39" t="s">
        <v>33</v>
      </c>
      <c r="G99" s="39" t="s">
        <v>34</v>
      </c>
      <c r="H99" s="43" t="s">
        <v>226</v>
      </c>
      <c r="I99" s="44">
        <v>0</v>
      </c>
      <c r="J99" s="40">
        <v>0</v>
      </c>
      <c r="K99" s="41">
        <v>0</v>
      </c>
      <c r="L99" s="40">
        <v>7.352794</v>
      </c>
      <c r="M99" s="40">
        <v>233.123802</v>
      </c>
      <c r="N99" s="45">
        <v>240.476596</v>
      </c>
      <c r="O99" s="44">
        <v>14.105302</v>
      </c>
      <c r="P99" s="40">
        <v>47.887713</v>
      </c>
      <c r="Q99" s="41">
        <v>61.993015</v>
      </c>
      <c r="R99" s="40">
        <v>54.020028</v>
      </c>
      <c r="S99" s="40">
        <v>234.101951</v>
      </c>
      <c r="T99" s="45">
        <v>288.12198</v>
      </c>
      <c r="U99" s="37" t="s">
        <v>29</v>
      </c>
      <c r="V99" s="32">
        <f t="shared" si="4"/>
        <v>-16.536532200701938</v>
      </c>
    </row>
    <row r="100" spans="1:22" ht="15">
      <c r="A100" s="42" t="s">
        <v>9</v>
      </c>
      <c r="B100" s="39" t="s">
        <v>38</v>
      </c>
      <c r="C100" s="39" t="s">
        <v>32</v>
      </c>
      <c r="D100" s="39" t="s">
        <v>224</v>
      </c>
      <c r="E100" s="39" t="s">
        <v>228</v>
      </c>
      <c r="F100" s="39" t="s">
        <v>33</v>
      </c>
      <c r="G100" s="39" t="s">
        <v>34</v>
      </c>
      <c r="H100" s="43" t="s">
        <v>34</v>
      </c>
      <c r="I100" s="44">
        <v>8.283227</v>
      </c>
      <c r="J100" s="40">
        <v>41.68943</v>
      </c>
      <c r="K100" s="41">
        <v>49.972657</v>
      </c>
      <c r="L100" s="40">
        <v>25.678849</v>
      </c>
      <c r="M100" s="40">
        <v>178.5306</v>
      </c>
      <c r="N100" s="45">
        <v>204.209448</v>
      </c>
      <c r="O100" s="44">
        <v>6.990021</v>
      </c>
      <c r="P100" s="40">
        <v>36.17995</v>
      </c>
      <c r="Q100" s="41">
        <v>43.169971</v>
      </c>
      <c r="R100" s="40">
        <v>52.866528</v>
      </c>
      <c r="S100" s="40">
        <v>118.80541</v>
      </c>
      <c r="T100" s="45">
        <v>171.671938</v>
      </c>
      <c r="U100" s="26">
        <f t="shared" si="3"/>
        <v>15.757911905940357</v>
      </c>
      <c r="V100" s="32">
        <f t="shared" si="4"/>
        <v>18.953307325044587</v>
      </c>
    </row>
    <row r="101" spans="1:22" ht="15">
      <c r="A101" s="42" t="s">
        <v>9</v>
      </c>
      <c r="B101" s="39" t="s">
        <v>38</v>
      </c>
      <c r="C101" s="39" t="s">
        <v>32</v>
      </c>
      <c r="D101" s="39" t="s">
        <v>224</v>
      </c>
      <c r="E101" s="39" t="s">
        <v>280</v>
      </c>
      <c r="F101" s="39" t="s">
        <v>33</v>
      </c>
      <c r="G101" s="39" t="s">
        <v>34</v>
      </c>
      <c r="H101" s="43" t="s">
        <v>226</v>
      </c>
      <c r="I101" s="44">
        <v>0.409017</v>
      </c>
      <c r="J101" s="40">
        <v>68.316339</v>
      </c>
      <c r="K101" s="41">
        <v>68.725356</v>
      </c>
      <c r="L101" s="40">
        <v>0.409017</v>
      </c>
      <c r="M101" s="40">
        <v>68.316339</v>
      </c>
      <c r="N101" s="45">
        <v>68.725356</v>
      </c>
      <c r="O101" s="44">
        <v>0</v>
      </c>
      <c r="P101" s="40">
        <v>0</v>
      </c>
      <c r="Q101" s="41">
        <v>0</v>
      </c>
      <c r="R101" s="40">
        <v>0</v>
      </c>
      <c r="S101" s="40">
        <v>0</v>
      </c>
      <c r="T101" s="45">
        <v>0</v>
      </c>
      <c r="U101" s="37" t="s">
        <v>29</v>
      </c>
      <c r="V101" s="38" t="s">
        <v>29</v>
      </c>
    </row>
    <row r="102" spans="1:22" ht="15">
      <c r="A102" s="42" t="s">
        <v>9</v>
      </c>
      <c r="B102" s="39" t="s">
        <v>38</v>
      </c>
      <c r="C102" s="39" t="s">
        <v>32</v>
      </c>
      <c r="D102" s="39" t="s">
        <v>224</v>
      </c>
      <c r="E102" s="39" t="s">
        <v>227</v>
      </c>
      <c r="F102" s="39" t="s">
        <v>33</v>
      </c>
      <c r="G102" s="39" t="s">
        <v>34</v>
      </c>
      <c r="H102" s="43" t="s">
        <v>69</v>
      </c>
      <c r="I102" s="44">
        <v>1.946274</v>
      </c>
      <c r="J102" s="40">
        <v>0.488709</v>
      </c>
      <c r="K102" s="41">
        <v>2.434983</v>
      </c>
      <c r="L102" s="40">
        <v>23.373422</v>
      </c>
      <c r="M102" s="40">
        <v>17.458577</v>
      </c>
      <c r="N102" s="45">
        <v>40.831999</v>
      </c>
      <c r="O102" s="44">
        <v>16.731279</v>
      </c>
      <c r="P102" s="40">
        <v>10.299237</v>
      </c>
      <c r="Q102" s="41">
        <v>27.030516</v>
      </c>
      <c r="R102" s="40">
        <v>126.276089</v>
      </c>
      <c r="S102" s="40">
        <v>69.870402</v>
      </c>
      <c r="T102" s="45">
        <v>196.146492</v>
      </c>
      <c r="U102" s="26">
        <f t="shared" si="3"/>
        <v>-90.99172579613352</v>
      </c>
      <c r="V102" s="32">
        <f t="shared" si="4"/>
        <v>-79.18290631473542</v>
      </c>
    </row>
    <row r="103" spans="1:22" ht="15">
      <c r="A103" s="42" t="s">
        <v>9</v>
      </c>
      <c r="B103" s="39" t="s">
        <v>38</v>
      </c>
      <c r="C103" s="39" t="s">
        <v>32</v>
      </c>
      <c r="D103" s="39" t="s">
        <v>224</v>
      </c>
      <c r="E103" s="39" t="s">
        <v>229</v>
      </c>
      <c r="F103" s="39" t="s">
        <v>33</v>
      </c>
      <c r="G103" s="39" t="s">
        <v>34</v>
      </c>
      <c r="H103" s="43" t="s">
        <v>226</v>
      </c>
      <c r="I103" s="44">
        <v>0</v>
      </c>
      <c r="J103" s="40">
        <v>0</v>
      </c>
      <c r="K103" s="41">
        <v>0</v>
      </c>
      <c r="L103" s="40">
        <v>0</v>
      </c>
      <c r="M103" s="40">
        <v>16.683124</v>
      </c>
      <c r="N103" s="45">
        <v>16.683124</v>
      </c>
      <c r="O103" s="44">
        <v>0</v>
      </c>
      <c r="P103" s="40">
        <v>1.311524</v>
      </c>
      <c r="Q103" s="41">
        <v>1.311524</v>
      </c>
      <c r="R103" s="40">
        <v>0</v>
      </c>
      <c r="S103" s="40">
        <v>12.072373</v>
      </c>
      <c r="T103" s="45">
        <v>12.072373</v>
      </c>
      <c r="U103" s="37" t="s">
        <v>29</v>
      </c>
      <c r="V103" s="32">
        <f t="shared" si="4"/>
        <v>38.19258235311316</v>
      </c>
    </row>
    <row r="104" spans="1:22" ht="15">
      <c r="A104" s="42" t="s">
        <v>9</v>
      </c>
      <c r="B104" s="39" t="s">
        <v>38</v>
      </c>
      <c r="C104" s="39" t="s">
        <v>32</v>
      </c>
      <c r="D104" s="39" t="s">
        <v>224</v>
      </c>
      <c r="E104" s="39" t="s">
        <v>256</v>
      </c>
      <c r="F104" s="39" t="s">
        <v>33</v>
      </c>
      <c r="G104" s="39" t="s">
        <v>34</v>
      </c>
      <c r="H104" s="43" t="s">
        <v>226</v>
      </c>
      <c r="I104" s="44">
        <v>0</v>
      </c>
      <c r="J104" s="40">
        <v>0</v>
      </c>
      <c r="K104" s="41">
        <v>0</v>
      </c>
      <c r="L104" s="40">
        <v>0.599175</v>
      </c>
      <c r="M104" s="40">
        <v>1.062966</v>
      </c>
      <c r="N104" s="45">
        <v>1.66214</v>
      </c>
      <c r="O104" s="44">
        <v>0</v>
      </c>
      <c r="P104" s="40">
        <v>0</v>
      </c>
      <c r="Q104" s="41">
        <v>0</v>
      </c>
      <c r="R104" s="40">
        <v>0</v>
      </c>
      <c r="S104" s="40">
        <v>0</v>
      </c>
      <c r="T104" s="45">
        <v>0</v>
      </c>
      <c r="U104" s="37" t="s">
        <v>29</v>
      </c>
      <c r="V104" s="38" t="s">
        <v>29</v>
      </c>
    </row>
    <row r="105" spans="1:22" ht="15">
      <c r="A105" s="42" t="s">
        <v>9</v>
      </c>
      <c r="B105" s="39" t="s">
        <v>38</v>
      </c>
      <c r="C105" s="39" t="s">
        <v>32</v>
      </c>
      <c r="D105" s="39" t="s">
        <v>281</v>
      </c>
      <c r="E105" s="39" t="s">
        <v>282</v>
      </c>
      <c r="F105" s="39" t="s">
        <v>42</v>
      </c>
      <c r="G105" s="39" t="s">
        <v>283</v>
      </c>
      <c r="H105" s="43" t="s">
        <v>284</v>
      </c>
      <c r="I105" s="44">
        <v>0</v>
      </c>
      <c r="J105" s="40">
        <v>3.15</v>
      </c>
      <c r="K105" s="41">
        <v>3.15</v>
      </c>
      <c r="L105" s="40">
        <v>0</v>
      </c>
      <c r="M105" s="40">
        <v>3.15</v>
      </c>
      <c r="N105" s="45">
        <v>3.15</v>
      </c>
      <c r="O105" s="44">
        <v>0</v>
      </c>
      <c r="P105" s="40">
        <v>0</v>
      </c>
      <c r="Q105" s="41">
        <v>0</v>
      </c>
      <c r="R105" s="40">
        <v>0</v>
      </c>
      <c r="S105" s="40">
        <v>0</v>
      </c>
      <c r="T105" s="45">
        <v>0</v>
      </c>
      <c r="U105" s="37" t="s">
        <v>29</v>
      </c>
      <c r="V105" s="38" t="s">
        <v>29</v>
      </c>
    </row>
    <row r="106" spans="1:22" ht="15">
      <c r="A106" s="42" t="s">
        <v>9</v>
      </c>
      <c r="B106" s="39" t="s">
        <v>38</v>
      </c>
      <c r="C106" s="39" t="s">
        <v>39</v>
      </c>
      <c r="D106" s="39" t="s">
        <v>246</v>
      </c>
      <c r="E106" s="39" t="s">
        <v>247</v>
      </c>
      <c r="F106" s="39" t="s">
        <v>85</v>
      </c>
      <c r="G106" s="39" t="s">
        <v>161</v>
      </c>
      <c r="H106" s="43" t="s">
        <v>162</v>
      </c>
      <c r="I106" s="44">
        <v>13.018169</v>
      </c>
      <c r="J106" s="40">
        <v>0</v>
      </c>
      <c r="K106" s="41">
        <v>13.018169</v>
      </c>
      <c r="L106" s="40">
        <v>68.969618</v>
      </c>
      <c r="M106" s="40">
        <v>0</v>
      </c>
      <c r="N106" s="45">
        <v>68.969618</v>
      </c>
      <c r="O106" s="44">
        <v>0</v>
      </c>
      <c r="P106" s="40">
        <v>0</v>
      </c>
      <c r="Q106" s="41">
        <v>0</v>
      </c>
      <c r="R106" s="40">
        <v>0</v>
      </c>
      <c r="S106" s="40">
        <v>0</v>
      </c>
      <c r="T106" s="45">
        <v>0</v>
      </c>
      <c r="U106" s="37" t="s">
        <v>29</v>
      </c>
      <c r="V106" s="38" t="s">
        <v>29</v>
      </c>
    </row>
    <row r="107" spans="1:22" ht="15">
      <c r="A107" s="42"/>
      <c r="B107" s="39"/>
      <c r="C107" s="39"/>
      <c r="D107" s="39"/>
      <c r="E107" s="39"/>
      <c r="F107" s="39"/>
      <c r="G107" s="39"/>
      <c r="H107" s="43"/>
      <c r="I107" s="44"/>
      <c r="J107" s="40"/>
      <c r="K107" s="41"/>
      <c r="L107" s="40"/>
      <c r="M107" s="40"/>
      <c r="N107" s="45"/>
      <c r="O107" s="44"/>
      <c r="P107" s="40"/>
      <c r="Q107" s="41"/>
      <c r="R107" s="40"/>
      <c r="S107" s="40"/>
      <c r="T107" s="45"/>
      <c r="U107" s="27"/>
      <c r="V107" s="33"/>
    </row>
    <row r="108" spans="1:22" ht="20.25">
      <c r="A108" s="62" t="s">
        <v>9</v>
      </c>
      <c r="B108" s="63"/>
      <c r="C108" s="63"/>
      <c r="D108" s="63"/>
      <c r="E108" s="63"/>
      <c r="F108" s="63"/>
      <c r="G108" s="63"/>
      <c r="H108" s="64"/>
      <c r="I108" s="21">
        <f aca="true" t="shared" si="5" ref="I108:T108">SUM(I6:I106)</f>
        <v>128179.72784500002</v>
      </c>
      <c r="J108" s="14">
        <f t="shared" si="5"/>
        <v>3775.0884600000013</v>
      </c>
      <c r="K108" s="14">
        <f t="shared" si="5"/>
        <v>131954.81630600008</v>
      </c>
      <c r="L108" s="14">
        <f t="shared" si="5"/>
        <v>576277.4610039997</v>
      </c>
      <c r="M108" s="14">
        <f t="shared" si="5"/>
        <v>18841.433041</v>
      </c>
      <c r="N108" s="22">
        <f t="shared" si="5"/>
        <v>595118.8940419999</v>
      </c>
      <c r="O108" s="21">
        <f t="shared" si="5"/>
        <v>109871.68638000001</v>
      </c>
      <c r="P108" s="14">
        <f t="shared" si="5"/>
        <v>3800.300294000002</v>
      </c>
      <c r="Q108" s="14">
        <f t="shared" si="5"/>
        <v>113671.98667399999</v>
      </c>
      <c r="R108" s="14">
        <f t="shared" si="5"/>
        <v>544202.182599</v>
      </c>
      <c r="S108" s="14">
        <f t="shared" si="5"/>
        <v>15724.242192000003</v>
      </c>
      <c r="T108" s="22">
        <f t="shared" si="5"/>
        <v>559926.4247910001</v>
      </c>
      <c r="U108" s="28">
        <f>+((K108/Q108)-1)*100</f>
        <v>16.083848067539662</v>
      </c>
      <c r="V108" s="34">
        <f>+((N108/T108)-1)*100</f>
        <v>6.2851952851012305</v>
      </c>
    </row>
    <row r="109" spans="1:22" ht="15">
      <c r="A109" s="17"/>
      <c r="B109" s="10"/>
      <c r="C109" s="10"/>
      <c r="D109" s="10"/>
      <c r="E109" s="10"/>
      <c r="F109" s="10"/>
      <c r="G109" s="10"/>
      <c r="H109" s="15"/>
      <c r="I109" s="19"/>
      <c r="J109" s="12"/>
      <c r="K109" s="13"/>
      <c r="L109" s="12"/>
      <c r="M109" s="12"/>
      <c r="N109" s="20"/>
      <c r="O109" s="19"/>
      <c r="P109" s="12"/>
      <c r="Q109" s="13"/>
      <c r="R109" s="12"/>
      <c r="S109" s="12"/>
      <c r="T109" s="20"/>
      <c r="U109" s="27"/>
      <c r="V109" s="33"/>
    </row>
    <row r="110" spans="1:22" ht="15">
      <c r="A110" s="42" t="s">
        <v>10</v>
      </c>
      <c r="B110" s="39"/>
      <c r="C110" s="39" t="s">
        <v>32</v>
      </c>
      <c r="D110" s="39" t="s">
        <v>31</v>
      </c>
      <c r="E110" s="39" t="s">
        <v>27</v>
      </c>
      <c r="F110" s="39" t="s">
        <v>21</v>
      </c>
      <c r="G110" s="39" t="s">
        <v>23</v>
      </c>
      <c r="H110" s="43" t="s">
        <v>24</v>
      </c>
      <c r="I110" s="44">
        <v>27247.013669</v>
      </c>
      <c r="J110" s="40">
        <v>0</v>
      </c>
      <c r="K110" s="41">
        <v>27247.013669</v>
      </c>
      <c r="L110" s="40">
        <v>139063.612131</v>
      </c>
      <c r="M110" s="40">
        <v>0</v>
      </c>
      <c r="N110" s="45">
        <v>139063.612131</v>
      </c>
      <c r="O110" s="44">
        <v>26682.402298</v>
      </c>
      <c r="P110" s="40">
        <v>0</v>
      </c>
      <c r="Q110" s="41">
        <v>26682.402298</v>
      </c>
      <c r="R110" s="40">
        <v>131303.363883</v>
      </c>
      <c r="S110" s="40">
        <v>0</v>
      </c>
      <c r="T110" s="45">
        <v>131303.363883</v>
      </c>
      <c r="U110" s="26">
        <f>+((K110/Q110)-1)*100</f>
        <v>2.116043992944072</v>
      </c>
      <c r="V110" s="32">
        <f>+((N110/T110)-1)*100</f>
        <v>5.910167126346355</v>
      </c>
    </row>
    <row r="111" spans="1:22" ht="15">
      <c r="A111" s="17"/>
      <c r="B111" s="10"/>
      <c r="C111" s="10"/>
      <c r="D111" s="10"/>
      <c r="E111" s="10"/>
      <c r="F111" s="10"/>
      <c r="G111" s="10"/>
      <c r="H111" s="15"/>
      <c r="I111" s="19"/>
      <c r="J111" s="12"/>
      <c r="K111" s="13"/>
      <c r="L111" s="12"/>
      <c r="M111" s="12"/>
      <c r="N111" s="20"/>
      <c r="O111" s="19"/>
      <c r="P111" s="12"/>
      <c r="Q111" s="13"/>
      <c r="R111" s="12"/>
      <c r="S111" s="12"/>
      <c r="T111" s="20"/>
      <c r="U111" s="27"/>
      <c r="V111" s="33"/>
    </row>
    <row r="112" spans="1:22" ht="20.25">
      <c r="A112" s="59" t="s">
        <v>10</v>
      </c>
      <c r="B112" s="60"/>
      <c r="C112" s="60"/>
      <c r="D112" s="60"/>
      <c r="E112" s="60"/>
      <c r="F112" s="60"/>
      <c r="G112" s="60"/>
      <c r="H112" s="61"/>
      <c r="I112" s="21">
        <f>SUM(I110)</f>
        <v>27247.013669</v>
      </c>
      <c r="J112" s="14">
        <f aca="true" t="shared" si="6" ref="J112:T112">SUM(J110)</f>
        <v>0</v>
      </c>
      <c r="K112" s="14">
        <f t="shared" si="6"/>
        <v>27247.013669</v>
      </c>
      <c r="L112" s="14">
        <f t="shared" si="6"/>
        <v>139063.612131</v>
      </c>
      <c r="M112" s="14">
        <f t="shared" si="6"/>
        <v>0</v>
      </c>
      <c r="N112" s="22">
        <f t="shared" si="6"/>
        <v>139063.612131</v>
      </c>
      <c r="O112" s="21">
        <f t="shared" si="6"/>
        <v>26682.402298</v>
      </c>
      <c r="P112" s="14">
        <f t="shared" si="6"/>
        <v>0</v>
      </c>
      <c r="Q112" s="14">
        <f t="shared" si="6"/>
        <v>26682.402298</v>
      </c>
      <c r="R112" s="14">
        <f t="shared" si="6"/>
        <v>131303.363883</v>
      </c>
      <c r="S112" s="14">
        <f t="shared" si="6"/>
        <v>0</v>
      </c>
      <c r="T112" s="22">
        <f t="shared" si="6"/>
        <v>131303.363883</v>
      </c>
      <c r="U112" s="28">
        <f>+((K112/Q112)-1)*100</f>
        <v>2.116043992944072</v>
      </c>
      <c r="V112" s="34">
        <f>+((N112/T112)-1)*100</f>
        <v>5.910167126346355</v>
      </c>
    </row>
    <row r="113" spans="1:22" ht="15">
      <c r="A113" s="17"/>
      <c r="B113" s="10"/>
      <c r="C113" s="10"/>
      <c r="D113" s="10"/>
      <c r="E113" s="10"/>
      <c r="F113" s="10"/>
      <c r="G113" s="10"/>
      <c r="H113" s="15"/>
      <c r="I113" s="19"/>
      <c r="J113" s="12"/>
      <c r="K113" s="13"/>
      <c r="L113" s="12"/>
      <c r="M113" s="12"/>
      <c r="N113" s="20"/>
      <c r="O113" s="19"/>
      <c r="P113" s="12"/>
      <c r="Q113" s="13"/>
      <c r="R113" s="12"/>
      <c r="S113" s="12"/>
      <c r="T113" s="20"/>
      <c r="U113" s="27"/>
      <c r="V113" s="33"/>
    </row>
    <row r="114" spans="1:22" ht="15">
      <c r="A114" s="42" t="s">
        <v>22</v>
      </c>
      <c r="B114" s="39"/>
      <c r="C114" s="39" t="s">
        <v>32</v>
      </c>
      <c r="D114" s="39" t="s">
        <v>31</v>
      </c>
      <c r="E114" s="39" t="s">
        <v>30</v>
      </c>
      <c r="F114" s="39" t="s">
        <v>21</v>
      </c>
      <c r="G114" s="39" t="s">
        <v>23</v>
      </c>
      <c r="H114" s="43" t="s">
        <v>24</v>
      </c>
      <c r="I114" s="44">
        <v>24740.072597</v>
      </c>
      <c r="J114" s="40">
        <v>0</v>
      </c>
      <c r="K114" s="41">
        <v>24740.072597</v>
      </c>
      <c r="L114" s="40">
        <v>119421.00894</v>
      </c>
      <c r="M114" s="40">
        <v>0</v>
      </c>
      <c r="N114" s="45">
        <v>119421.00894</v>
      </c>
      <c r="O114" s="44">
        <v>22512.139748</v>
      </c>
      <c r="P114" s="40">
        <v>0</v>
      </c>
      <c r="Q114" s="41">
        <v>22512.139748</v>
      </c>
      <c r="R114" s="40">
        <v>111511.159732</v>
      </c>
      <c r="S114" s="40">
        <v>0</v>
      </c>
      <c r="T114" s="45">
        <v>111511.159732</v>
      </c>
      <c r="U114" s="26">
        <f>+((K114/Q114)-1)*100</f>
        <v>9.896584127228202</v>
      </c>
      <c r="V114" s="32">
        <f>+((N114/T114)-1)*100</f>
        <v>7.093325212481072</v>
      </c>
    </row>
    <row r="115" spans="1:22" ht="15">
      <c r="A115" s="42" t="s">
        <v>22</v>
      </c>
      <c r="B115" s="39"/>
      <c r="C115" s="39" t="s">
        <v>32</v>
      </c>
      <c r="D115" s="39" t="s">
        <v>25</v>
      </c>
      <c r="E115" s="39" t="s">
        <v>28</v>
      </c>
      <c r="F115" s="39" t="s">
        <v>20</v>
      </c>
      <c r="G115" s="39" t="s">
        <v>20</v>
      </c>
      <c r="H115" s="43" t="s">
        <v>26</v>
      </c>
      <c r="I115" s="44">
        <v>560.158796</v>
      </c>
      <c r="J115" s="40">
        <v>0</v>
      </c>
      <c r="K115" s="41">
        <v>560.158796</v>
      </c>
      <c r="L115" s="40">
        <v>2753.99965</v>
      </c>
      <c r="M115" s="40">
        <v>0</v>
      </c>
      <c r="N115" s="45">
        <v>2753.99965</v>
      </c>
      <c r="O115" s="44">
        <v>651.778427</v>
      </c>
      <c r="P115" s="40">
        <v>0</v>
      </c>
      <c r="Q115" s="41">
        <v>651.778427</v>
      </c>
      <c r="R115" s="40">
        <v>2409.667703</v>
      </c>
      <c r="S115" s="40">
        <v>0</v>
      </c>
      <c r="T115" s="45">
        <v>2409.667703</v>
      </c>
      <c r="U115" s="26">
        <f>+((K115/Q115)-1)*100</f>
        <v>-14.056867672301754</v>
      </c>
      <c r="V115" s="32">
        <f>+((N115/T115)-1)*100</f>
        <v>14.289602942817048</v>
      </c>
    </row>
    <row r="116" spans="1:22" ht="15">
      <c r="A116" s="42" t="s">
        <v>22</v>
      </c>
      <c r="B116" s="39"/>
      <c r="C116" s="39" t="s">
        <v>32</v>
      </c>
      <c r="D116" s="39" t="s">
        <v>234</v>
      </c>
      <c r="E116" s="39" t="s">
        <v>35</v>
      </c>
      <c r="F116" s="39" t="s">
        <v>33</v>
      </c>
      <c r="G116" s="39" t="s">
        <v>34</v>
      </c>
      <c r="H116" s="43" t="s">
        <v>36</v>
      </c>
      <c r="I116" s="44">
        <v>0</v>
      </c>
      <c r="J116" s="40">
        <v>0</v>
      </c>
      <c r="K116" s="41">
        <v>0</v>
      </c>
      <c r="L116" s="40">
        <v>26.59334</v>
      </c>
      <c r="M116" s="40">
        <v>0</v>
      </c>
      <c r="N116" s="45">
        <v>26.59334</v>
      </c>
      <c r="O116" s="44">
        <v>0</v>
      </c>
      <c r="P116" s="40">
        <v>0</v>
      </c>
      <c r="Q116" s="41">
        <v>0</v>
      </c>
      <c r="R116" s="40">
        <v>5.088491</v>
      </c>
      <c r="S116" s="40">
        <v>0</v>
      </c>
      <c r="T116" s="45">
        <v>5.088491</v>
      </c>
      <c r="U116" s="37" t="s">
        <v>29</v>
      </c>
      <c r="V116" s="38" t="s">
        <v>29</v>
      </c>
    </row>
    <row r="117" spans="1:22" ht="15">
      <c r="A117" s="17"/>
      <c r="B117" s="10"/>
      <c r="C117" s="10"/>
      <c r="D117" s="10"/>
      <c r="E117" s="10"/>
      <c r="F117" s="10"/>
      <c r="G117" s="10"/>
      <c r="H117" s="15"/>
      <c r="I117" s="19"/>
      <c r="J117" s="12"/>
      <c r="K117" s="13"/>
      <c r="L117" s="12"/>
      <c r="M117" s="12"/>
      <c r="N117" s="20"/>
      <c r="O117" s="19"/>
      <c r="P117" s="12"/>
      <c r="Q117" s="13"/>
      <c r="R117" s="12"/>
      <c r="S117" s="12"/>
      <c r="T117" s="20"/>
      <c r="U117" s="27"/>
      <c r="V117" s="33"/>
    </row>
    <row r="118" spans="1:22" ht="21" thickBot="1">
      <c r="A118" s="53" t="s">
        <v>18</v>
      </c>
      <c r="B118" s="54"/>
      <c r="C118" s="54"/>
      <c r="D118" s="54"/>
      <c r="E118" s="54"/>
      <c r="F118" s="54"/>
      <c r="G118" s="54"/>
      <c r="H118" s="55"/>
      <c r="I118" s="23">
        <f aca="true" t="shared" si="7" ref="I118:T118">SUM(I114:I116)</f>
        <v>25300.231393</v>
      </c>
      <c r="J118" s="24">
        <f t="shared" si="7"/>
        <v>0</v>
      </c>
      <c r="K118" s="24">
        <f t="shared" si="7"/>
        <v>25300.231393</v>
      </c>
      <c r="L118" s="24">
        <f t="shared" si="7"/>
        <v>122201.60193</v>
      </c>
      <c r="M118" s="24">
        <f t="shared" si="7"/>
        <v>0</v>
      </c>
      <c r="N118" s="25">
        <f t="shared" si="7"/>
        <v>122201.60193</v>
      </c>
      <c r="O118" s="23">
        <f t="shared" si="7"/>
        <v>23163.918175000003</v>
      </c>
      <c r="P118" s="24">
        <f t="shared" si="7"/>
        <v>0</v>
      </c>
      <c r="Q118" s="24">
        <f t="shared" si="7"/>
        <v>23163.918175000003</v>
      </c>
      <c r="R118" s="24">
        <f t="shared" si="7"/>
        <v>113925.915926</v>
      </c>
      <c r="S118" s="24">
        <f t="shared" si="7"/>
        <v>0</v>
      </c>
      <c r="T118" s="25">
        <f t="shared" si="7"/>
        <v>113925.915926</v>
      </c>
      <c r="U118" s="35">
        <f>+((K118/Q118)-1)*100</f>
        <v>9.222590072458647</v>
      </c>
      <c r="V118" s="36">
        <f>+((N118/T118)-1)*100</f>
        <v>7.264094334229831</v>
      </c>
    </row>
    <row r="119" spans="9:22" ht="15"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9"/>
    </row>
    <row r="120" spans="1:21" ht="12.75">
      <c r="A120" s="7" t="s">
        <v>19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52" t="s">
        <v>37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9:22" ht="15"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3"/>
      <c r="T122" s="3"/>
      <c r="U122" s="3"/>
      <c r="V122" s="3"/>
    </row>
    <row r="123" spans="9:22" ht="12.75" customHeight="1">
      <c r="I123" s="2"/>
      <c r="J123" s="2"/>
      <c r="K123" s="2"/>
      <c r="L123" s="2"/>
      <c r="M123" s="2"/>
      <c r="N123" s="2"/>
      <c r="O123" s="2"/>
      <c r="P123" s="2"/>
      <c r="Q123" s="2"/>
      <c r="R123" s="3"/>
      <c r="S123" s="3"/>
      <c r="T123" s="3"/>
      <c r="U123" s="3"/>
      <c r="V123" s="3"/>
    </row>
    <row r="124" spans="9:22" ht="12.75" customHeight="1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75" customHeight="1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75" customHeight="1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75" customHeight="1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75" customHeight="1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75" customHeight="1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75" customHeight="1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75" customHeight="1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75" customHeight="1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75" customHeight="1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75" customHeight="1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75" customHeigh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75" customHeigh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75" customHeigh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75" customHeight="1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75" customHeight="1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75" customHeight="1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75" customHeight="1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75" customHeight="1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2.75" customHeight="1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2.75" customHeight="1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2.75" customHeight="1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2.75" customHeight="1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2.75" customHeight="1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2.75" customHeight="1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2.75" customHeight="1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2.75" customHeight="1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2.75" customHeight="1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2.75" customHeight="1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2.75" customHeight="1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2.75" customHeight="1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75" customHeight="1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75" customHeight="1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75" customHeight="1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75" customHeight="1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75" customHeight="1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75" customHeight="1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75" customHeight="1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75" customHeight="1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75" customHeight="1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75" customHeight="1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75" customHeight="1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75" customHeight="1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75" customHeight="1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75" customHeight="1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75" customHeight="1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75" customHeight="1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75" customHeight="1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75" customHeight="1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75" customHeight="1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75" customHeight="1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75" customHeight="1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75" customHeight="1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75" customHeight="1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2.75" customHeight="1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2.75" customHeight="1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2.75" customHeight="1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2.75" customHeight="1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2.75" customHeight="1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2.75" customHeight="1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2.75" customHeight="1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2.75" customHeight="1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2.75" customHeight="1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2.75" customHeight="1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2.75" customHeight="1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2.75" customHeight="1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</sheetData>
  <sheetProtection/>
  <mergeCells count="5">
    <mergeCell ref="A118:H118"/>
    <mergeCell ref="I3:N3"/>
    <mergeCell ref="O3:T3"/>
    <mergeCell ref="A112:H112"/>
    <mergeCell ref="A108:H108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2009-10-19T23:53:10Z</cp:lastPrinted>
  <dcterms:created xsi:type="dcterms:W3CDTF">2007-03-24T16:51:44Z</dcterms:created>
  <dcterms:modified xsi:type="dcterms:W3CDTF">2015-06-19T13:50:33Z</dcterms:modified>
  <cp:category/>
  <cp:version/>
  <cp:contentType/>
  <cp:contentStatus/>
</cp:coreProperties>
</file>