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<sst xmlns="http://schemas.openxmlformats.org/spreadsheetml/2006/main" count="653" uniqueCount="219">
  <si>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</si>
  <si>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</si>
  <si>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</si>
  <si>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</si>
  <si>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</si>
  <si>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</si>
  <si>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</si>
  <si>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</si>
  <si>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</si>
  <si>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</si>
  <si>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</si>
  <si>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</si>
  <si>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</si>
  <si>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</si>
  <si>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</si>
  <si>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</si>
  <si>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</si>
  <si>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</si>
  <si>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</si>
  <si>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</si>
  <si>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</si>
  <si>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</si>
  <si>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VOTORANTIM METAIS - CAJAMARQUILLA S.A.</t>
  </si>
  <si>
    <t>LURIGANCHO</t>
  </si>
  <si>
    <t>REFINERIA DE ZINC CAJAMARQUILLA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</si>
  <si>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</si>
  <si>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</si>
  <si>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</si>
  <si>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</si>
  <si>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</si>
  <si>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</si>
  <si>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</si>
  <si>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</si>
  <si>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</si>
  <si>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</si>
  <si>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</si>
  <si>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</si>
  <si>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</si>
  <si>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</si>
  <si>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</si>
  <si>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</si>
  <si>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</si>
  <si>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</si>
  <si>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</si>
  <si>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</si>
  <si>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</si>
  <si>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</si>
  <si>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</si>
  <si>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</si>
  <si>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</si>
  <si>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</si>
  <si>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MALLAY</t>
  </si>
  <si>
    <t>OYON</t>
  </si>
  <si>
    <t>UCHUCCHACUA</t>
  </si>
  <si>
    <t>PASCO</t>
  </si>
  <si>
    <t>RECUPERADA</t>
  </si>
  <si>
    <t>ANGARAES</t>
  </si>
  <si>
    <t>LIRCAY</t>
  </si>
  <si>
    <t>LIXIViACIÓN</t>
  </si>
  <si>
    <t>COMPAÑIA MINERA ALPAMARCA S.A.C.</t>
  </si>
  <si>
    <t>ALPAMARCA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</si>
  <si>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</si>
  <si>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</si>
  <si>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</si>
  <si>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</si>
  <si>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</si>
  <si>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</si>
  <si>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</si>
  <si>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</si>
  <si>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</si>
  <si>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</si>
  <si>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</si>
  <si>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</si>
  <si>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</si>
  <si>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</si>
  <si>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</si>
  <si>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</si>
  <si>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</si>
  <si>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</si>
  <si>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</si>
  <si>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</si>
  <si>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</si>
  <si>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</si>
  <si>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</si>
  <si>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</si>
  <si>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</si>
  <si>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</si>
  <si>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</si>
  <si>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</si>
  <si>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</si>
  <si>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</si>
  <si>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</si>
  <si>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</si>
  <si>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</si>
  <si>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</si>
  <si>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</si>
  <si>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</si>
  <si>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</si>
  <si>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</si>
  <si>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</si>
  <si>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</si>
  <si>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</si>
  <si>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</si>
  <si>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</si>
  <si>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</si>
  <si>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</si>
  <si>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</si>
  <si>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</si>
  <si>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</si>
  <si>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</si>
  <si>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</si>
  <si>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</si>
  <si>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</si>
  <si>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</si>
  <si>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</si>
  <si>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</si>
  <si>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</si>
  <si>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</si>
  <si>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</si>
  <si>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</si>
  <si>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</si>
  <si>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</si>
  <si>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</si>
  <si>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</si>
  <si>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</si>
  <si>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</si>
  <si>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</si>
  <si>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</si>
  <si>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</si>
  <si>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</si>
  <si>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</si>
  <si>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</si>
  <si>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</si>
  <si>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</si>
  <si>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</si>
  <si>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</si>
  <si>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</si>
  <si>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</si>
  <si>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</si>
  <si>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</si>
  <si>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</si>
  <si>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</si>
  <si>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</si>
  <si>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</si>
  <si>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</si>
  <si>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</si>
  <si>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</si>
  <si>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</si>
  <si>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</si>
  <si>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</si>
  <si>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</si>
  <si>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</si>
  <si>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</si>
  <si>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</si>
  <si>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</si>
  <si>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</si>
  <si>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</si>
  <si>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</si>
  <si>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</si>
  <si>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</si>
  <si>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</si>
  <si>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</si>
  <si>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</si>
  <si>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</si>
  <si>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</si>
  <si>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</si>
  <si>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</si>
  <si>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NYRSTAR CORICANCHA S.A.</t>
  </si>
  <si>
    <t>MINA CORICANCHA</t>
  </si>
  <si>
    <t>SAN MATEO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</si>
  <si>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</si>
  <si>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</si>
  <si>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</si>
  <si>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</si>
  <si>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</si>
  <si>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</si>
  <si>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</si>
  <si>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</si>
  <si>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</si>
  <si>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</si>
  <si>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</si>
  <si>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</si>
  <si>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</si>
  <si>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</si>
  <si>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</si>
  <si>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</si>
  <si>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</si>
  <si>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</si>
  <si>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</si>
  <si>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</si>
  <si>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</si>
  <si>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</si>
  <si>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</si>
  <si>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</si>
  <si>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</si>
  <si>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</si>
  <si>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</si>
  <si>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</si>
  <si>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</si>
  <si>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DOE RUN PERU S.R.L. EN LIQUIDACION EN MARCHA</t>
  </si>
  <si>
    <t>MILPO ANDINA PERU S.A.C.</t>
  </si>
  <si>
    <t>COMPAÑIA MINERA ZELTA S.A.C.</t>
  </si>
  <si>
    <t>ZELTA</t>
  </si>
  <si>
    <t>PRODUCCIÓN MINERA METÁLICA DE ZINC (TMF) - 2015/2014</t>
  </si>
  <si>
    <t>EL SANTO</t>
  </si>
  <si>
    <t>WCBS LLC PERU S.A.C.</t>
  </si>
  <si>
    <t>DOÑA ANGELINA UNO</t>
  </si>
  <si>
    <t>PISCO</t>
  </si>
  <si>
    <t>HUMAY</t>
  </si>
  <si>
    <t>MTZ S.A.C.</t>
  </si>
  <si>
    <t>SUCCHA</t>
  </si>
  <si>
    <t>S.M.R.L. MAGISTRAL DE HUARAZ S.A.C.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</si>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</sst>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4" fillId="34" borderId="13" xfId="0" applyNumberFormat="1" applyFont="1" applyFill="1" applyBorder="1" applyAlignment="1">
      <alignment wrapText="1"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49" t="s">
        <v>203</v>
      </c>
      <c r="B1" s="49"/>
      <c r="C1" s="49"/>
      <c r="D1" s="49"/>
      <c r="E1" s="49"/>
      <c r="F1" s="49"/>
    </row>
    <row r="2" ht="13.5" thickBot="1">
      <c r="A2" s="56"/>
    </row>
    <row r="3" spans="1:22" ht="13.5" thickBot="1">
      <c r="A3" s="38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39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39" t="s">
        <v>11</v>
      </c>
      <c r="J4" s="28" t="s">
        <v>7</v>
      </c>
      <c r="K4" s="28" t="s">
        <v>212</v>
      </c>
      <c r="L4" s="28" t="s">
        <v>12</v>
      </c>
      <c r="M4" s="28" t="s">
        <v>8</v>
      </c>
      <c r="N4" s="40" t="s">
        <v>213</v>
      </c>
      <c r="O4" s="39" t="s">
        <v>13</v>
      </c>
      <c r="P4" s="28" t="s">
        <v>14</v>
      </c>
      <c r="Q4" s="28" t="s">
        <v>212</v>
      </c>
      <c r="R4" s="28" t="s">
        <v>15</v>
      </c>
      <c r="S4" s="28" t="s">
        <v>16</v>
      </c>
      <c r="T4" s="40" t="s">
        <v>214</v>
      </c>
      <c r="U4" s="41" t="s">
        <v>215</v>
      </c>
      <c r="V4" s="40" t="s">
        <v>216</v>
      </c>
    </row>
    <row r="5" spans="1:22" ht="15">
      <c r="A5" s="30"/>
      <c r="B5" s="8"/>
      <c r="C5" s="8"/>
      <c r="D5" s="8"/>
      <c r="E5" s="8"/>
      <c r="F5" s="8"/>
      <c r="G5" s="8"/>
      <c r="H5" s="15"/>
      <c r="I5" s="36"/>
      <c r="J5" s="34"/>
      <c r="K5" s="35"/>
      <c r="L5" s="34"/>
      <c r="M5" s="34"/>
      <c r="N5" s="37"/>
      <c r="O5" s="36"/>
      <c r="P5" s="34"/>
      <c r="Q5" s="35"/>
      <c r="R5" s="34"/>
      <c r="S5" s="34"/>
      <c r="T5" s="37"/>
      <c r="U5" s="25"/>
      <c r="V5" s="32"/>
    </row>
    <row r="6" spans="1:22" ht="15">
      <c r="A6" s="30" t="s">
        <v>9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15" t="s">
        <v>37</v>
      </c>
      <c r="I6" s="36">
        <v>78.084324</v>
      </c>
      <c r="J6" s="34">
        <v>11.21388</v>
      </c>
      <c r="K6" s="35">
        <v>89.298204</v>
      </c>
      <c r="L6" s="34">
        <v>241.529949</v>
      </c>
      <c r="M6" s="34">
        <v>31.216038</v>
      </c>
      <c r="N6" s="37">
        <v>272.745987</v>
      </c>
      <c r="O6" s="36">
        <v>0</v>
      </c>
      <c r="P6" s="34">
        <v>0</v>
      </c>
      <c r="Q6" s="35">
        <v>0</v>
      </c>
      <c r="R6" s="34">
        <v>121.159035</v>
      </c>
      <c r="S6" s="34">
        <v>10.20471</v>
      </c>
      <c r="T6" s="37">
        <v>131.363745</v>
      </c>
      <c r="U6" s="25" t="s">
        <v>17</v>
      </c>
      <c r="V6" s="31" t="s">
        <v>17</v>
      </c>
    </row>
    <row r="7" spans="1:22" ht="15">
      <c r="A7" s="30" t="s">
        <v>9</v>
      </c>
      <c r="B7" s="8" t="s">
        <v>31</v>
      </c>
      <c r="C7" s="8" t="s">
        <v>25</v>
      </c>
      <c r="D7" s="8" t="s">
        <v>38</v>
      </c>
      <c r="E7" s="8" t="s">
        <v>194</v>
      </c>
      <c r="F7" s="8" t="s">
        <v>39</v>
      </c>
      <c r="G7" s="8" t="s">
        <v>195</v>
      </c>
      <c r="H7" s="15" t="s">
        <v>196</v>
      </c>
      <c r="I7" s="36">
        <v>0</v>
      </c>
      <c r="J7" s="34">
        <v>0</v>
      </c>
      <c r="K7" s="35">
        <v>0</v>
      </c>
      <c r="L7" s="34">
        <v>145.979465</v>
      </c>
      <c r="M7" s="34">
        <v>17.282856</v>
      </c>
      <c r="N7" s="37">
        <v>163.262321</v>
      </c>
      <c r="O7" s="36">
        <v>0</v>
      </c>
      <c r="P7" s="34">
        <v>0</v>
      </c>
      <c r="Q7" s="35">
        <v>0</v>
      </c>
      <c r="R7" s="34">
        <v>0</v>
      </c>
      <c r="S7" s="34">
        <v>0</v>
      </c>
      <c r="T7" s="37">
        <v>0</v>
      </c>
      <c r="U7" s="25" t="s">
        <v>17</v>
      </c>
      <c r="V7" s="31" t="s">
        <v>17</v>
      </c>
    </row>
    <row r="8" spans="1:22" ht="15">
      <c r="A8" s="30" t="s">
        <v>9</v>
      </c>
      <c r="B8" s="8" t="s">
        <v>31</v>
      </c>
      <c r="C8" s="8" t="s">
        <v>25</v>
      </c>
      <c r="D8" s="8" t="s">
        <v>38</v>
      </c>
      <c r="E8" s="8" t="s">
        <v>204</v>
      </c>
      <c r="F8" s="8" t="s">
        <v>41</v>
      </c>
      <c r="G8" s="8" t="s">
        <v>42</v>
      </c>
      <c r="H8" s="15" t="s">
        <v>42</v>
      </c>
      <c r="I8" s="36">
        <v>0</v>
      </c>
      <c r="J8" s="34">
        <v>0</v>
      </c>
      <c r="K8" s="35">
        <v>0</v>
      </c>
      <c r="L8" s="34">
        <v>0</v>
      </c>
      <c r="M8" s="34">
        <v>21.4443</v>
      </c>
      <c r="N8" s="37">
        <v>21.4443</v>
      </c>
      <c r="O8" s="36">
        <v>0</v>
      </c>
      <c r="P8" s="34">
        <v>0</v>
      </c>
      <c r="Q8" s="35">
        <v>0</v>
      </c>
      <c r="R8" s="34">
        <v>0</v>
      </c>
      <c r="S8" s="34">
        <v>0</v>
      </c>
      <c r="T8" s="37">
        <v>0</v>
      </c>
      <c r="U8" s="25" t="s">
        <v>17</v>
      </c>
      <c r="V8" s="31" t="s">
        <v>17</v>
      </c>
    </row>
    <row r="9" spans="1:22" ht="15">
      <c r="A9" s="30" t="s">
        <v>9</v>
      </c>
      <c r="B9" s="8" t="s">
        <v>31</v>
      </c>
      <c r="C9" s="8" t="s">
        <v>25</v>
      </c>
      <c r="D9" s="8" t="s">
        <v>38</v>
      </c>
      <c r="E9" s="8" t="s">
        <v>40</v>
      </c>
      <c r="F9" s="8" t="s">
        <v>41</v>
      </c>
      <c r="G9" s="8" t="s">
        <v>42</v>
      </c>
      <c r="H9" s="15" t="s">
        <v>42</v>
      </c>
      <c r="I9" s="36">
        <v>0</v>
      </c>
      <c r="J9" s="34">
        <v>0</v>
      </c>
      <c r="K9" s="35">
        <v>0</v>
      </c>
      <c r="L9" s="34">
        <v>0</v>
      </c>
      <c r="M9" s="34">
        <v>0</v>
      </c>
      <c r="N9" s="37">
        <v>0</v>
      </c>
      <c r="O9" s="36">
        <v>119.836695</v>
      </c>
      <c r="P9" s="34">
        <v>10.582468</v>
      </c>
      <c r="Q9" s="35">
        <v>130.419163</v>
      </c>
      <c r="R9" s="34">
        <v>326.708613</v>
      </c>
      <c r="S9" s="34">
        <v>29.007006</v>
      </c>
      <c r="T9" s="37">
        <v>355.715619</v>
      </c>
      <c r="U9" s="25" t="s">
        <v>17</v>
      </c>
      <c r="V9" s="31" t="s">
        <v>17</v>
      </c>
    </row>
    <row r="10" spans="1:22" ht="15">
      <c r="A10" s="30" t="s">
        <v>9</v>
      </c>
      <c r="B10" s="8" t="s">
        <v>31</v>
      </c>
      <c r="C10" s="8" t="s">
        <v>25</v>
      </c>
      <c r="D10" s="8" t="s">
        <v>45</v>
      </c>
      <c r="E10" s="8" t="s">
        <v>46</v>
      </c>
      <c r="F10" s="8" t="s">
        <v>47</v>
      </c>
      <c r="G10" s="8" t="s">
        <v>48</v>
      </c>
      <c r="H10" s="15" t="s">
        <v>49</v>
      </c>
      <c r="I10" s="36">
        <v>3817.181862</v>
      </c>
      <c r="J10" s="34">
        <v>78.704137</v>
      </c>
      <c r="K10" s="35">
        <v>3895.885998</v>
      </c>
      <c r="L10" s="34">
        <v>11269.192992</v>
      </c>
      <c r="M10" s="34">
        <v>265.409067</v>
      </c>
      <c r="N10" s="37">
        <v>11534.602059</v>
      </c>
      <c r="O10" s="36">
        <v>3629.505542</v>
      </c>
      <c r="P10" s="34">
        <v>95.237679</v>
      </c>
      <c r="Q10" s="35">
        <v>3724.743221</v>
      </c>
      <c r="R10" s="34">
        <v>10588.718573</v>
      </c>
      <c r="S10" s="34">
        <v>335.802231</v>
      </c>
      <c r="T10" s="37">
        <v>10924.520804</v>
      </c>
      <c r="U10" s="26">
        <f aca="true" t="shared" si="0" ref="U10:U71">+((K10/Q10)-1)*100</f>
        <v>4.594753701009546</v>
      </c>
      <c r="V10" s="32">
        <f aca="true" t="shared" si="1" ref="V10:V71">+((N10/T10)-1)*100</f>
        <v>5.584512730083513</v>
      </c>
    </row>
    <row r="11" spans="1:22" ht="15">
      <c r="A11" s="30" t="s">
        <v>9</v>
      </c>
      <c r="B11" s="8" t="s">
        <v>31</v>
      </c>
      <c r="C11" s="8" t="s">
        <v>25</v>
      </c>
      <c r="D11" s="8" t="s">
        <v>50</v>
      </c>
      <c r="E11" s="8" t="s">
        <v>51</v>
      </c>
      <c r="F11" s="8" t="s">
        <v>20</v>
      </c>
      <c r="G11" s="8" t="s">
        <v>52</v>
      </c>
      <c r="H11" s="15" t="s">
        <v>52</v>
      </c>
      <c r="I11" s="36">
        <v>628.713417</v>
      </c>
      <c r="J11" s="34">
        <v>75.033216</v>
      </c>
      <c r="K11" s="35">
        <v>703.746633</v>
      </c>
      <c r="L11" s="34">
        <v>2011.340074</v>
      </c>
      <c r="M11" s="34">
        <v>250.913644</v>
      </c>
      <c r="N11" s="37">
        <v>2262.253718</v>
      </c>
      <c r="O11" s="36">
        <v>851.665378</v>
      </c>
      <c r="P11" s="34">
        <v>105.839894</v>
      </c>
      <c r="Q11" s="35">
        <v>957.505272</v>
      </c>
      <c r="R11" s="34">
        <v>2425.215878</v>
      </c>
      <c r="S11" s="34">
        <v>317.889</v>
      </c>
      <c r="T11" s="37">
        <v>2743.104878</v>
      </c>
      <c r="U11" s="26">
        <f>+((K11/Q11)-1)*100</f>
        <v>-26.502061807968825</v>
      </c>
      <c r="V11" s="32">
        <f>+((N11/T11)-1)*100</f>
        <v>-17.529448613375266</v>
      </c>
    </row>
    <row r="12" spans="1:22" ht="15">
      <c r="A12" s="30" t="s">
        <v>9</v>
      </c>
      <c r="B12" s="8" t="s">
        <v>31</v>
      </c>
      <c r="C12" s="8" t="s">
        <v>25</v>
      </c>
      <c r="D12" s="8" t="s">
        <v>50</v>
      </c>
      <c r="E12" s="8" t="s">
        <v>53</v>
      </c>
      <c r="F12" s="8" t="s">
        <v>20</v>
      </c>
      <c r="G12" s="8" t="s">
        <v>52</v>
      </c>
      <c r="H12" s="15" t="s">
        <v>52</v>
      </c>
      <c r="I12" s="36">
        <v>538.85244</v>
      </c>
      <c r="J12" s="34">
        <v>112.367319</v>
      </c>
      <c r="K12" s="35">
        <v>651.219759</v>
      </c>
      <c r="L12" s="34">
        <v>1577.445912</v>
      </c>
      <c r="M12" s="34">
        <v>458.063806</v>
      </c>
      <c r="N12" s="37">
        <v>2035.509718</v>
      </c>
      <c r="O12" s="36">
        <v>456.797198</v>
      </c>
      <c r="P12" s="34">
        <v>70.610128</v>
      </c>
      <c r="Q12" s="35">
        <v>527.407326</v>
      </c>
      <c r="R12" s="34">
        <v>1496.452018</v>
      </c>
      <c r="S12" s="34">
        <v>279.372937</v>
      </c>
      <c r="T12" s="37">
        <v>1775.824956</v>
      </c>
      <c r="U12" s="26">
        <f>+((K12/Q12)-1)*100</f>
        <v>23.475675610922387</v>
      </c>
      <c r="V12" s="32">
        <f>+((N12/T12)-1)*100</f>
        <v>14.623331039616282</v>
      </c>
    </row>
    <row r="13" spans="1:22" ht="15">
      <c r="A13" s="30" t="s">
        <v>9</v>
      </c>
      <c r="B13" s="8" t="s">
        <v>31</v>
      </c>
      <c r="C13" s="8" t="s">
        <v>25</v>
      </c>
      <c r="D13" s="8" t="s">
        <v>50</v>
      </c>
      <c r="E13" s="8" t="s">
        <v>55</v>
      </c>
      <c r="F13" s="8" t="s">
        <v>43</v>
      </c>
      <c r="G13" s="8" t="s">
        <v>56</v>
      </c>
      <c r="H13" s="15" t="s">
        <v>57</v>
      </c>
      <c r="I13" s="36">
        <v>0</v>
      </c>
      <c r="J13" s="34">
        <v>0</v>
      </c>
      <c r="K13" s="35">
        <v>0</v>
      </c>
      <c r="L13" s="34">
        <v>0</v>
      </c>
      <c r="M13" s="34">
        <v>0</v>
      </c>
      <c r="N13" s="37">
        <v>0</v>
      </c>
      <c r="O13" s="36">
        <v>0</v>
      </c>
      <c r="P13" s="34">
        <v>0</v>
      </c>
      <c r="Q13" s="35">
        <v>0</v>
      </c>
      <c r="R13" s="34">
        <v>300.782054</v>
      </c>
      <c r="S13" s="34">
        <v>18.218852</v>
      </c>
      <c r="T13" s="37">
        <v>319.000906</v>
      </c>
      <c r="U13" s="25" t="s">
        <v>17</v>
      </c>
      <c r="V13" s="31" t="s">
        <v>17</v>
      </c>
    </row>
    <row r="14" spans="1:22" ht="15">
      <c r="A14" s="30" t="s">
        <v>9</v>
      </c>
      <c r="B14" s="8" t="s">
        <v>58</v>
      </c>
      <c r="C14" s="8" t="s">
        <v>25</v>
      </c>
      <c r="D14" s="8" t="s">
        <v>50</v>
      </c>
      <c r="E14" s="8" t="s">
        <v>53</v>
      </c>
      <c r="F14" s="8" t="s">
        <v>20</v>
      </c>
      <c r="G14" s="8" t="s">
        <v>52</v>
      </c>
      <c r="H14" s="15" t="s">
        <v>52</v>
      </c>
      <c r="I14" s="36">
        <v>0</v>
      </c>
      <c r="J14" s="34">
        <v>0</v>
      </c>
      <c r="K14" s="35">
        <v>0</v>
      </c>
      <c r="L14" s="34">
        <v>0</v>
      </c>
      <c r="M14" s="34">
        <v>0</v>
      </c>
      <c r="N14" s="37">
        <v>0</v>
      </c>
      <c r="O14" s="36">
        <v>0</v>
      </c>
      <c r="P14" s="34">
        <v>30.066713</v>
      </c>
      <c r="Q14" s="35">
        <v>30.066713</v>
      </c>
      <c r="R14" s="34">
        <v>0</v>
      </c>
      <c r="S14" s="34">
        <v>76.032203</v>
      </c>
      <c r="T14" s="37">
        <v>76.032203</v>
      </c>
      <c r="U14" s="25" t="s">
        <v>17</v>
      </c>
      <c r="V14" s="31" t="s">
        <v>17</v>
      </c>
    </row>
    <row r="15" spans="1:22" ht="15">
      <c r="A15" s="30" t="s">
        <v>9</v>
      </c>
      <c r="B15" s="8" t="s">
        <v>31</v>
      </c>
      <c r="C15" s="8" t="s">
        <v>25</v>
      </c>
      <c r="D15" s="8" t="s">
        <v>59</v>
      </c>
      <c r="E15" s="8" t="s">
        <v>60</v>
      </c>
      <c r="F15" s="8" t="s">
        <v>26</v>
      </c>
      <c r="G15" s="8" t="s">
        <v>27</v>
      </c>
      <c r="H15" s="15" t="s">
        <v>61</v>
      </c>
      <c r="I15" s="36">
        <v>607.209957</v>
      </c>
      <c r="J15" s="34">
        <v>62.668695</v>
      </c>
      <c r="K15" s="35">
        <v>669.878652</v>
      </c>
      <c r="L15" s="34">
        <v>1488.691416</v>
      </c>
      <c r="M15" s="34">
        <v>156.067127</v>
      </c>
      <c r="N15" s="37">
        <v>1644.758543</v>
      </c>
      <c r="O15" s="36">
        <v>0</v>
      </c>
      <c r="P15" s="34">
        <v>0</v>
      </c>
      <c r="Q15" s="35">
        <v>0</v>
      </c>
      <c r="R15" s="34">
        <v>0</v>
      </c>
      <c r="S15" s="34">
        <v>0</v>
      </c>
      <c r="T15" s="37">
        <v>0</v>
      </c>
      <c r="U15" s="25" t="s">
        <v>17</v>
      </c>
      <c r="V15" s="31" t="s">
        <v>17</v>
      </c>
    </row>
    <row r="16" spans="1:22" ht="15">
      <c r="A16" s="30" t="s">
        <v>9</v>
      </c>
      <c r="B16" s="8" t="s">
        <v>31</v>
      </c>
      <c r="C16" s="8" t="s">
        <v>25</v>
      </c>
      <c r="D16" s="8" t="s">
        <v>59</v>
      </c>
      <c r="E16" s="8" t="s">
        <v>62</v>
      </c>
      <c r="F16" s="8" t="s">
        <v>26</v>
      </c>
      <c r="G16" s="8" t="s">
        <v>27</v>
      </c>
      <c r="H16" s="15" t="s">
        <v>61</v>
      </c>
      <c r="I16" s="36">
        <v>106.116417</v>
      </c>
      <c r="J16" s="34">
        <v>10.903325</v>
      </c>
      <c r="K16" s="35">
        <v>117.019742</v>
      </c>
      <c r="L16" s="34">
        <v>340.490446</v>
      </c>
      <c r="M16" s="34">
        <v>33.569021</v>
      </c>
      <c r="N16" s="37">
        <v>374.059467</v>
      </c>
      <c r="O16" s="36">
        <v>0</v>
      </c>
      <c r="P16" s="34">
        <v>0</v>
      </c>
      <c r="Q16" s="35">
        <v>0</v>
      </c>
      <c r="R16" s="34">
        <v>0</v>
      </c>
      <c r="S16" s="34">
        <v>0</v>
      </c>
      <c r="T16" s="37">
        <v>0</v>
      </c>
      <c r="U16" s="25" t="s">
        <v>17</v>
      </c>
      <c r="V16" s="31" t="s">
        <v>17</v>
      </c>
    </row>
    <row r="17" spans="1:22" ht="15">
      <c r="A17" s="30" t="s">
        <v>9</v>
      </c>
      <c r="B17" s="8" t="s">
        <v>31</v>
      </c>
      <c r="C17" s="8" t="s">
        <v>25</v>
      </c>
      <c r="D17" s="8" t="s">
        <v>65</v>
      </c>
      <c r="E17" s="8" t="s">
        <v>66</v>
      </c>
      <c r="F17" s="8" t="s">
        <v>35</v>
      </c>
      <c r="G17" s="8" t="s">
        <v>67</v>
      </c>
      <c r="H17" s="15" t="s">
        <v>68</v>
      </c>
      <c r="I17" s="36">
        <v>15600.6148</v>
      </c>
      <c r="J17" s="34">
        <v>5687.1055</v>
      </c>
      <c r="K17" s="35">
        <v>21287.7203</v>
      </c>
      <c r="L17" s="34">
        <v>48037.599</v>
      </c>
      <c r="M17" s="34">
        <v>15384.0414</v>
      </c>
      <c r="N17" s="37">
        <v>63421.6404</v>
      </c>
      <c r="O17" s="36">
        <v>10476.999</v>
      </c>
      <c r="P17" s="34">
        <v>4608.2263</v>
      </c>
      <c r="Q17" s="35">
        <v>15085.2253</v>
      </c>
      <c r="R17" s="34">
        <v>32884.5906</v>
      </c>
      <c r="S17" s="34">
        <v>13564.4399</v>
      </c>
      <c r="T17" s="37">
        <v>46449.0305</v>
      </c>
      <c r="U17" s="26">
        <f aca="true" t="shared" si="2" ref="U15:U73">+((K17/Q17)-1)*100</f>
        <v>41.11635641265499</v>
      </c>
      <c r="V17" s="32">
        <f aca="true" t="shared" si="3" ref="V15:V73">+((N17/T17)-1)*100</f>
        <v>36.54028882260523</v>
      </c>
    </row>
    <row r="18" spans="1:22" ht="15">
      <c r="A18" s="30" t="s">
        <v>9</v>
      </c>
      <c r="B18" s="8" t="s">
        <v>31</v>
      </c>
      <c r="C18" s="8" t="s">
        <v>25</v>
      </c>
      <c r="D18" s="8" t="s">
        <v>69</v>
      </c>
      <c r="E18" s="8" t="s">
        <v>70</v>
      </c>
      <c r="F18" s="8" t="s">
        <v>41</v>
      </c>
      <c r="G18" s="8" t="s">
        <v>71</v>
      </c>
      <c r="H18" s="15" t="s">
        <v>72</v>
      </c>
      <c r="I18" s="36">
        <v>0</v>
      </c>
      <c r="J18" s="34">
        <v>248.125254</v>
      </c>
      <c r="K18" s="35">
        <v>248.125254</v>
      </c>
      <c r="L18" s="34">
        <v>0</v>
      </c>
      <c r="M18" s="34">
        <v>600.023914</v>
      </c>
      <c r="N18" s="37">
        <v>600.023914</v>
      </c>
      <c r="O18" s="36">
        <v>0</v>
      </c>
      <c r="P18" s="34">
        <v>204.622132</v>
      </c>
      <c r="Q18" s="35">
        <v>204.622132</v>
      </c>
      <c r="R18" s="34">
        <v>0</v>
      </c>
      <c r="S18" s="34">
        <v>539.388118</v>
      </c>
      <c r="T18" s="37">
        <v>539.388118</v>
      </c>
      <c r="U18" s="26">
        <f t="shared" si="2"/>
        <v>21.26022320987253</v>
      </c>
      <c r="V18" s="32">
        <f t="shared" si="3"/>
        <v>11.241589122287632</v>
      </c>
    </row>
    <row r="19" spans="1:22" ht="15">
      <c r="A19" s="30" t="s">
        <v>9</v>
      </c>
      <c r="B19" s="8" t="s">
        <v>31</v>
      </c>
      <c r="C19" s="8" t="s">
        <v>25</v>
      </c>
      <c r="D19" s="8" t="s">
        <v>73</v>
      </c>
      <c r="E19" s="8" t="s">
        <v>74</v>
      </c>
      <c r="F19" s="8" t="s">
        <v>26</v>
      </c>
      <c r="G19" s="8" t="s">
        <v>27</v>
      </c>
      <c r="H19" s="15" t="s">
        <v>27</v>
      </c>
      <c r="I19" s="36">
        <v>463.620912</v>
      </c>
      <c r="J19" s="34">
        <v>142.83756</v>
      </c>
      <c r="K19" s="35">
        <v>606.458472</v>
      </c>
      <c r="L19" s="34">
        <v>1816.096601</v>
      </c>
      <c r="M19" s="34">
        <v>300.023765</v>
      </c>
      <c r="N19" s="37">
        <v>2116.120366</v>
      </c>
      <c r="O19" s="36">
        <v>888.873958</v>
      </c>
      <c r="P19" s="34">
        <v>44.663828</v>
      </c>
      <c r="Q19" s="35">
        <v>933.537786</v>
      </c>
      <c r="R19" s="34">
        <v>2301.769817</v>
      </c>
      <c r="S19" s="34">
        <v>123.974232</v>
      </c>
      <c r="T19" s="37">
        <v>2425.744049</v>
      </c>
      <c r="U19" s="26">
        <f t="shared" si="2"/>
        <v>-35.03653723556938</v>
      </c>
      <c r="V19" s="32">
        <f t="shared" si="3"/>
        <v>-12.764070600426313</v>
      </c>
    </row>
    <row r="20" spans="1:22" ht="15">
      <c r="A20" s="30" t="s">
        <v>9</v>
      </c>
      <c r="B20" s="8" t="s">
        <v>31</v>
      </c>
      <c r="C20" s="8" t="s">
        <v>25</v>
      </c>
      <c r="D20" s="8" t="s">
        <v>73</v>
      </c>
      <c r="E20" s="8" t="s">
        <v>75</v>
      </c>
      <c r="F20" s="8" t="s">
        <v>26</v>
      </c>
      <c r="G20" s="8" t="s">
        <v>27</v>
      </c>
      <c r="H20" s="15" t="s">
        <v>75</v>
      </c>
      <c r="I20" s="36">
        <v>312.995659</v>
      </c>
      <c r="J20" s="34">
        <v>146.311016</v>
      </c>
      <c r="K20" s="35">
        <v>459.306675</v>
      </c>
      <c r="L20" s="34">
        <v>959.619622</v>
      </c>
      <c r="M20" s="34">
        <v>304.050048</v>
      </c>
      <c r="N20" s="37">
        <v>1263.66967</v>
      </c>
      <c r="O20" s="36">
        <v>573.223664</v>
      </c>
      <c r="P20" s="34">
        <v>40.070208</v>
      </c>
      <c r="Q20" s="35">
        <v>613.293872</v>
      </c>
      <c r="R20" s="34">
        <v>2017.063958</v>
      </c>
      <c r="S20" s="34">
        <v>109.493336</v>
      </c>
      <c r="T20" s="37">
        <v>2126.557294</v>
      </c>
      <c r="U20" s="26">
        <f t="shared" si="2"/>
        <v>-25.108223647798</v>
      </c>
      <c r="V20" s="32">
        <f t="shared" si="3"/>
        <v>-40.576739993538126</v>
      </c>
    </row>
    <row r="21" spans="1:22" ht="15">
      <c r="A21" s="30" t="s">
        <v>9</v>
      </c>
      <c r="B21" s="8" t="s">
        <v>31</v>
      </c>
      <c r="C21" s="8" t="s">
        <v>25</v>
      </c>
      <c r="D21" s="8" t="s">
        <v>73</v>
      </c>
      <c r="E21" s="8" t="s">
        <v>76</v>
      </c>
      <c r="F21" s="8" t="s">
        <v>26</v>
      </c>
      <c r="G21" s="8" t="s">
        <v>27</v>
      </c>
      <c r="H21" s="15" t="s">
        <v>27</v>
      </c>
      <c r="I21" s="36">
        <v>7.256634</v>
      </c>
      <c r="J21" s="34">
        <v>148.249582</v>
      </c>
      <c r="K21" s="35">
        <v>155.506216</v>
      </c>
      <c r="L21" s="34">
        <v>146.824798</v>
      </c>
      <c r="M21" s="34">
        <v>312.100768</v>
      </c>
      <c r="N21" s="37">
        <v>458.925566</v>
      </c>
      <c r="O21" s="36">
        <v>15.747126</v>
      </c>
      <c r="P21" s="34">
        <v>42.999202</v>
      </c>
      <c r="Q21" s="35">
        <v>58.746328</v>
      </c>
      <c r="R21" s="34">
        <v>84.115698</v>
      </c>
      <c r="S21" s="34">
        <v>117.231754</v>
      </c>
      <c r="T21" s="37">
        <v>201.347452</v>
      </c>
      <c r="U21" s="25" t="s">
        <v>17</v>
      </c>
      <c r="V21" s="31" t="s">
        <v>17</v>
      </c>
    </row>
    <row r="22" spans="1:22" ht="15">
      <c r="A22" s="30" t="s">
        <v>9</v>
      </c>
      <c r="B22" s="8" t="s">
        <v>31</v>
      </c>
      <c r="C22" s="8" t="s">
        <v>25</v>
      </c>
      <c r="D22" s="8" t="s">
        <v>77</v>
      </c>
      <c r="E22" s="8" t="s">
        <v>78</v>
      </c>
      <c r="F22" s="8" t="s">
        <v>54</v>
      </c>
      <c r="G22" s="8" t="s">
        <v>54</v>
      </c>
      <c r="H22" s="15" t="s">
        <v>79</v>
      </c>
      <c r="I22" s="36">
        <v>2944.921584</v>
      </c>
      <c r="J22" s="34">
        <v>101.960385</v>
      </c>
      <c r="K22" s="35">
        <v>3046.881969</v>
      </c>
      <c r="L22" s="34">
        <v>9328.058184</v>
      </c>
      <c r="M22" s="34">
        <v>306.983017</v>
      </c>
      <c r="N22" s="37">
        <v>9635.041201</v>
      </c>
      <c r="O22" s="36">
        <v>2902.990374</v>
      </c>
      <c r="P22" s="34">
        <v>73.767163</v>
      </c>
      <c r="Q22" s="35">
        <v>2976.757537</v>
      </c>
      <c r="R22" s="34">
        <v>9327.343918</v>
      </c>
      <c r="S22" s="34">
        <v>224.646113</v>
      </c>
      <c r="T22" s="37">
        <v>9551.990031</v>
      </c>
      <c r="U22" s="26">
        <f t="shared" si="2"/>
        <v>2.3557320718392116</v>
      </c>
      <c r="V22" s="32">
        <f t="shared" si="3"/>
        <v>0.8694645799510514</v>
      </c>
    </row>
    <row r="23" spans="1:22" ht="15">
      <c r="A23" s="30" t="s">
        <v>9</v>
      </c>
      <c r="B23" s="8" t="s">
        <v>31</v>
      </c>
      <c r="C23" s="8" t="s">
        <v>25</v>
      </c>
      <c r="D23" s="8" t="s">
        <v>80</v>
      </c>
      <c r="E23" s="8" t="s">
        <v>81</v>
      </c>
      <c r="F23" s="8" t="s">
        <v>26</v>
      </c>
      <c r="G23" s="8" t="s">
        <v>27</v>
      </c>
      <c r="H23" s="15" t="s">
        <v>27</v>
      </c>
      <c r="I23" s="36">
        <v>3070.138206</v>
      </c>
      <c r="J23" s="34">
        <v>0</v>
      </c>
      <c r="K23" s="35">
        <v>3070.138206</v>
      </c>
      <c r="L23" s="34">
        <v>7773.090172</v>
      </c>
      <c r="M23" s="34">
        <v>0</v>
      </c>
      <c r="N23" s="37">
        <v>7773.090172</v>
      </c>
      <c r="O23" s="36">
        <v>2726.447975</v>
      </c>
      <c r="P23" s="34">
        <v>0</v>
      </c>
      <c r="Q23" s="35">
        <v>2726.447975</v>
      </c>
      <c r="R23" s="34">
        <v>8409.815847</v>
      </c>
      <c r="S23" s="34">
        <v>0</v>
      </c>
      <c r="T23" s="37">
        <v>8409.815847</v>
      </c>
      <c r="U23" s="26">
        <f t="shared" si="2"/>
        <v>12.605787242281785</v>
      </c>
      <c r="V23" s="32">
        <f t="shared" si="3"/>
        <v>-7.571220185839578</v>
      </c>
    </row>
    <row r="24" spans="1:22" ht="15">
      <c r="A24" s="30" t="s">
        <v>9</v>
      </c>
      <c r="B24" s="8" t="s">
        <v>31</v>
      </c>
      <c r="C24" s="8" t="s">
        <v>25</v>
      </c>
      <c r="D24" s="8" t="s">
        <v>193</v>
      </c>
      <c r="E24" s="8" t="s">
        <v>82</v>
      </c>
      <c r="F24" s="8" t="s">
        <v>43</v>
      </c>
      <c r="G24" s="8" t="s">
        <v>43</v>
      </c>
      <c r="H24" s="15" t="s">
        <v>83</v>
      </c>
      <c r="I24" s="36">
        <v>1011.002584</v>
      </c>
      <c r="J24" s="34">
        <v>56.26715</v>
      </c>
      <c r="K24" s="35">
        <v>1067.269734</v>
      </c>
      <c r="L24" s="34">
        <v>3648.390998</v>
      </c>
      <c r="M24" s="34">
        <v>270.076176</v>
      </c>
      <c r="N24" s="37">
        <v>3918.467174</v>
      </c>
      <c r="O24" s="36">
        <v>1344.33081</v>
      </c>
      <c r="P24" s="34">
        <v>150.92222</v>
      </c>
      <c r="Q24" s="35">
        <v>1495.25303</v>
      </c>
      <c r="R24" s="34">
        <v>2773.219168</v>
      </c>
      <c r="S24" s="34">
        <v>291.76596</v>
      </c>
      <c r="T24" s="37">
        <v>3064.985128</v>
      </c>
      <c r="U24" s="26">
        <f t="shared" si="2"/>
        <v>-28.62280078442644</v>
      </c>
      <c r="V24" s="32">
        <f t="shared" si="3"/>
        <v>27.84620513173335</v>
      </c>
    </row>
    <row r="25" spans="1:22" ht="15">
      <c r="A25" s="30" t="s">
        <v>9</v>
      </c>
      <c r="B25" s="8" t="s">
        <v>31</v>
      </c>
      <c r="C25" s="8" t="s">
        <v>25</v>
      </c>
      <c r="D25" s="8" t="s">
        <v>84</v>
      </c>
      <c r="E25" s="8" t="s">
        <v>85</v>
      </c>
      <c r="F25" s="8" t="s">
        <v>86</v>
      </c>
      <c r="G25" s="8" t="s">
        <v>87</v>
      </c>
      <c r="H25" s="15" t="s">
        <v>88</v>
      </c>
      <c r="I25" s="36">
        <v>17503.034584</v>
      </c>
      <c r="J25" s="34">
        <v>478.034958</v>
      </c>
      <c r="K25" s="35">
        <v>17981.069542</v>
      </c>
      <c r="L25" s="34">
        <v>50779.772869</v>
      </c>
      <c r="M25" s="34">
        <v>1442.514853</v>
      </c>
      <c r="N25" s="37">
        <v>52222.287722</v>
      </c>
      <c r="O25" s="36">
        <v>12550.967</v>
      </c>
      <c r="P25" s="34">
        <v>550.1142</v>
      </c>
      <c r="Q25" s="35">
        <v>13101.0812</v>
      </c>
      <c r="R25" s="34">
        <v>41444.9385</v>
      </c>
      <c r="S25" s="34">
        <v>1551.2976</v>
      </c>
      <c r="T25" s="37">
        <v>42996.2361</v>
      </c>
      <c r="U25" s="26">
        <f t="shared" si="2"/>
        <v>37.248745103572055</v>
      </c>
      <c r="V25" s="32">
        <f t="shared" si="3"/>
        <v>21.457812261850506</v>
      </c>
    </row>
    <row r="26" spans="1:22" ht="15">
      <c r="A26" s="30" t="s">
        <v>9</v>
      </c>
      <c r="B26" s="8" t="s">
        <v>31</v>
      </c>
      <c r="C26" s="8" t="s">
        <v>25</v>
      </c>
      <c r="D26" s="8" t="s">
        <v>84</v>
      </c>
      <c r="E26" s="8" t="s">
        <v>89</v>
      </c>
      <c r="F26" s="8" t="s">
        <v>54</v>
      </c>
      <c r="G26" s="8" t="s">
        <v>54</v>
      </c>
      <c r="H26" s="15" t="s">
        <v>90</v>
      </c>
      <c r="I26" s="36">
        <v>0</v>
      </c>
      <c r="J26" s="34">
        <v>0</v>
      </c>
      <c r="K26" s="35">
        <v>0</v>
      </c>
      <c r="L26" s="34">
        <v>0</v>
      </c>
      <c r="M26" s="34">
        <v>0</v>
      </c>
      <c r="N26" s="37">
        <v>0</v>
      </c>
      <c r="O26" s="36">
        <v>5506.6656</v>
      </c>
      <c r="P26" s="34">
        <v>162.5504</v>
      </c>
      <c r="Q26" s="35">
        <v>5669.216</v>
      </c>
      <c r="R26" s="34">
        <v>15515.3095</v>
      </c>
      <c r="S26" s="34">
        <v>438.2986</v>
      </c>
      <c r="T26" s="37">
        <v>15953.6081</v>
      </c>
      <c r="U26" s="25" t="s">
        <v>17</v>
      </c>
      <c r="V26" s="31" t="s">
        <v>17</v>
      </c>
    </row>
    <row r="27" spans="1:22" ht="15">
      <c r="A27" s="30" t="s">
        <v>9</v>
      </c>
      <c r="B27" s="8" t="s">
        <v>31</v>
      </c>
      <c r="C27" s="8" t="s">
        <v>25</v>
      </c>
      <c r="D27" s="8" t="s">
        <v>91</v>
      </c>
      <c r="E27" s="8" t="s">
        <v>92</v>
      </c>
      <c r="F27" s="8" t="s">
        <v>93</v>
      </c>
      <c r="G27" s="8" t="s">
        <v>94</v>
      </c>
      <c r="H27" s="15" t="s">
        <v>92</v>
      </c>
      <c r="I27" s="36">
        <v>194.645494</v>
      </c>
      <c r="J27" s="34">
        <v>69.044727</v>
      </c>
      <c r="K27" s="35">
        <v>263.690221</v>
      </c>
      <c r="L27" s="34">
        <v>713.914773</v>
      </c>
      <c r="M27" s="34">
        <v>214.27213</v>
      </c>
      <c r="N27" s="37">
        <v>928.186903</v>
      </c>
      <c r="O27" s="36">
        <v>366.9614</v>
      </c>
      <c r="P27" s="34">
        <v>56.2937</v>
      </c>
      <c r="Q27" s="35">
        <v>423.2551</v>
      </c>
      <c r="R27" s="34">
        <v>965.58439</v>
      </c>
      <c r="S27" s="34">
        <v>159.091743</v>
      </c>
      <c r="T27" s="37">
        <v>1124.676133</v>
      </c>
      <c r="U27" s="26">
        <f t="shared" si="2"/>
        <v>-37.69945808095402</v>
      </c>
      <c r="V27" s="32">
        <f t="shared" si="3"/>
        <v>-17.47073884068987</v>
      </c>
    </row>
    <row r="28" spans="1:22" ht="15">
      <c r="A28" s="30" t="s">
        <v>9</v>
      </c>
      <c r="B28" s="8" t="s">
        <v>31</v>
      </c>
      <c r="C28" s="8" t="s">
        <v>25</v>
      </c>
      <c r="D28" s="8" t="s">
        <v>95</v>
      </c>
      <c r="E28" s="8" t="s">
        <v>96</v>
      </c>
      <c r="F28" s="8" t="s">
        <v>97</v>
      </c>
      <c r="G28" s="8" t="s">
        <v>98</v>
      </c>
      <c r="H28" s="15" t="s">
        <v>99</v>
      </c>
      <c r="I28" s="36">
        <v>2709.10575</v>
      </c>
      <c r="J28" s="34">
        <v>152.11193</v>
      </c>
      <c r="K28" s="35">
        <v>2861.21768</v>
      </c>
      <c r="L28" s="34">
        <v>7930.06345</v>
      </c>
      <c r="M28" s="34">
        <v>400.18701</v>
      </c>
      <c r="N28" s="37">
        <v>8330.25046</v>
      </c>
      <c r="O28" s="36">
        <v>1725.7964</v>
      </c>
      <c r="P28" s="34">
        <v>87.12784</v>
      </c>
      <c r="Q28" s="35">
        <v>1812.92424</v>
      </c>
      <c r="R28" s="34">
        <v>4487.98957</v>
      </c>
      <c r="S28" s="34">
        <v>234.66881</v>
      </c>
      <c r="T28" s="37">
        <v>4722.65838</v>
      </c>
      <c r="U28" s="26">
        <f t="shared" si="2"/>
        <v>57.823345116727</v>
      </c>
      <c r="V28" s="32">
        <f t="shared" si="3"/>
        <v>76.38901207162903</v>
      </c>
    </row>
    <row r="29" spans="1:22" ht="15">
      <c r="A29" s="30" t="s">
        <v>9</v>
      </c>
      <c r="B29" s="8" t="s">
        <v>31</v>
      </c>
      <c r="C29" s="8" t="s">
        <v>25</v>
      </c>
      <c r="D29" s="8" t="s">
        <v>100</v>
      </c>
      <c r="E29" s="8" t="s">
        <v>101</v>
      </c>
      <c r="F29" s="8" t="s">
        <v>26</v>
      </c>
      <c r="G29" s="8" t="s">
        <v>102</v>
      </c>
      <c r="H29" s="15" t="s">
        <v>103</v>
      </c>
      <c r="I29" s="36">
        <v>1519.368669</v>
      </c>
      <c r="J29" s="34">
        <v>5.007039</v>
      </c>
      <c r="K29" s="35">
        <v>1524.375708</v>
      </c>
      <c r="L29" s="34">
        <v>4461.835854</v>
      </c>
      <c r="M29" s="34">
        <v>10.087113</v>
      </c>
      <c r="N29" s="37">
        <v>4471.922967</v>
      </c>
      <c r="O29" s="36">
        <v>928.019778</v>
      </c>
      <c r="P29" s="34">
        <v>1.408647</v>
      </c>
      <c r="Q29" s="35">
        <v>929.428425</v>
      </c>
      <c r="R29" s="34">
        <v>2990.174431</v>
      </c>
      <c r="S29" s="34">
        <v>6.956604</v>
      </c>
      <c r="T29" s="37">
        <v>2997.131035</v>
      </c>
      <c r="U29" s="26">
        <f t="shared" si="2"/>
        <v>64.01216780087182</v>
      </c>
      <c r="V29" s="32">
        <f t="shared" si="3"/>
        <v>49.206788584737346</v>
      </c>
    </row>
    <row r="30" spans="1:22" ht="15">
      <c r="A30" s="30" t="s">
        <v>9</v>
      </c>
      <c r="B30" s="8" t="s">
        <v>31</v>
      </c>
      <c r="C30" s="8" t="s">
        <v>25</v>
      </c>
      <c r="D30" s="8" t="s">
        <v>100</v>
      </c>
      <c r="E30" s="8" t="s">
        <v>104</v>
      </c>
      <c r="F30" s="8" t="s">
        <v>26</v>
      </c>
      <c r="G30" s="8" t="s">
        <v>102</v>
      </c>
      <c r="H30" s="15" t="s">
        <v>105</v>
      </c>
      <c r="I30" s="36">
        <v>0</v>
      </c>
      <c r="J30" s="34">
        <v>0</v>
      </c>
      <c r="K30" s="35">
        <v>0</v>
      </c>
      <c r="L30" s="34">
        <v>99.090154</v>
      </c>
      <c r="M30" s="34">
        <v>0.14159</v>
      </c>
      <c r="N30" s="37">
        <v>99.231744</v>
      </c>
      <c r="O30" s="36">
        <v>0</v>
      </c>
      <c r="P30" s="34">
        <v>0</v>
      </c>
      <c r="Q30" s="35">
        <v>0</v>
      </c>
      <c r="R30" s="34">
        <v>0</v>
      </c>
      <c r="S30" s="34">
        <v>0</v>
      </c>
      <c r="T30" s="37">
        <v>0</v>
      </c>
      <c r="U30" s="25" t="s">
        <v>17</v>
      </c>
      <c r="V30" s="31" t="s">
        <v>17</v>
      </c>
    </row>
    <row r="31" spans="1:22" ht="15">
      <c r="A31" s="30" t="s">
        <v>9</v>
      </c>
      <c r="B31" s="8" t="s">
        <v>31</v>
      </c>
      <c r="C31" s="8" t="s">
        <v>25</v>
      </c>
      <c r="D31" s="8" t="s">
        <v>106</v>
      </c>
      <c r="E31" s="8" t="s">
        <v>107</v>
      </c>
      <c r="F31" s="8" t="s">
        <v>20</v>
      </c>
      <c r="G31" s="8" t="s">
        <v>108</v>
      </c>
      <c r="H31" s="15" t="s">
        <v>109</v>
      </c>
      <c r="I31" s="36">
        <v>524.908215</v>
      </c>
      <c r="J31" s="34">
        <v>6.3288</v>
      </c>
      <c r="K31" s="35">
        <v>531.237015</v>
      </c>
      <c r="L31" s="34">
        <v>1510.60758</v>
      </c>
      <c r="M31" s="34">
        <v>24.849565</v>
      </c>
      <c r="N31" s="37">
        <v>1535.457145</v>
      </c>
      <c r="O31" s="36">
        <v>201.992538</v>
      </c>
      <c r="P31" s="34">
        <v>18.856544</v>
      </c>
      <c r="Q31" s="35">
        <v>220.849082</v>
      </c>
      <c r="R31" s="34">
        <v>727.80274</v>
      </c>
      <c r="S31" s="34">
        <v>41.357912</v>
      </c>
      <c r="T31" s="37">
        <v>769.160652</v>
      </c>
      <c r="U31" s="25" t="s">
        <v>17</v>
      </c>
      <c r="V31" s="32">
        <f t="shared" si="3"/>
        <v>99.62762538716035</v>
      </c>
    </row>
    <row r="32" spans="1:22" ht="15">
      <c r="A32" s="30" t="s">
        <v>9</v>
      </c>
      <c r="B32" s="8" t="s">
        <v>31</v>
      </c>
      <c r="C32" s="8" t="s">
        <v>25</v>
      </c>
      <c r="D32" s="8" t="s">
        <v>110</v>
      </c>
      <c r="E32" s="8" t="s">
        <v>111</v>
      </c>
      <c r="F32" s="8" t="s">
        <v>35</v>
      </c>
      <c r="G32" s="8" t="s">
        <v>112</v>
      </c>
      <c r="H32" s="15" t="s">
        <v>113</v>
      </c>
      <c r="I32" s="36">
        <v>1533.504</v>
      </c>
      <c r="J32" s="34">
        <v>91.2752</v>
      </c>
      <c r="K32" s="35">
        <v>1624.7792</v>
      </c>
      <c r="L32" s="34">
        <v>4494.738</v>
      </c>
      <c r="M32" s="34">
        <v>186.5407</v>
      </c>
      <c r="N32" s="37">
        <v>4681.2787</v>
      </c>
      <c r="O32" s="36">
        <v>1013.115</v>
      </c>
      <c r="P32" s="34">
        <v>42.66</v>
      </c>
      <c r="Q32" s="35">
        <v>1055.775</v>
      </c>
      <c r="R32" s="34">
        <v>4689.152</v>
      </c>
      <c r="S32" s="34">
        <v>182.1404</v>
      </c>
      <c r="T32" s="37">
        <v>4871.2924</v>
      </c>
      <c r="U32" s="26">
        <f t="shared" si="2"/>
        <v>53.89445667874308</v>
      </c>
      <c r="V32" s="32">
        <f t="shared" si="3"/>
        <v>-3.9006835229188908</v>
      </c>
    </row>
    <row r="33" spans="1:22" ht="15">
      <c r="A33" s="30" t="s">
        <v>9</v>
      </c>
      <c r="B33" s="8" t="s">
        <v>31</v>
      </c>
      <c r="C33" s="8" t="s">
        <v>25</v>
      </c>
      <c r="D33" s="8" t="s">
        <v>110</v>
      </c>
      <c r="E33" s="8" t="s">
        <v>114</v>
      </c>
      <c r="F33" s="8" t="s">
        <v>35</v>
      </c>
      <c r="G33" s="8" t="s">
        <v>112</v>
      </c>
      <c r="H33" s="15" t="s">
        <v>113</v>
      </c>
      <c r="I33" s="36">
        <v>471.396</v>
      </c>
      <c r="J33" s="34">
        <v>28.1312</v>
      </c>
      <c r="K33" s="35">
        <v>499.5272</v>
      </c>
      <c r="L33" s="34">
        <v>1625.091</v>
      </c>
      <c r="M33" s="34">
        <v>65.4489</v>
      </c>
      <c r="N33" s="37">
        <v>1690.5399</v>
      </c>
      <c r="O33" s="36">
        <v>382.075</v>
      </c>
      <c r="P33" s="34">
        <v>16.1</v>
      </c>
      <c r="Q33" s="35">
        <v>398.175</v>
      </c>
      <c r="R33" s="34">
        <v>1673.162</v>
      </c>
      <c r="S33" s="34">
        <v>64.2156</v>
      </c>
      <c r="T33" s="37">
        <v>1737.3776</v>
      </c>
      <c r="U33" s="26">
        <f t="shared" si="2"/>
        <v>25.45418471777485</v>
      </c>
      <c r="V33" s="32">
        <f t="shared" si="3"/>
        <v>-2.6958848784512934</v>
      </c>
    </row>
    <row r="34" spans="1:22" ht="15">
      <c r="A34" s="30" t="s">
        <v>9</v>
      </c>
      <c r="B34" s="8" t="s">
        <v>31</v>
      </c>
      <c r="C34" s="8" t="s">
        <v>25</v>
      </c>
      <c r="D34" s="8" t="s">
        <v>201</v>
      </c>
      <c r="E34" s="8" t="s">
        <v>202</v>
      </c>
      <c r="F34" s="8" t="s">
        <v>54</v>
      </c>
      <c r="G34" s="8" t="s">
        <v>54</v>
      </c>
      <c r="H34" s="15" t="s">
        <v>139</v>
      </c>
      <c r="I34" s="36">
        <v>0</v>
      </c>
      <c r="J34" s="34">
        <v>0</v>
      </c>
      <c r="K34" s="35">
        <v>0</v>
      </c>
      <c r="L34" s="34">
        <v>24.25</v>
      </c>
      <c r="M34" s="34">
        <v>0</v>
      </c>
      <c r="N34" s="37">
        <v>24.25</v>
      </c>
      <c r="O34" s="36">
        <v>0</v>
      </c>
      <c r="P34" s="34">
        <v>0</v>
      </c>
      <c r="Q34" s="35">
        <v>0</v>
      </c>
      <c r="R34" s="34">
        <v>0</v>
      </c>
      <c r="S34" s="34">
        <v>0</v>
      </c>
      <c r="T34" s="37">
        <v>0</v>
      </c>
      <c r="U34" s="25" t="s">
        <v>17</v>
      </c>
      <c r="V34" s="31" t="s">
        <v>17</v>
      </c>
    </row>
    <row r="35" spans="1:22" ht="15">
      <c r="A35" s="30" t="s">
        <v>9</v>
      </c>
      <c r="B35" s="8" t="s">
        <v>31</v>
      </c>
      <c r="C35" s="8" t="s">
        <v>25</v>
      </c>
      <c r="D35" s="8" t="s">
        <v>115</v>
      </c>
      <c r="E35" s="8" t="s">
        <v>191</v>
      </c>
      <c r="F35" s="8" t="s">
        <v>117</v>
      </c>
      <c r="G35" s="8" t="s">
        <v>118</v>
      </c>
      <c r="H35" s="15" t="s">
        <v>192</v>
      </c>
      <c r="I35" s="36">
        <v>240.6236</v>
      </c>
      <c r="J35" s="34">
        <v>49.9041</v>
      </c>
      <c r="K35" s="35">
        <v>290.5277</v>
      </c>
      <c r="L35" s="34">
        <v>529.368777</v>
      </c>
      <c r="M35" s="34">
        <v>130.131139</v>
      </c>
      <c r="N35" s="37">
        <v>659.499916</v>
      </c>
      <c r="O35" s="36">
        <v>0</v>
      </c>
      <c r="P35" s="34">
        <v>0</v>
      </c>
      <c r="Q35" s="35">
        <v>0</v>
      </c>
      <c r="R35" s="34">
        <v>0</v>
      </c>
      <c r="S35" s="34">
        <v>0</v>
      </c>
      <c r="T35" s="37">
        <v>0</v>
      </c>
      <c r="U35" s="25" t="s">
        <v>17</v>
      </c>
      <c r="V35" s="31" t="s">
        <v>17</v>
      </c>
    </row>
    <row r="36" spans="1:22" ht="15">
      <c r="A36" s="30" t="s">
        <v>9</v>
      </c>
      <c r="B36" s="8" t="s">
        <v>31</v>
      </c>
      <c r="C36" s="8" t="s">
        <v>25</v>
      </c>
      <c r="D36" s="8" t="s">
        <v>115</v>
      </c>
      <c r="E36" s="8" t="s">
        <v>116</v>
      </c>
      <c r="F36" s="8" t="s">
        <v>117</v>
      </c>
      <c r="G36" s="8" t="s">
        <v>118</v>
      </c>
      <c r="H36" s="15" t="s">
        <v>119</v>
      </c>
      <c r="I36" s="36">
        <v>0</v>
      </c>
      <c r="J36" s="34">
        <v>0</v>
      </c>
      <c r="K36" s="35">
        <v>0</v>
      </c>
      <c r="L36" s="34">
        <v>31.430971</v>
      </c>
      <c r="M36" s="34">
        <v>10.333818</v>
      </c>
      <c r="N36" s="37">
        <v>41.764789</v>
      </c>
      <c r="O36" s="36">
        <v>151.725</v>
      </c>
      <c r="P36" s="34">
        <v>46.216</v>
      </c>
      <c r="Q36" s="35">
        <v>197.941</v>
      </c>
      <c r="R36" s="34">
        <v>465.700354</v>
      </c>
      <c r="S36" s="34">
        <v>132.664202</v>
      </c>
      <c r="T36" s="37">
        <v>598.364556</v>
      </c>
      <c r="U36" s="25" t="s">
        <v>17</v>
      </c>
      <c r="V36" s="32">
        <f t="shared" si="3"/>
        <v>-93.02017664963431</v>
      </c>
    </row>
    <row r="37" spans="1:22" ht="15">
      <c r="A37" s="30" t="s">
        <v>9</v>
      </c>
      <c r="B37" s="8" t="s">
        <v>31</v>
      </c>
      <c r="C37" s="8" t="s">
        <v>32</v>
      </c>
      <c r="D37" s="8" t="s">
        <v>120</v>
      </c>
      <c r="E37" s="8" t="s">
        <v>121</v>
      </c>
      <c r="F37" s="8" t="s">
        <v>35</v>
      </c>
      <c r="G37" s="8" t="s">
        <v>122</v>
      </c>
      <c r="H37" s="15" t="s">
        <v>123</v>
      </c>
      <c r="I37" s="36">
        <v>0</v>
      </c>
      <c r="J37" s="34">
        <v>0</v>
      </c>
      <c r="K37" s="35">
        <v>0</v>
      </c>
      <c r="L37" s="34">
        <v>0</v>
      </c>
      <c r="M37" s="34">
        <v>0</v>
      </c>
      <c r="N37" s="37">
        <v>0</v>
      </c>
      <c r="O37" s="36">
        <v>6.76984</v>
      </c>
      <c r="P37" s="34">
        <v>0.3168</v>
      </c>
      <c r="Q37" s="35">
        <v>7.08664</v>
      </c>
      <c r="R37" s="34">
        <v>20.80584</v>
      </c>
      <c r="S37" s="34">
        <v>1.0278</v>
      </c>
      <c r="T37" s="37">
        <v>21.83364</v>
      </c>
      <c r="U37" s="25" t="s">
        <v>17</v>
      </c>
      <c r="V37" s="31" t="s">
        <v>17</v>
      </c>
    </row>
    <row r="38" spans="1:22" ht="15">
      <c r="A38" s="30" t="s">
        <v>9</v>
      </c>
      <c r="B38" s="8" t="s">
        <v>31</v>
      </c>
      <c r="C38" s="8" t="s">
        <v>25</v>
      </c>
      <c r="D38" s="8" t="s">
        <v>124</v>
      </c>
      <c r="E38" s="8" t="s">
        <v>125</v>
      </c>
      <c r="F38" s="8" t="s">
        <v>43</v>
      </c>
      <c r="G38" s="8" t="s">
        <v>44</v>
      </c>
      <c r="H38" s="15" t="s">
        <v>44</v>
      </c>
      <c r="I38" s="36">
        <v>154.801233</v>
      </c>
      <c r="J38" s="34">
        <v>32.530815</v>
      </c>
      <c r="K38" s="35">
        <v>187.332048</v>
      </c>
      <c r="L38" s="34">
        <v>429.582104</v>
      </c>
      <c r="M38" s="34">
        <v>74.083428</v>
      </c>
      <c r="N38" s="37">
        <v>503.665533</v>
      </c>
      <c r="O38" s="36">
        <v>7.632707</v>
      </c>
      <c r="P38" s="34">
        <v>14.086478</v>
      </c>
      <c r="Q38" s="35">
        <v>21.719186</v>
      </c>
      <c r="R38" s="34">
        <v>18.160371</v>
      </c>
      <c r="S38" s="34">
        <v>76.881614</v>
      </c>
      <c r="T38" s="37">
        <v>95.041985</v>
      </c>
      <c r="U38" s="25" t="s">
        <v>17</v>
      </c>
      <c r="V38" s="31" t="s">
        <v>17</v>
      </c>
    </row>
    <row r="39" spans="1:22" ht="15">
      <c r="A39" s="30" t="s">
        <v>9</v>
      </c>
      <c r="B39" s="8" t="s">
        <v>31</v>
      </c>
      <c r="C39" s="8" t="s">
        <v>32</v>
      </c>
      <c r="D39" s="8" t="s">
        <v>126</v>
      </c>
      <c r="E39" s="8" t="s">
        <v>127</v>
      </c>
      <c r="F39" s="8" t="s">
        <v>35</v>
      </c>
      <c r="G39" s="8" t="s">
        <v>128</v>
      </c>
      <c r="H39" s="15" t="s">
        <v>129</v>
      </c>
      <c r="I39" s="36">
        <v>0</v>
      </c>
      <c r="J39" s="34">
        <v>0</v>
      </c>
      <c r="K39" s="35">
        <v>0</v>
      </c>
      <c r="L39" s="34">
        <v>33.761988</v>
      </c>
      <c r="M39" s="34">
        <v>2.832501</v>
      </c>
      <c r="N39" s="37">
        <v>36.594489</v>
      </c>
      <c r="O39" s="36">
        <v>198.733384</v>
      </c>
      <c r="P39" s="34">
        <v>19.08591</v>
      </c>
      <c r="Q39" s="35">
        <v>217.819294</v>
      </c>
      <c r="R39" s="34">
        <v>405.197921</v>
      </c>
      <c r="S39" s="34">
        <v>32.694207</v>
      </c>
      <c r="T39" s="37">
        <v>437.892128</v>
      </c>
      <c r="U39" s="25" t="s">
        <v>17</v>
      </c>
      <c r="V39" s="32">
        <f t="shared" si="3"/>
        <v>-91.64303565648936</v>
      </c>
    </row>
    <row r="40" spans="1:22" ht="15">
      <c r="A40" s="30" t="s">
        <v>9</v>
      </c>
      <c r="B40" s="8" t="s">
        <v>31</v>
      </c>
      <c r="C40" s="8" t="s">
        <v>25</v>
      </c>
      <c r="D40" s="8" t="s">
        <v>130</v>
      </c>
      <c r="E40" s="8" t="s">
        <v>131</v>
      </c>
      <c r="F40" s="8" t="s">
        <v>35</v>
      </c>
      <c r="G40" s="8" t="s">
        <v>132</v>
      </c>
      <c r="H40" s="15" t="s">
        <v>133</v>
      </c>
      <c r="I40" s="36">
        <v>0</v>
      </c>
      <c r="J40" s="34">
        <v>0</v>
      </c>
      <c r="K40" s="35">
        <v>0</v>
      </c>
      <c r="L40" s="34">
        <v>0</v>
      </c>
      <c r="M40" s="34">
        <v>0</v>
      </c>
      <c r="N40" s="37">
        <v>0</v>
      </c>
      <c r="O40" s="36">
        <v>0</v>
      </c>
      <c r="P40" s="34">
        <v>2.3864</v>
      </c>
      <c r="Q40" s="35">
        <v>2.3864</v>
      </c>
      <c r="R40" s="34">
        <v>0</v>
      </c>
      <c r="S40" s="34">
        <v>7.237137</v>
      </c>
      <c r="T40" s="37">
        <v>7.237137</v>
      </c>
      <c r="U40" s="25" t="s">
        <v>17</v>
      </c>
      <c r="V40" s="31" t="s">
        <v>17</v>
      </c>
    </row>
    <row r="41" spans="1:22" ht="15">
      <c r="A41" s="30" t="s">
        <v>9</v>
      </c>
      <c r="B41" s="8" t="s">
        <v>31</v>
      </c>
      <c r="C41" s="8" t="s">
        <v>25</v>
      </c>
      <c r="D41" s="8" t="s">
        <v>134</v>
      </c>
      <c r="E41" s="8" t="s">
        <v>135</v>
      </c>
      <c r="F41" s="8" t="s">
        <v>54</v>
      </c>
      <c r="G41" s="8" t="s">
        <v>54</v>
      </c>
      <c r="H41" s="15" t="s">
        <v>136</v>
      </c>
      <c r="I41" s="36">
        <v>812.366759</v>
      </c>
      <c r="J41" s="34">
        <v>65.323843</v>
      </c>
      <c r="K41" s="35">
        <v>877.690603</v>
      </c>
      <c r="L41" s="34">
        <v>2647.202023</v>
      </c>
      <c r="M41" s="34">
        <v>171.109686</v>
      </c>
      <c r="N41" s="37">
        <v>2818.311709</v>
      </c>
      <c r="O41" s="36">
        <v>1051.948389</v>
      </c>
      <c r="P41" s="34">
        <v>54.878452</v>
      </c>
      <c r="Q41" s="35">
        <v>1106.826841</v>
      </c>
      <c r="R41" s="34">
        <v>3285.412799</v>
      </c>
      <c r="S41" s="34">
        <v>207.290357</v>
      </c>
      <c r="T41" s="37">
        <v>3492.703156</v>
      </c>
      <c r="U41" s="26">
        <f t="shared" si="2"/>
        <v>-20.70208541319608</v>
      </c>
      <c r="V41" s="32">
        <f t="shared" si="3"/>
        <v>-19.308581831281167</v>
      </c>
    </row>
    <row r="42" spans="1:22" ht="15">
      <c r="A42" s="30" t="s">
        <v>9</v>
      </c>
      <c r="B42" s="8" t="s">
        <v>58</v>
      </c>
      <c r="C42" s="8" t="s">
        <v>25</v>
      </c>
      <c r="D42" s="8" t="s">
        <v>134</v>
      </c>
      <c r="E42" s="8" t="s">
        <v>135</v>
      </c>
      <c r="F42" s="8" t="s">
        <v>54</v>
      </c>
      <c r="G42" s="8" t="s">
        <v>54</v>
      </c>
      <c r="H42" s="15" t="s">
        <v>136</v>
      </c>
      <c r="I42" s="36">
        <v>0</v>
      </c>
      <c r="J42" s="34">
        <v>0</v>
      </c>
      <c r="K42" s="35">
        <v>0</v>
      </c>
      <c r="L42" s="34">
        <v>0</v>
      </c>
      <c r="M42" s="34">
        <v>0.000964</v>
      </c>
      <c r="N42" s="37">
        <v>0.000964</v>
      </c>
      <c r="O42" s="36">
        <v>0</v>
      </c>
      <c r="P42" s="34">
        <v>0</v>
      </c>
      <c r="Q42" s="35">
        <v>0</v>
      </c>
      <c r="R42" s="34">
        <v>0</v>
      </c>
      <c r="S42" s="34">
        <v>0</v>
      </c>
      <c r="T42" s="37">
        <v>0</v>
      </c>
      <c r="U42" s="25" t="s">
        <v>17</v>
      </c>
      <c r="V42" s="31" t="s">
        <v>17</v>
      </c>
    </row>
    <row r="43" spans="1:22" ht="15">
      <c r="A43" s="30" t="s">
        <v>9</v>
      </c>
      <c r="B43" s="8" t="s">
        <v>31</v>
      </c>
      <c r="C43" s="8" t="s">
        <v>25</v>
      </c>
      <c r="D43" s="8" t="s">
        <v>137</v>
      </c>
      <c r="E43" s="8" t="s">
        <v>138</v>
      </c>
      <c r="F43" s="8" t="s">
        <v>54</v>
      </c>
      <c r="G43" s="8" t="s">
        <v>54</v>
      </c>
      <c r="H43" s="15" t="s">
        <v>139</v>
      </c>
      <c r="I43" s="36">
        <v>7003.694543</v>
      </c>
      <c r="J43" s="34">
        <v>158.591076</v>
      </c>
      <c r="K43" s="35">
        <v>7162.285619</v>
      </c>
      <c r="L43" s="34">
        <v>21064.917884</v>
      </c>
      <c r="M43" s="34">
        <v>540.989201</v>
      </c>
      <c r="N43" s="37">
        <v>21605.907085</v>
      </c>
      <c r="O43" s="36">
        <v>8034.18086</v>
      </c>
      <c r="P43" s="34">
        <v>246.218606</v>
      </c>
      <c r="Q43" s="35">
        <v>8280.399466</v>
      </c>
      <c r="R43" s="34">
        <v>25191.856969</v>
      </c>
      <c r="S43" s="34">
        <v>733.648126</v>
      </c>
      <c r="T43" s="37">
        <v>25925.505094</v>
      </c>
      <c r="U43" s="26">
        <f t="shared" si="2"/>
        <v>-13.503138968005924</v>
      </c>
      <c r="V43" s="32">
        <f t="shared" si="3"/>
        <v>-16.661577058337407</v>
      </c>
    </row>
    <row r="44" spans="1:22" ht="15">
      <c r="A44" s="30" t="s">
        <v>9</v>
      </c>
      <c r="B44" s="8" t="s">
        <v>31</v>
      </c>
      <c r="C44" s="8" t="s">
        <v>25</v>
      </c>
      <c r="D44" s="8" t="s">
        <v>140</v>
      </c>
      <c r="E44" s="8" t="s">
        <v>141</v>
      </c>
      <c r="F44" s="8" t="s">
        <v>20</v>
      </c>
      <c r="G44" s="8" t="s">
        <v>52</v>
      </c>
      <c r="H44" s="15" t="s">
        <v>52</v>
      </c>
      <c r="I44" s="36">
        <v>7394.8625</v>
      </c>
      <c r="J44" s="34">
        <v>30.0247</v>
      </c>
      <c r="K44" s="35">
        <v>7424.8872</v>
      </c>
      <c r="L44" s="34">
        <v>21983.5817</v>
      </c>
      <c r="M44" s="34">
        <v>144.9022</v>
      </c>
      <c r="N44" s="37">
        <v>22128.4839</v>
      </c>
      <c r="O44" s="36">
        <v>7125.011</v>
      </c>
      <c r="P44" s="34">
        <v>84.5956</v>
      </c>
      <c r="Q44" s="35">
        <v>7209.6066</v>
      </c>
      <c r="R44" s="34">
        <v>18715.9992</v>
      </c>
      <c r="S44" s="34">
        <v>291.3553</v>
      </c>
      <c r="T44" s="37">
        <v>19007.3545</v>
      </c>
      <c r="U44" s="26">
        <f t="shared" si="2"/>
        <v>2.986024230503781</v>
      </c>
      <c r="V44" s="32">
        <f t="shared" si="3"/>
        <v>16.420640757765614</v>
      </c>
    </row>
    <row r="45" spans="1:22" ht="15">
      <c r="A45" s="30" t="s">
        <v>9</v>
      </c>
      <c r="B45" s="8" t="s">
        <v>31</v>
      </c>
      <c r="C45" s="8" t="s">
        <v>25</v>
      </c>
      <c r="D45" s="8" t="s">
        <v>140</v>
      </c>
      <c r="E45" s="8" t="s">
        <v>142</v>
      </c>
      <c r="F45" s="8" t="s">
        <v>20</v>
      </c>
      <c r="G45" s="8" t="s">
        <v>143</v>
      </c>
      <c r="H45" s="15" t="s">
        <v>144</v>
      </c>
      <c r="I45" s="36">
        <v>1920.8178</v>
      </c>
      <c r="J45" s="34">
        <v>165.2298</v>
      </c>
      <c r="K45" s="35">
        <v>2086.0476</v>
      </c>
      <c r="L45" s="34">
        <v>4961.9348</v>
      </c>
      <c r="M45" s="34">
        <v>456.8178</v>
      </c>
      <c r="N45" s="37">
        <v>5418.7526</v>
      </c>
      <c r="O45" s="36">
        <v>1940.0288</v>
      </c>
      <c r="P45" s="34">
        <v>135.9257</v>
      </c>
      <c r="Q45" s="35">
        <v>2075.9545</v>
      </c>
      <c r="R45" s="34">
        <v>6011.0967</v>
      </c>
      <c r="S45" s="34">
        <v>403.1585</v>
      </c>
      <c r="T45" s="37">
        <v>6414.2552</v>
      </c>
      <c r="U45" s="26">
        <f t="shared" si="2"/>
        <v>0.48619081005869536</v>
      </c>
      <c r="V45" s="32">
        <f t="shared" si="3"/>
        <v>-15.520158911045511</v>
      </c>
    </row>
    <row r="46" spans="1:22" ht="15">
      <c r="A46" s="30" t="s">
        <v>9</v>
      </c>
      <c r="B46" s="8" t="s">
        <v>31</v>
      </c>
      <c r="C46" s="8" t="s">
        <v>25</v>
      </c>
      <c r="D46" s="8" t="s">
        <v>140</v>
      </c>
      <c r="E46" s="8" t="s">
        <v>145</v>
      </c>
      <c r="F46" s="8" t="s">
        <v>20</v>
      </c>
      <c r="G46" s="8" t="s">
        <v>143</v>
      </c>
      <c r="H46" s="15" t="s">
        <v>144</v>
      </c>
      <c r="I46" s="36">
        <v>56.6676</v>
      </c>
      <c r="J46" s="34">
        <v>4.9098</v>
      </c>
      <c r="K46" s="35">
        <v>61.5774</v>
      </c>
      <c r="L46" s="34">
        <v>133.258</v>
      </c>
      <c r="M46" s="34">
        <v>12.2409</v>
      </c>
      <c r="N46" s="37">
        <v>145.4989</v>
      </c>
      <c r="O46" s="36">
        <v>23.7532</v>
      </c>
      <c r="P46" s="34">
        <v>1.6492</v>
      </c>
      <c r="Q46" s="35">
        <v>25.4024</v>
      </c>
      <c r="R46" s="34">
        <v>48.9397</v>
      </c>
      <c r="S46" s="34">
        <v>3.483</v>
      </c>
      <c r="T46" s="37">
        <v>52.4227</v>
      </c>
      <c r="U46" s="25" t="s">
        <v>17</v>
      </c>
      <c r="V46" s="31" t="s">
        <v>17</v>
      </c>
    </row>
    <row r="47" spans="1:22" ht="15">
      <c r="A47" s="30" t="s">
        <v>9</v>
      </c>
      <c r="B47" s="8" t="s">
        <v>31</v>
      </c>
      <c r="C47" s="8" t="s">
        <v>32</v>
      </c>
      <c r="D47" s="8" t="s">
        <v>147</v>
      </c>
      <c r="E47" s="8" t="s">
        <v>148</v>
      </c>
      <c r="F47" s="8" t="s">
        <v>35</v>
      </c>
      <c r="G47" s="8" t="s">
        <v>63</v>
      </c>
      <c r="H47" s="15" t="s">
        <v>64</v>
      </c>
      <c r="I47" s="36">
        <v>0</v>
      </c>
      <c r="J47" s="34">
        <v>0</v>
      </c>
      <c r="K47" s="35">
        <v>0</v>
      </c>
      <c r="L47" s="34">
        <v>0</v>
      </c>
      <c r="M47" s="34">
        <v>0</v>
      </c>
      <c r="N47" s="37">
        <v>0</v>
      </c>
      <c r="O47" s="36">
        <v>0</v>
      </c>
      <c r="P47" s="34">
        <v>0</v>
      </c>
      <c r="Q47" s="35">
        <v>0</v>
      </c>
      <c r="R47" s="34">
        <v>117.093635</v>
      </c>
      <c r="S47" s="34">
        <v>0</v>
      </c>
      <c r="T47" s="37">
        <v>117.093635</v>
      </c>
      <c r="U47" s="25" t="s">
        <v>17</v>
      </c>
      <c r="V47" s="31" t="s">
        <v>17</v>
      </c>
    </row>
    <row r="48" spans="1:22" ht="15">
      <c r="A48" s="30" t="s">
        <v>9</v>
      </c>
      <c r="B48" s="8" t="s">
        <v>31</v>
      </c>
      <c r="C48" s="8" t="s">
        <v>25</v>
      </c>
      <c r="D48" s="8" t="s">
        <v>200</v>
      </c>
      <c r="E48" s="8" t="s">
        <v>89</v>
      </c>
      <c r="F48" s="8" t="s">
        <v>54</v>
      </c>
      <c r="G48" s="8" t="s">
        <v>54</v>
      </c>
      <c r="H48" s="15" t="s">
        <v>90</v>
      </c>
      <c r="I48" s="36">
        <v>5365.149581</v>
      </c>
      <c r="J48" s="34">
        <v>102.705816</v>
      </c>
      <c r="K48" s="35">
        <v>5467.855397</v>
      </c>
      <c r="L48" s="34">
        <v>15445.323961</v>
      </c>
      <c r="M48" s="34">
        <v>322.216556</v>
      </c>
      <c r="N48" s="37">
        <v>15767.540517</v>
      </c>
      <c r="O48" s="36">
        <v>0</v>
      </c>
      <c r="P48" s="34">
        <v>0</v>
      </c>
      <c r="Q48" s="35">
        <v>0</v>
      </c>
      <c r="R48" s="34">
        <v>0</v>
      </c>
      <c r="S48" s="34">
        <v>0</v>
      </c>
      <c r="T48" s="37">
        <v>0</v>
      </c>
      <c r="U48" s="25" t="s">
        <v>17</v>
      </c>
      <c r="V48" s="31" t="s">
        <v>17</v>
      </c>
    </row>
    <row r="49" spans="1:22" ht="15">
      <c r="A49" s="30" t="s">
        <v>9</v>
      </c>
      <c r="B49" s="8" t="s">
        <v>31</v>
      </c>
      <c r="C49" s="8" t="s">
        <v>25</v>
      </c>
      <c r="D49" s="8" t="s">
        <v>149</v>
      </c>
      <c r="E49" s="8" t="s">
        <v>150</v>
      </c>
      <c r="F49" s="8" t="s">
        <v>41</v>
      </c>
      <c r="G49" s="8" t="s">
        <v>42</v>
      </c>
      <c r="H49" s="15" t="s">
        <v>42</v>
      </c>
      <c r="I49" s="36">
        <v>1286.390058</v>
      </c>
      <c r="J49" s="34">
        <v>74.531056</v>
      </c>
      <c r="K49" s="35">
        <v>1360.921114</v>
      </c>
      <c r="L49" s="34">
        <v>3417.229491</v>
      </c>
      <c r="M49" s="34">
        <v>195.180384</v>
      </c>
      <c r="N49" s="37">
        <v>3612.409875</v>
      </c>
      <c r="O49" s="36">
        <v>976.874031</v>
      </c>
      <c r="P49" s="34">
        <v>56.9656</v>
      </c>
      <c r="Q49" s="35">
        <v>1033.83963</v>
      </c>
      <c r="R49" s="34">
        <v>2961.49455</v>
      </c>
      <c r="S49" s="34">
        <v>161.947123</v>
      </c>
      <c r="T49" s="37">
        <v>3123.441673</v>
      </c>
      <c r="U49" s="26">
        <f t="shared" si="2"/>
        <v>31.637545564005908</v>
      </c>
      <c r="V49" s="32">
        <f t="shared" si="3"/>
        <v>15.654788953697874</v>
      </c>
    </row>
    <row r="50" spans="1:22" ht="15">
      <c r="A50" s="30" t="s">
        <v>9</v>
      </c>
      <c r="B50" s="8" t="s">
        <v>31</v>
      </c>
      <c r="C50" s="8" t="s">
        <v>25</v>
      </c>
      <c r="D50" s="8" t="s">
        <v>151</v>
      </c>
      <c r="E50" s="8" t="s">
        <v>152</v>
      </c>
      <c r="F50" s="8" t="s">
        <v>26</v>
      </c>
      <c r="G50" s="8" t="s">
        <v>27</v>
      </c>
      <c r="H50" s="15" t="s">
        <v>75</v>
      </c>
      <c r="I50" s="36">
        <v>0</v>
      </c>
      <c r="J50" s="34">
        <v>885.1843</v>
      </c>
      <c r="K50" s="35">
        <v>885.1843</v>
      </c>
      <c r="L50" s="34">
        <v>0</v>
      </c>
      <c r="M50" s="34">
        <v>2958.80577</v>
      </c>
      <c r="N50" s="37">
        <v>2958.80577</v>
      </c>
      <c r="O50" s="36">
        <v>0</v>
      </c>
      <c r="P50" s="34">
        <v>150.262</v>
      </c>
      <c r="Q50" s="35">
        <v>150.262</v>
      </c>
      <c r="R50" s="34">
        <v>0</v>
      </c>
      <c r="S50" s="34">
        <v>504.55994</v>
      </c>
      <c r="T50" s="37">
        <v>504.55994</v>
      </c>
      <c r="U50" s="25" t="s">
        <v>17</v>
      </c>
      <c r="V50" s="31" t="s">
        <v>17</v>
      </c>
    </row>
    <row r="51" spans="1:22" ht="15">
      <c r="A51" s="30" t="s">
        <v>9</v>
      </c>
      <c r="B51" s="8" t="s">
        <v>31</v>
      </c>
      <c r="C51" s="8" t="s">
        <v>25</v>
      </c>
      <c r="D51" s="8" t="s">
        <v>153</v>
      </c>
      <c r="E51" s="8" t="s">
        <v>154</v>
      </c>
      <c r="F51" s="8" t="s">
        <v>20</v>
      </c>
      <c r="G51" s="8" t="s">
        <v>155</v>
      </c>
      <c r="H51" s="15" t="s">
        <v>155</v>
      </c>
      <c r="I51" s="36">
        <v>1952.031793</v>
      </c>
      <c r="J51" s="34">
        <v>71.542436</v>
      </c>
      <c r="K51" s="35">
        <v>2023.574229</v>
      </c>
      <c r="L51" s="34">
        <v>5890.378476</v>
      </c>
      <c r="M51" s="34">
        <v>210.490198</v>
      </c>
      <c r="N51" s="37">
        <v>6100.868674</v>
      </c>
      <c r="O51" s="36">
        <v>1375.00098</v>
      </c>
      <c r="P51" s="34">
        <v>60.280719</v>
      </c>
      <c r="Q51" s="35">
        <v>1435.2817</v>
      </c>
      <c r="R51" s="34">
        <v>4054.40229</v>
      </c>
      <c r="S51" s="34">
        <v>156.056915</v>
      </c>
      <c r="T51" s="37">
        <v>4210.459205</v>
      </c>
      <c r="U51" s="26">
        <f t="shared" si="2"/>
        <v>40.98794884655745</v>
      </c>
      <c r="V51" s="32">
        <f t="shared" si="3"/>
        <v>44.8979405086054</v>
      </c>
    </row>
    <row r="52" spans="1:22" ht="15">
      <c r="A52" s="30" t="s">
        <v>9</v>
      </c>
      <c r="B52" s="8" t="s">
        <v>31</v>
      </c>
      <c r="C52" s="8" t="s">
        <v>32</v>
      </c>
      <c r="D52" s="8" t="s">
        <v>197</v>
      </c>
      <c r="E52" s="8" t="s">
        <v>198</v>
      </c>
      <c r="F52" s="8" t="s">
        <v>35</v>
      </c>
      <c r="G52" s="8" t="s">
        <v>112</v>
      </c>
      <c r="H52" s="15" t="s">
        <v>146</v>
      </c>
      <c r="I52" s="36">
        <v>0</v>
      </c>
      <c r="J52" s="34">
        <v>0</v>
      </c>
      <c r="K52" s="35">
        <v>0</v>
      </c>
      <c r="L52" s="34">
        <v>105.44</v>
      </c>
      <c r="M52" s="34">
        <v>0.93</v>
      </c>
      <c r="N52" s="37">
        <v>106.37</v>
      </c>
      <c r="O52" s="36">
        <v>0</v>
      </c>
      <c r="P52" s="34">
        <v>0</v>
      </c>
      <c r="Q52" s="35">
        <v>0</v>
      </c>
      <c r="R52" s="34">
        <v>0</v>
      </c>
      <c r="S52" s="34">
        <v>0</v>
      </c>
      <c r="T52" s="37">
        <v>0</v>
      </c>
      <c r="U52" s="25" t="s">
        <v>17</v>
      </c>
      <c r="V52" s="31" t="s">
        <v>17</v>
      </c>
    </row>
    <row r="53" spans="1:22" ht="15">
      <c r="A53" s="30" t="s">
        <v>9</v>
      </c>
      <c r="B53" s="8" t="s">
        <v>31</v>
      </c>
      <c r="C53" s="8" t="s">
        <v>32</v>
      </c>
      <c r="D53" s="8" t="s">
        <v>156</v>
      </c>
      <c r="E53" s="8" t="s">
        <v>157</v>
      </c>
      <c r="F53" s="8" t="s">
        <v>35</v>
      </c>
      <c r="G53" s="8" t="s">
        <v>36</v>
      </c>
      <c r="H53" s="15" t="s">
        <v>37</v>
      </c>
      <c r="I53" s="36">
        <v>98.134854</v>
      </c>
      <c r="J53" s="34">
        <v>9.17696</v>
      </c>
      <c r="K53" s="35">
        <v>107.311814</v>
      </c>
      <c r="L53" s="34">
        <v>375.176374</v>
      </c>
      <c r="M53" s="34">
        <v>36.804072</v>
      </c>
      <c r="N53" s="37">
        <v>411.980446</v>
      </c>
      <c r="O53" s="36">
        <v>334.898535</v>
      </c>
      <c r="P53" s="34">
        <v>37.335384</v>
      </c>
      <c r="Q53" s="35">
        <v>372.233919</v>
      </c>
      <c r="R53" s="34">
        <v>682.273954</v>
      </c>
      <c r="S53" s="34">
        <v>67.969853</v>
      </c>
      <c r="T53" s="37">
        <v>750.243807</v>
      </c>
      <c r="U53" s="26">
        <f t="shared" si="2"/>
        <v>-71.1708663497697</v>
      </c>
      <c r="V53" s="32">
        <f t="shared" si="3"/>
        <v>-45.08712472450972</v>
      </c>
    </row>
    <row r="54" spans="1:22" ht="15">
      <c r="A54" s="30" t="s">
        <v>9</v>
      </c>
      <c r="B54" s="8" t="s">
        <v>31</v>
      </c>
      <c r="C54" s="8" t="s">
        <v>32</v>
      </c>
      <c r="D54" s="8" t="s">
        <v>158</v>
      </c>
      <c r="E54" s="8" t="s">
        <v>159</v>
      </c>
      <c r="F54" s="8" t="s">
        <v>35</v>
      </c>
      <c r="G54" s="8" t="s">
        <v>128</v>
      </c>
      <c r="H54" s="15" t="s">
        <v>129</v>
      </c>
      <c r="I54" s="36">
        <v>0</v>
      </c>
      <c r="J54" s="34">
        <v>0</v>
      </c>
      <c r="K54" s="35">
        <v>0</v>
      </c>
      <c r="L54" s="34">
        <v>237.59676</v>
      </c>
      <c r="M54" s="34">
        <v>25.88982</v>
      </c>
      <c r="N54" s="37">
        <v>263.48658</v>
      </c>
      <c r="O54" s="36">
        <v>20.458048</v>
      </c>
      <c r="P54" s="34">
        <v>1.5485</v>
      </c>
      <c r="Q54" s="35">
        <v>22.006548</v>
      </c>
      <c r="R54" s="34">
        <v>132.103373</v>
      </c>
      <c r="S54" s="34">
        <v>7.89443</v>
      </c>
      <c r="T54" s="37">
        <v>139.997803</v>
      </c>
      <c r="U54" s="25" t="s">
        <v>17</v>
      </c>
      <c r="V54" s="32">
        <f t="shared" si="3"/>
        <v>88.2076535158198</v>
      </c>
    </row>
    <row r="55" spans="1:22" ht="15">
      <c r="A55" s="30" t="s">
        <v>9</v>
      </c>
      <c r="B55" s="8" t="s">
        <v>31</v>
      </c>
      <c r="C55" s="8" t="s">
        <v>32</v>
      </c>
      <c r="D55" s="8" t="s">
        <v>160</v>
      </c>
      <c r="E55" s="8" t="s">
        <v>161</v>
      </c>
      <c r="F55" s="8" t="s">
        <v>35</v>
      </c>
      <c r="G55" s="8" t="s">
        <v>162</v>
      </c>
      <c r="H55" s="15" t="s">
        <v>163</v>
      </c>
      <c r="I55" s="36">
        <v>0</v>
      </c>
      <c r="J55" s="34">
        <v>37.617703</v>
      </c>
      <c r="K55" s="35">
        <v>37.617703</v>
      </c>
      <c r="L55" s="34">
        <v>0</v>
      </c>
      <c r="M55" s="34">
        <v>91.293976</v>
      </c>
      <c r="N55" s="37">
        <v>91.293976</v>
      </c>
      <c r="O55" s="36">
        <v>73.308801</v>
      </c>
      <c r="P55" s="34">
        <v>31.56951</v>
      </c>
      <c r="Q55" s="35">
        <v>104.878311</v>
      </c>
      <c r="R55" s="34">
        <v>235.919088</v>
      </c>
      <c r="S55" s="34">
        <v>93.938453</v>
      </c>
      <c r="T55" s="37">
        <v>329.857541</v>
      </c>
      <c r="U55" s="26">
        <f t="shared" si="2"/>
        <v>-64.13204728287434</v>
      </c>
      <c r="V55" s="32">
        <f t="shared" si="3"/>
        <v>-72.32321088575628</v>
      </c>
    </row>
    <row r="56" spans="1:22" ht="15">
      <c r="A56" s="30" t="s">
        <v>9</v>
      </c>
      <c r="B56" s="8" t="s">
        <v>31</v>
      </c>
      <c r="C56" s="8" t="s">
        <v>32</v>
      </c>
      <c r="D56" s="8" t="s">
        <v>209</v>
      </c>
      <c r="E56" s="8" t="s">
        <v>36</v>
      </c>
      <c r="F56" s="8" t="s">
        <v>35</v>
      </c>
      <c r="G56" s="8" t="s">
        <v>36</v>
      </c>
      <c r="H56" s="15" t="s">
        <v>210</v>
      </c>
      <c r="I56" s="36">
        <v>0</v>
      </c>
      <c r="J56" s="34">
        <v>0</v>
      </c>
      <c r="K56" s="35">
        <v>0</v>
      </c>
      <c r="L56" s="34">
        <v>162.393</v>
      </c>
      <c r="M56" s="34">
        <v>0</v>
      </c>
      <c r="N56" s="37">
        <v>162.393</v>
      </c>
      <c r="O56" s="36">
        <v>0</v>
      </c>
      <c r="P56" s="34">
        <v>0</v>
      </c>
      <c r="Q56" s="35">
        <v>0</v>
      </c>
      <c r="R56" s="34">
        <v>0</v>
      </c>
      <c r="S56" s="34">
        <v>0</v>
      </c>
      <c r="T56" s="37">
        <v>0</v>
      </c>
      <c r="U56" s="25" t="s">
        <v>17</v>
      </c>
      <c r="V56" s="31" t="s">
        <v>17</v>
      </c>
    </row>
    <row r="57" spans="1:22" ht="15">
      <c r="A57" s="30" t="s">
        <v>9</v>
      </c>
      <c r="B57" s="8" t="s">
        <v>31</v>
      </c>
      <c r="C57" s="8" t="s">
        <v>25</v>
      </c>
      <c r="D57" s="8" t="s">
        <v>164</v>
      </c>
      <c r="E57" s="8" t="s">
        <v>165</v>
      </c>
      <c r="F57" s="8" t="s">
        <v>35</v>
      </c>
      <c r="G57" s="8" t="s">
        <v>67</v>
      </c>
      <c r="H57" s="15" t="s">
        <v>166</v>
      </c>
      <c r="I57" s="36">
        <v>1219.027308</v>
      </c>
      <c r="J57" s="34">
        <v>72.36468</v>
      </c>
      <c r="K57" s="35">
        <v>1291.391988</v>
      </c>
      <c r="L57" s="34">
        <v>3186.610379</v>
      </c>
      <c r="M57" s="34">
        <v>213.647894</v>
      </c>
      <c r="N57" s="37">
        <v>3400.258273</v>
      </c>
      <c r="O57" s="36">
        <v>1188.221289</v>
      </c>
      <c r="P57" s="34">
        <v>67.273923</v>
      </c>
      <c r="Q57" s="35">
        <v>1255.495212</v>
      </c>
      <c r="R57" s="34">
        <v>3314.328931</v>
      </c>
      <c r="S57" s="34">
        <v>182.266867</v>
      </c>
      <c r="T57" s="37">
        <v>3496.595798</v>
      </c>
      <c r="U57" s="26">
        <f t="shared" si="2"/>
        <v>2.8591726720181176</v>
      </c>
      <c r="V57" s="32">
        <f t="shared" si="3"/>
        <v>-2.7551804831174254</v>
      </c>
    </row>
    <row r="58" spans="1:22" ht="15">
      <c r="A58" s="30" t="s">
        <v>9</v>
      </c>
      <c r="B58" s="8" t="s">
        <v>31</v>
      </c>
      <c r="C58" s="8" t="s">
        <v>25</v>
      </c>
      <c r="D58" s="8" t="s">
        <v>167</v>
      </c>
      <c r="E58" s="8" t="s">
        <v>168</v>
      </c>
      <c r="F58" s="8" t="s">
        <v>20</v>
      </c>
      <c r="G58" s="8" t="s">
        <v>143</v>
      </c>
      <c r="H58" s="15" t="s">
        <v>169</v>
      </c>
      <c r="I58" s="36">
        <v>0</v>
      </c>
      <c r="J58" s="34">
        <v>0</v>
      </c>
      <c r="K58" s="35">
        <v>0</v>
      </c>
      <c r="L58" s="34">
        <v>0</v>
      </c>
      <c r="M58" s="34">
        <v>0</v>
      </c>
      <c r="N58" s="37">
        <v>0</v>
      </c>
      <c r="O58" s="36">
        <v>0</v>
      </c>
      <c r="P58" s="34">
        <v>0</v>
      </c>
      <c r="Q58" s="35">
        <v>0</v>
      </c>
      <c r="R58" s="34">
        <v>46.295618</v>
      </c>
      <c r="S58" s="34">
        <v>4.779486</v>
      </c>
      <c r="T58" s="37">
        <v>51.075104</v>
      </c>
      <c r="U58" s="25" t="s">
        <v>17</v>
      </c>
      <c r="V58" s="31" t="s">
        <v>17</v>
      </c>
    </row>
    <row r="59" spans="1:22" ht="15">
      <c r="A59" s="30" t="s">
        <v>9</v>
      </c>
      <c r="B59" s="8" t="s">
        <v>31</v>
      </c>
      <c r="C59" s="8" t="s">
        <v>25</v>
      </c>
      <c r="D59" s="8" t="s">
        <v>170</v>
      </c>
      <c r="E59" s="8" t="s">
        <v>171</v>
      </c>
      <c r="F59" s="8" t="s">
        <v>54</v>
      </c>
      <c r="G59" s="8" t="s">
        <v>54</v>
      </c>
      <c r="H59" s="15" t="s">
        <v>139</v>
      </c>
      <c r="I59" s="36">
        <v>1133.96426</v>
      </c>
      <c r="J59" s="34">
        <v>224.202421</v>
      </c>
      <c r="K59" s="35">
        <v>1358.166681</v>
      </c>
      <c r="L59" s="34">
        <v>3541.000636</v>
      </c>
      <c r="M59" s="34">
        <v>598.644415</v>
      </c>
      <c r="N59" s="37">
        <v>4139.645051</v>
      </c>
      <c r="O59" s="36">
        <v>1207.067219</v>
      </c>
      <c r="P59" s="34">
        <v>223.053168</v>
      </c>
      <c r="Q59" s="35">
        <v>1430.120386</v>
      </c>
      <c r="R59" s="34">
        <v>3651.233605</v>
      </c>
      <c r="S59" s="34">
        <v>582.378128</v>
      </c>
      <c r="T59" s="37">
        <v>4233.611733</v>
      </c>
      <c r="U59" s="26">
        <f t="shared" si="2"/>
        <v>-5.031304056943931</v>
      </c>
      <c r="V59" s="32">
        <f t="shared" si="3"/>
        <v>-2.219539436447404</v>
      </c>
    </row>
    <row r="60" spans="1:22" ht="15">
      <c r="A60" s="30" t="s">
        <v>9</v>
      </c>
      <c r="B60" s="8" t="s">
        <v>31</v>
      </c>
      <c r="C60" s="8" t="s">
        <v>32</v>
      </c>
      <c r="D60" s="8" t="s">
        <v>172</v>
      </c>
      <c r="E60" s="8" t="s">
        <v>173</v>
      </c>
      <c r="F60" s="8" t="s">
        <v>43</v>
      </c>
      <c r="G60" s="8" t="s">
        <v>43</v>
      </c>
      <c r="H60" s="15" t="s">
        <v>174</v>
      </c>
      <c r="I60" s="36">
        <v>56.71484</v>
      </c>
      <c r="J60" s="34">
        <v>5.410028</v>
      </c>
      <c r="K60" s="35">
        <v>62.124868</v>
      </c>
      <c r="L60" s="34">
        <v>119.981967</v>
      </c>
      <c r="M60" s="34">
        <v>15.198319</v>
      </c>
      <c r="N60" s="37">
        <v>135.180286</v>
      </c>
      <c r="O60" s="36">
        <v>0</v>
      </c>
      <c r="P60" s="34">
        <v>0</v>
      </c>
      <c r="Q60" s="35">
        <v>0</v>
      </c>
      <c r="R60" s="34">
        <v>44.893361</v>
      </c>
      <c r="S60" s="34">
        <v>15.056792</v>
      </c>
      <c r="T60" s="37">
        <v>59.950153</v>
      </c>
      <c r="U60" s="25" t="s">
        <v>17</v>
      </c>
      <c r="V60" s="31" t="s">
        <v>17</v>
      </c>
    </row>
    <row r="61" spans="1:22" ht="15">
      <c r="A61" s="30" t="s">
        <v>9</v>
      </c>
      <c r="B61" s="8" t="s">
        <v>31</v>
      </c>
      <c r="C61" s="8" t="s">
        <v>32</v>
      </c>
      <c r="D61" s="8" t="s">
        <v>211</v>
      </c>
      <c r="E61" s="8" t="s">
        <v>146</v>
      </c>
      <c r="F61" s="8" t="s">
        <v>35</v>
      </c>
      <c r="G61" s="8" t="s">
        <v>112</v>
      </c>
      <c r="H61" s="15" t="s">
        <v>146</v>
      </c>
      <c r="I61" s="36">
        <v>0</v>
      </c>
      <c r="J61" s="34">
        <v>48.18</v>
      </c>
      <c r="K61" s="35">
        <v>48.18</v>
      </c>
      <c r="L61" s="34">
        <v>0</v>
      </c>
      <c r="M61" s="34">
        <v>67.53</v>
      </c>
      <c r="N61" s="37">
        <v>67.53</v>
      </c>
      <c r="O61" s="36">
        <v>0</v>
      </c>
      <c r="P61" s="34">
        <v>8.79747</v>
      </c>
      <c r="Q61" s="35">
        <v>8.79747</v>
      </c>
      <c r="R61" s="34">
        <v>0</v>
      </c>
      <c r="S61" s="34">
        <v>8.79747</v>
      </c>
      <c r="T61" s="37">
        <v>8.79747</v>
      </c>
      <c r="U61" s="25" t="s">
        <v>17</v>
      </c>
      <c r="V61" s="31" t="s">
        <v>17</v>
      </c>
    </row>
    <row r="62" spans="1:22" ht="15">
      <c r="A62" s="30" t="s">
        <v>9</v>
      </c>
      <c r="B62" s="8" t="s">
        <v>31</v>
      </c>
      <c r="C62" s="8" t="s">
        <v>25</v>
      </c>
      <c r="D62" s="8" t="s">
        <v>175</v>
      </c>
      <c r="E62" s="8" t="s">
        <v>176</v>
      </c>
      <c r="F62" s="8" t="s">
        <v>26</v>
      </c>
      <c r="G62" s="8" t="s">
        <v>27</v>
      </c>
      <c r="H62" s="15" t="s">
        <v>75</v>
      </c>
      <c r="I62" s="36">
        <v>628.346367</v>
      </c>
      <c r="J62" s="34">
        <v>66.930851</v>
      </c>
      <c r="K62" s="35">
        <v>695.277218</v>
      </c>
      <c r="L62" s="34">
        <v>1904.02479</v>
      </c>
      <c r="M62" s="34">
        <v>190.646094</v>
      </c>
      <c r="N62" s="37">
        <v>2094.670884</v>
      </c>
      <c r="O62" s="36">
        <v>413.998374</v>
      </c>
      <c r="P62" s="34">
        <v>87.572692</v>
      </c>
      <c r="Q62" s="35">
        <v>501.571066</v>
      </c>
      <c r="R62" s="34">
        <v>1157.182687</v>
      </c>
      <c r="S62" s="34">
        <v>230.465559</v>
      </c>
      <c r="T62" s="37">
        <v>1387.648246</v>
      </c>
      <c r="U62" s="26">
        <f t="shared" si="2"/>
        <v>38.619881634081345</v>
      </c>
      <c r="V62" s="32">
        <f t="shared" si="3"/>
        <v>50.95114270046792</v>
      </c>
    </row>
    <row r="63" spans="1:22" ht="15">
      <c r="A63" s="30" t="s">
        <v>9</v>
      </c>
      <c r="B63" s="8" t="s">
        <v>31</v>
      </c>
      <c r="C63" s="8" t="s">
        <v>25</v>
      </c>
      <c r="D63" s="8" t="s">
        <v>177</v>
      </c>
      <c r="E63" s="8" t="s">
        <v>178</v>
      </c>
      <c r="F63" s="8" t="s">
        <v>20</v>
      </c>
      <c r="G63" s="8" t="s">
        <v>108</v>
      </c>
      <c r="H63" s="15" t="s">
        <v>109</v>
      </c>
      <c r="I63" s="36">
        <v>1718.259651</v>
      </c>
      <c r="J63" s="34">
        <v>140.98675</v>
      </c>
      <c r="K63" s="35">
        <v>1859.246401</v>
      </c>
      <c r="L63" s="34">
        <v>4744.924734</v>
      </c>
      <c r="M63" s="34">
        <v>403.422367</v>
      </c>
      <c r="N63" s="37">
        <v>5148.347101</v>
      </c>
      <c r="O63" s="36">
        <v>1669.741139</v>
      </c>
      <c r="P63" s="34">
        <v>132.791168</v>
      </c>
      <c r="Q63" s="35">
        <v>1802.532307</v>
      </c>
      <c r="R63" s="34">
        <v>5774.973276</v>
      </c>
      <c r="S63" s="34">
        <v>454.143961</v>
      </c>
      <c r="T63" s="37">
        <v>6229.117237</v>
      </c>
      <c r="U63" s="26">
        <f t="shared" si="2"/>
        <v>3.146356588437005</v>
      </c>
      <c r="V63" s="32">
        <f t="shared" si="3"/>
        <v>-17.35029370743565</v>
      </c>
    </row>
    <row r="64" spans="1:22" ht="15">
      <c r="A64" s="30" t="s">
        <v>9</v>
      </c>
      <c r="B64" s="8" t="s">
        <v>31</v>
      </c>
      <c r="C64" s="8" t="s">
        <v>25</v>
      </c>
      <c r="D64" s="8" t="s">
        <v>179</v>
      </c>
      <c r="E64" s="8" t="s">
        <v>180</v>
      </c>
      <c r="F64" s="8" t="s">
        <v>54</v>
      </c>
      <c r="G64" s="8" t="s">
        <v>54</v>
      </c>
      <c r="H64" s="15" t="s">
        <v>181</v>
      </c>
      <c r="I64" s="36">
        <v>5635.3521</v>
      </c>
      <c r="J64" s="34">
        <v>417.1365</v>
      </c>
      <c r="K64" s="35">
        <v>6052.4886</v>
      </c>
      <c r="L64" s="34">
        <v>14020.9771</v>
      </c>
      <c r="M64" s="34">
        <v>969.8362</v>
      </c>
      <c r="N64" s="37">
        <v>14990.8133</v>
      </c>
      <c r="O64" s="36">
        <v>0</v>
      </c>
      <c r="P64" s="34">
        <v>291.8286</v>
      </c>
      <c r="Q64" s="35">
        <v>291.8286</v>
      </c>
      <c r="R64" s="34">
        <v>0</v>
      </c>
      <c r="S64" s="34">
        <v>291.8286</v>
      </c>
      <c r="T64" s="37">
        <v>291.8286</v>
      </c>
      <c r="U64" s="25" t="s">
        <v>17</v>
      </c>
      <c r="V64" s="31" t="s">
        <v>17</v>
      </c>
    </row>
    <row r="65" spans="1:22" ht="15">
      <c r="A65" s="30" t="s">
        <v>9</v>
      </c>
      <c r="B65" s="8" t="s">
        <v>31</v>
      </c>
      <c r="C65" s="8" t="s">
        <v>25</v>
      </c>
      <c r="D65" s="8" t="s">
        <v>182</v>
      </c>
      <c r="E65" s="8" t="s">
        <v>183</v>
      </c>
      <c r="F65" s="8" t="s">
        <v>20</v>
      </c>
      <c r="G65" s="8" t="s">
        <v>155</v>
      </c>
      <c r="H65" s="15" t="s">
        <v>184</v>
      </c>
      <c r="I65" s="36">
        <v>2313.200875</v>
      </c>
      <c r="J65" s="34">
        <v>83.41901</v>
      </c>
      <c r="K65" s="35">
        <v>2396.619885</v>
      </c>
      <c r="L65" s="34">
        <v>6692.19889</v>
      </c>
      <c r="M65" s="34">
        <v>235.886142</v>
      </c>
      <c r="N65" s="37">
        <v>6928.085032</v>
      </c>
      <c r="O65" s="36">
        <v>2629.0335</v>
      </c>
      <c r="P65" s="34">
        <v>99.568</v>
      </c>
      <c r="Q65" s="35">
        <v>2728.6015</v>
      </c>
      <c r="R65" s="34">
        <v>7752.0412</v>
      </c>
      <c r="S65" s="34">
        <v>254.142</v>
      </c>
      <c r="T65" s="37">
        <v>8006.1832</v>
      </c>
      <c r="U65" s="26">
        <f t="shared" si="2"/>
        <v>-12.166731382358332</v>
      </c>
      <c r="V65" s="32">
        <f t="shared" si="3"/>
        <v>-13.465819368210319</v>
      </c>
    </row>
    <row r="66" spans="1:22" ht="15">
      <c r="A66" s="30" t="s">
        <v>9</v>
      </c>
      <c r="B66" s="8" t="s">
        <v>31</v>
      </c>
      <c r="C66" s="8" t="s">
        <v>25</v>
      </c>
      <c r="D66" s="8" t="s">
        <v>185</v>
      </c>
      <c r="E66" s="8" t="s">
        <v>150</v>
      </c>
      <c r="F66" s="8" t="s">
        <v>26</v>
      </c>
      <c r="G66" s="8" t="s">
        <v>27</v>
      </c>
      <c r="H66" s="15" t="s">
        <v>27</v>
      </c>
      <c r="I66" s="36">
        <v>6315.789795</v>
      </c>
      <c r="J66" s="34">
        <v>181.831139</v>
      </c>
      <c r="K66" s="35">
        <v>6497.620934</v>
      </c>
      <c r="L66" s="34">
        <v>18669.207476</v>
      </c>
      <c r="M66" s="34">
        <v>497.838487</v>
      </c>
      <c r="N66" s="37">
        <v>19167.045963</v>
      </c>
      <c r="O66" s="36">
        <v>5133.974722</v>
      </c>
      <c r="P66" s="34">
        <v>154.158984</v>
      </c>
      <c r="Q66" s="35">
        <v>5288.133705</v>
      </c>
      <c r="R66" s="34">
        <v>17063.329838</v>
      </c>
      <c r="S66" s="34">
        <v>532.400573</v>
      </c>
      <c r="T66" s="37">
        <v>17595.730411</v>
      </c>
      <c r="U66" s="26">
        <f t="shared" si="2"/>
        <v>22.871721792064626</v>
      </c>
      <c r="V66" s="32">
        <f t="shared" si="3"/>
        <v>8.930095627162427</v>
      </c>
    </row>
    <row r="67" spans="1:22" ht="15">
      <c r="A67" s="30" t="s">
        <v>9</v>
      </c>
      <c r="B67" s="8" t="s">
        <v>31</v>
      </c>
      <c r="C67" s="8" t="s">
        <v>25</v>
      </c>
      <c r="D67" s="8" t="s">
        <v>185</v>
      </c>
      <c r="E67" s="8" t="s">
        <v>186</v>
      </c>
      <c r="F67" s="8" t="s">
        <v>26</v>
      </c>
      <c r="G67" s="8" t="s">
        <v>27</v>
      </c>
      <c r="H67" s="15" t="s">
        <v>27</v>
      </c>
      <c r="I67" s="36">
        <v>3416.516253</v>
      </c>
      <c r="J67" s="34">
        <v>37.779849</v>
      </c>
      <c r="K67" s="35">
        <v>3454.296102</v>
      </c>
      <c r="L67" s="34">
        <v>10297.445109</v>
      </c>
      <c r="M67" s="34">
        <v>118.684203</v>
      </c>
      <c r="N67" s="37">
        <v>10416.129312</v>
      </c>
      <c r="O67" s="36">
        <v>2193.010736</v>
      </c>
      <c r="P67" s="34">
        <v>33.406131</v>
      </c>
      <c r="Q67" s="35">
        <v>2226.416867</v>
      </c>
      <c r="R67" s="34">
        <v>7618.982399</v>
      </c>
      <c r="S67" s="34">
        <v>103.2955</v>
      </c>
      <c r="T67" s="37">
        <v>7722.277899</v>
      </c>
      <c r="U67" s="26">
        <f t="shared" si="2"/>
        <v>55.15046410219278</v>
      </c>
      <c r="V67" s="32">
        <f t="shared" si="3"/>
        <v>34.88415527429856</v>
      </c>
    </row>
    <row r="68" spans="1:22" ht="15">
      <c r="A68" s="30" t="s">
        <v>9</v>
      </c>
      <c r="B68" s="8" t="s">
        <v>31</v>
      </c>
      <c r="C68" s="8" t="s">
        <v>25</v>
      </c>
      <c r="D68" s="8" t="s">
        <v>185</v>
      </c>
      <c r="E68" s="8" t="s">
        <v>187</v>
      </c>
      <c r="F68" s="8" t="s">
        <v>26</v>
      </c>
      <c r="G68" s="8" t="s">
        <v>27</v>
      </c>
      <c r="H68" s="15" t="s">
        <v>188</v>
      </c>
      <c r="I68" s="36">
        <v>2830.097019</v>
      </c>
      <c r="J68" s="34">
        <v>114.970754</v>
      </c>
      <c r="K68" s="35">
        <v>2945.067773</v>
      </c>
      <c r="L68" s="34">
        <v>7942.500629</v>
      </c>
      <c r="M68" s="34">
        <v>293.150434</v>
      </c>
      <c r="N68" s="37">
        <v>8235.651064</v>
      </c>
      <c r="O68" s="36">
        <v>2692.894619</v>
      </c>
      <c r="P68" s="34">
        <v>76.094322</v>
      </c>
      <c r="Q68" s="35">
        <v>2768.988941</v>
      </c>
      <c r="R68" s="34">
        <v>6885.293872</v>
      </c>
      <c r="S68" s="34">
        <v>181.607882</v>
      </c>
      <c r="T68" s="37">
        <v>7066.901753</v>
      </c>
      <c r="U68" s="26">
        <f t="shared" si="2"/>
        <v>6.35895757447158</v>
      </c>
      <c r="V68" s="32">
        <f t="shared" si="3"/>
        <v>16.53835516397053</v>
      </c>
    </row>
    <row r="69" spans="1:22" ht="15">
      <c r="A69" s="30" t="s">
        <v>9</v>
      </c>
      <c r="B69" s="8" t="s">
        <v>31</v>
      </c>
      <c r="C69" s="8" t="s">
        <v>25</v>
      </c>
      <c r="D69" s="8" t="s">
        <v>185</v>
      </c>
      <c r="E69" s="8" t="s">
        <v>189</v>
      </c>
      <c r="F69" s="8" t="s">
        <v>26</v>
      </c>
      <c r="G69" s="8" t="s">
        <v>27</v>
      </c>
      <c r="H69" s="15" t="s">
        <v>75</v>
      </c>
      <c r="I69" s="36">
        <v>959.862996</v>
      </c>
      <c r="J69" s="34">
        <v>32.287636</v>
      </c>
      <c r="K69" s="35">
        <v>992.150632</v>
      </c>
      <c r="L69" s="34">
        <v>2180.631222</v>
      </c>
      <c r="M69" s="34">
        <v>67.841702</v>
      </c>
      <c r="N69" s="37">
        <v>2248.472924</v>
      </c>
      <c r="O69" s="36">
        <v>0</v>
      </c>
      <c r="P69" s="34">
        <v>0</v>
      </c>
      <c r="Q69" s="35">
        <v>0</v>
      </c>
      <c r="R69" s="34">
        <v>0</v>
      </c>
      <c r="S69" s="34">
        <v>0</v>
      </c>
      <c r="T69" s="37">
        <v>0</v>
      </c>
      <c r="U69" s="25" t="s">
        <v>17</v>
      </c>
      <c r="V69" s="31" t="s">
        <v>17</v>
      </c>
    </row>
    <row r="70" spans="1:22" ht="15">
      <c r="A70" s="30" t="s">
        <v>9</v>
      </c>
      <c r="B70" s="8" t="s">
        <v>31</v>
      </c>
      <c r="C70" s="8" t="s">
        <v>25</v>
      </c>
      <c r="D70" s="8" t="s">
        <v>185</v>
      </c>
      <c r="E70" s="8" t="s">
        <v>189</v>
      </c>
      <c r="F70" s="8" t="s">
        <v>26</v>
      </c>
      <c r="G70" s="8" t="s">
        <v>27</v>
      </c>
      <c r="H70" s="15" t="s">
        <v>75</v>
      </c>
      <c r="I70" s="36">
        <v>70.572944</v>
      </c>
      <c r="J70" s="34">
        <v>1.804905</v>
      </c>
      <c r="K70" s="35">
        <v>72.377849</v>
      </c>
      <c r="L70" s="34">
        <v>1469.453948</v>
      </c>
      <c r="M70" s="34">
        <v>47.669032</v>
      </c>
      <c r="N70" s="37">
        <v>1517.12298</v>
      </c>
      <c r="O70" s="36">
        <v>1140.699322</v>
      </c>
      <c r="P70" s="34">
        <v>36.301917</v>
      </c>
      <c r="Q70" s="35">
        <v>1177.001239</v>
      </c>
      <c r="R70" s="34">
        <v>3982.207411</v>
      </c>
      <c r="S70" s="34">
        <v>123.237586</v>
      </c>
      <c r="T70" s="37">
        <v>4105.444997</v>
      </c>
      <c r="U70" s="26">
        <f t="shared" si="2"/>
        <v>-93.850656515749</v>
      </c>
      <c r="V70" s="32">
        <f t="shared" si="3"/>
        <v>-63.046077073042795</v>
      </c>
    </row>
    <row r="71" spans="1:22" ht="15">
      <c r="A71" s="30" t="s">
        <v>9</v>
      </c>
      <c r="B71" s="8" t="s">
        <v>31</v>
      </c>
      <c r="C71" s="8" t="s">
        <v>25</v>
      </c>
      <c r="D71" s="8" t="s">
        <v>185</v>
      </c>
      <c r="E71" s="8" t="s">
        <v>190</v>
      </c>
      <c r="F71" s="8" t="s">
        <v>26</v>
      </c>
      <c r="G71" s="8" t="s">
        <v>27</v>
      </c>
      <c r="H71" s="15" t="s">
        <v>188</v>
      </c>
      <c r="I71" s="36">
        <v>367.37571</v>
      </c>
      <c r="J71" s="34">
        <v>14.545886</v>
      </c>
      <c r="K71" s="35">
        <v>381.921597</v>
      </c>
      <c r="L71" s="34">
        <v>1127.9081</v>
      </c>
      <c r="M71" s="34">
        <v>41.159105</v>
      </c>
      <c r="N71" s="37">
        <v>1169.067205</v>
      </c>
      <c r="O71" s="36">
        <v>156.092611</v>
      </c>
      <c r="P71" s="34">
        <v>4.302581</v>
      </c>
      <c r="Q71" s="35">
        <v>160.395192</v>
      </c>
      <c r="R71" s="34">
        <v>1113.811373</v>
      </c>
      <c r="S71" s="34">
        <v>38.815342</v>
      </c>
      <c r="T71" s="37">
        <v>1152.626715</v>
      </c>
      <c r="U71" s="25" t="s">
        <v>17</v>
      </c>
      <c r="V71" s="32">
        <f t="shared" si="3"/>
        <v>1.426349900279722</v>
      </c>
    </row>
    <row r="72" spans="1:22" ht="15">
      <c r="A72" s="30" t="s">
        <v>9</v>
      </c>
      <c r="B72" s="8" t="s">
        <v>31</v>
      </c>
      <c r="C72" s="8" t="s">
        <v>25</v>
      </c>
      <c r="D72" s="8" t="s">
        <v>185</v>
      </c>
      <c r="E72" s="8" t="s">
        <v>218</v>
      </c>
      <c r="F72" s="8" t="s">
        <v>26</v>
      </c>
      <c r="G72" s="8" t="s">
        <v>27</v>
      </c>
      <c r="H72" s="15" t="s">
        <v>188</v>
      </c>
      <c r="I72" s="36">
        <v>47.644056</v>
      </c>
      <c r="J72" s="34">
        <v>1.886473</v>
      </c>
      <c r="K72" s="35">
        <v>49.530529</v>
      </c>
      <c r="L72" s="34">
        <v>47.644056</v>
      </c>
      <c r="M72" s="34">
        <v>1.886473</v>
      </c>
      <c r="N72" s="37">
        <v>49.530529</v>
      </c>
      <c r="O72" s="36">
        <v>0</v>
      </c>
      <c r="P72" s="34">
        <v>0</v>
      </c>
      <c r="Q72" s="35">
        <v>0</v>
      </c>
      <c r="R72" s="34">
        <v>0</v>
      </c>
      <c r="S72" s="34">
        <v>0</v>
      </c>
      <c r="T72" s="37">
        <v>0</v>
      </c>
      <c r="U72" s="25" t="s">
        <v>17</v>
      </c>
      <c r="V72" s="31" t="s">
        <v>17</v>
      </c>
    </row>
    <row r="73" spans="1:22" ht="15">
      <c r="A73" s="30" t="s">
        <v>9</v>
      </c>
      <c r="B73" s="8" t="s">
        <v>31</v>
      </c>
      <c r="C73" s="8" t="s">
        <v>32</v>
      </c>
      <c r="D73" s="8" t="s">
        <v>205</v>
      </c>
      <c r="E73" s="8" t="s">
        <v>206</v>
      </c>
      <c r="F73" s="8" t="s">
        <v>86</v>
      </c>
      <c r="G73" s="8" t="s">
        <v>207</v>
      </c>
      <c r="H73" s="15" t="s">
        <v>208</v>
      </c>
      <c r="I73" s="36">
        <v>0</v>
      </c>
      <c r="J73" s="34">
        <v>1.582863</v>
      </c>
      <c r="K73" s="35">
        <v>1.582863</v>
      </c>
      <c r="L73" s="34">
        <v>0</v>
      </c>
      <c r="M73" s="34">
        <v>3.961379</v>
      </c>
      <c r="N73" s="37">
        <v>3.961379</v>
      </c>
      <c r="O73" s="36">
        <v>0</v>
      </c>
      <c r="P73" s="34">
        <v>0</v>
      </c>
      <c r="Q73" s="35">
        <v>0</v>
      </c>
      <c r="R73" s="34">
        <v>0</v>
      </c>
      <c r="S73" s="34">
        <v>0</v>
      </c>
      <c r="T73" s="37">
        <v>0</v>
      </c>
      <c r="U73" s="25" t="s">
        <v>17</v>
      </c>
      <c r="V73" s="31" t="s">
        <v>17</v>
      </c>
    </row>
    <row r="74" spans="1:22" ht="15">
      <c r="A74" s="30"/>
      <c r="B74" s="8"/>
      <c r="C74" s="8"/>
      <c r="D74" s="8"/>
      <c r="E74" s="8"/>
      <c r="F74" s="8"/>
      <c r="G74" s="8"/>
      <c r="H74" s="15"/>
      <c r="I74" s="17"/>
      <c r="J74" s="9"/>
      <c r="K74" s="10"/>
      <c r="L74" s="9"/>
      <c r="M74" s="9"/>
      <c r="N74" s="18"/>
      <c r="O74" s="17"/>
      <c r="P74" s="9"/>
      <c r="Q74" s="10"/>
      <c r="R74" s="9"/>
      <c r="S74" s="9"/>
      <c r="T74" s="18"/>
      <c r="U74" s="26"/>
      <c r="V74" s="32"/>
    </row>
    <row r="75" spans="1:24" s="5" customFormat="1" ht="20.25" customHeight="1">
      <c r="A75" s="53" t="s">
        <v>9</v>
      </c>
      <c r="B75" s="54"/>
      <c r="C75" s="54"/>
      <c r="D75" s="54"/>
      <c r="E75" s="54"/>
      <c r="F75" s="54"/>
      <c r="G75" s="54"/>
      <c r="H75" s="55"/>
      <c r="I75" s="19">
        <f aca="true" t="shared" si="4" ref="I75:T75">SUM(I6:I73)</f>
        <v>106640.93600300001</v>
      </c>
      <c r="J75" s="11">
        <f t="shared" si="4"/>
        <v>10844.273023</v>
      </c>
      <c r="K75" s="11">
        <f t="shared" si="4"/>
        <v>117485.20902699999</v>
      </c>
      <c r="L75" s="11">
        <f t="shared" si="4"/>
        <v>313816.798654</v>
      </c>
      <c r="M75" s="11">
        <f t="shared" si="4"/>
        <v>30207.361467000006</v>
      </c>
      <c r="N75" s="11">
        <f t="shared" si="4"/>
        <v>344024.16012300004</v>
      </c>
      <c r="O75" s="19">
        <f t="shared" si="4"/>
        <v>86407.067542</v>
      </c>
      <c r="P75" s="11">
        <f t="shared" si="4"/>
        <v>8571.189081000002</v>
      </c>
      <c r="Q75" s="11">
        <f t="shared" si="4"/>
        <v>94978.25662200006</v>
      </c>
      <c r="R75" s="11">
        <f t="shared" si="4"/>
        <v>266302.09862299997</v>
      </c>
      <c r="S75" s="11">
        <f t="shared" si="4"/>
        <v>24600.516324000004</v>
      </c>
      <c r="T75" s="45">
        <f t="shared" si="4"/>
        <v>290902.6149459999</v>
      </c>
      <c r="U75" s="27">
        <f>+((K75/Q75)-1)*100</f>
        <v>23.696952550492046</v>
      </c>
      <c r="V75" s="33">
        <f>+((N75/T75)-1)*100</f>
        <v>18.260937663575504</v>
      </c>
      <c r="X75" s="1"/>
    </row>
    <row r="76" spans="1:22" ht="15.75">
      <c r="A76" s="16"/>
      <c r="B76" s="7"/>
      <c r="C76" s="7"/>
      <c r="D76" s="7"/>
      <c r="E76" s="7"/>
      <c r="F76" s="7"/>
      <c r="G76" s="7"/>
      <c r="H76" s="14"/>
      <c r="I76" s="20"/>
      <c r="J76" s="12"/>
      <c r="K76" s="13"/>
      <c r="L76" s="12"/>
      <c r="M76" s="12"/>
      <c r="N76" s="21"/>
      <c r="O76" s="20"/>
      <c r="P76" s="12"/>
      <c r="Q76" s="13"/>
      <c r="R76" s="12"/>
      <c r="S76" s="12"/>
      <c r="T76" s="21"/>
      <c r="U76" s="26"/>
      <c r="V76" s="32"/>
    </row>
    <row r="77" spans="1:22" ht="15">
      <c r="A77" s="30" t="s">
        <v>21</v>
      </c>
      <c r="B77" s="8"/>
      <c r="C77" s="8" t="s">
        <v>25</v>
      </c>
      <c r="D77" s="8" t="s">
        <v>22</v>
      </c>
      <c r="E77" s="8" t="s">
        <v>24</v>
      </c>
      <c r="F77" s="8" t="s">
        <v>20</v>
      </c>
      <c r="G77" s="8" t="s">
        <v>20</v>
      </c>
      <c r="H77" s="15" t="s">
        <v>23</v>
      </c>
      <c r="I77" s="36">
        <v>28190.581327</v>
      </c>
      <c r="J77" s="34">
        <v>0</v>
      </c>
      <c r="K77" s="35">
        <v>28190.581327</v>
      </c>
      <c r="L77" s="34">
        <v>82622.133448</v>
      </c>
      <c r="M77" s="34">
        <v>0</v>
      </c>
      <c r="N77" s="37">
        <v>82622.133448</v>
      </c>
      <c r="O77" s="36">
        <v>28290.329916</v>
      </c>
      <c r="P77" s="34">
        <v>0</v>
      </c>
      <c r="Q77" s="35">
        <v>28290.329916</v>
      </c>
      <c r="R77" s="34">
        <v>80903.040267</v>
      </c>
      <c r="S77" s="34">
        <v>0</v>
      </c>
      <c r="T77" s="37">
        <v>80903.040267</v>
      </c>
      <c r="U77" s="26">
        <f>+((K77/Q77)-1)*100</f>
        <v>-0.35258899170201863</v>
      </c>
      <c r="V77" s="32">
        <f>+((N77/T77)-1)*100</f>
        <v>2.124880814523844</v>
      </c>
    </row>
    <row r="78" spans="1:22" ht="15">
      <c r="A78" s="30" t="s">
        <v>21</v>
      </c>
      <c r="B78" s="8"/>
      <c r="C78" s="8" t="s">
        <v>25</v>
      </c>
      <c r="D78" s="8" t="s">
        <v>199</v>
      </c>
      <c r="E78" s="8" t="s">
        <v>28</v>
      </c>
      <c r="F78" s="8" t="s">
        <v>26</v>
      </c>
      <c r="G78" s="8" t="s">
        <v>27</v>
      </c>
      <c r="H78" s="15" t="s">
        <v>29</v>
      </c>
      <c r="I78" s="36">
        <v>0</v>
      </c>
      <c r="J78" s="34">
        <v>0</v>
      </c>
      <c r="K78" s="35">
        <v>0</v>
      </c>
      <c r="L78" s="34">
        <v>0</v>
      </c>
      <c r="M78" s="34">
        <v>0</v>
      </c>
      <c r="N78" s="37">
        <v>0</v>
      </c>
      <c r="O78" s="36">
        <v>2282.400237</v>
      </c>
      <c r="P78" s="34">
        <v>0</v>
      </c>
      <c r="Q78" s="35">
        <v>2282.400237</v>
      </c>
      <c r="R78" s="34">
        <v>6646.966237</v>
      </c>
      <c r="S78" s="34">
        <v>0</v>
      </c>
      <c r="T78" s="37">
        <v>6646.966237</v>
      </c>
      <c r="U78" s="25" t="s">
        <v>17</v>
      </c>
      <c r="V78" s="31" t="s">
        <v>17</v>
      </c>
    </row>
    <row r="79" spans="1:22" ht="15.75">
      <c r="A79" s="16"/>
      <c r="B79" s="7"/>
      <c r="C79" s="7"/>
      <c r="D79" s="7"/>
      <c r="E79" s="7"/>
      <c r="F79" s="7"/>
      <c r="G79" s="7"/>
      <c r="H79" s="14"/>
      <c r="I79" s="20"/>
      <c r="J79" s="12"/>
      <c r="K79" s="13"/>
      <c r="L79" s="12"/>
      <c r="M79" s="12"/>
      <c r="N79" s="21"/>
      <c r="O79" s="20"/>
      <c r="P79" s="12"/>
      <c r="Q79" s="13"/>
      <c r="R79" s="12"/>
      <c r="S79" s="12"/>
      <c r="T79" s="21"/>
      <c r="U79" s="26"/>
      <c r="V79" s="32"/>
    </row>
    <row r="80" spans="1:22" ht="21" thickBot="1">
      <c r="A80" s="46" t="s">
        <v>18</v>
      </c>
      <c r="B80" s="47"/>
      <c r="C80" s="47"/>
      <c r="D80" s="47"/>
      <c r="E80" s="47"/>
      <c r="F80" s="47"/>
      <c r="G80" s="47"/>
      <c r="H80" s="48"/>
      <c r="I80" s="22">
        <f aca="true" t="shared" si="5" ref="I80:T80">SUM(I77:I78)</f>
        <v>28190.581327</v>
      </c>
      <c r="J80" s="23">
        <f t="shared" si="5"/>
        <v>0</v>
      </c>
      <c r="K80" s="23">
        <f t="shared" si="5"/>
        <v>28190.581327</v>
      </c>
      <c r="L80" s="23">
        <f t="shared" si="5"/>
        <v>82622.133448</v>
      </c>
      <c r="M80" s="23">
        <f t="shared" si="5"/>
        <v>0</v>
      </c>
      <c r="N80" s="24">
        <f t="shared" si="5"/>
        <v>82622.133448</v>
      </c>
      <c r="O80" s="22">
        <f t="shared" si="5"/>
        <v>30572.730152999997</v>
      </c>
      <c r="P80" s="23">
        <f t="shared" si="5"/>
        <v>0</v>
      </c>
      <c r="Q80" s="23">
        <f t="shared" si="5"/>
        <v>30572.730152999997</v>
      </c>
      <c r="R80" s="23">
        <f t="shared" si="5"/>
        <v>87550.006504</v>
      </c>
      <c r="S80" s="23">
        <f t="shared" si="5"/>
        <v>0</v>
      </c>
      <c r="T80" s="24">
        <f t="shared" si="5"/>
        <v>87550.006504</v>
      </c>
      <c r="U80" s="42">
        <f>+((K80/Q80)-1)*100</f>
        <v>-7.791743864805756</v>
      </c>
      <c r="V80" s="43">
        <f>+((N80/T80)-1)*100</f>
        <v>-5.628638138107811</v>
      </c>
    </row>
    <row r="81" spans="9:22" ht="1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6" t="s">
        <v>217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6" t="s">
        <v>19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44" t="s">
        <v>30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9:22" ht="12" customHeight="1"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9:22" ht="12" customHeight="1"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2" customHeight="1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2" customHeight="1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2" customHeight="1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2" customHeight="1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2" customHeight="1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2" customHeight="1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2" customHeight="1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2" customHeight="1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2" customHeight="1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9:22" ht="12" customHeight="1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9:22" ht="12" customHeight="1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" customHeight="1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" customHeight="1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</sheetData>
  <sheetProtection/>
  <mergeCells count="5">
    <mergeCell ref="A80:H80"/>
    <mergeCell ref="A1:F1"/>
    <mergeCell ref="I3:N3"/>
    <mergeCell ref="O3:T3"/>
    <mergeCell ref="A75:H75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2009-02-18T17:16:41Z</cp:lastPrinted>
  <dcterms:created xsi:type="dcterms:W3CDTF">2007-03-24T16:54:47Z</dcterms:created>
  <dcterms:modified xsi:type="dcterms:W3CDTF">2015-04-16T19:52:42Z</dcterms:modified>
  <cp:category/>
  <cp:version/>
  <cp:contentType/>
  <cp:contentStatus/>
</cp:coreProperties>
</file>