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CION\AJUSTE-ENERO-DICIEMBRE-2015-24-10-2016\"/>
    </mc:Choice>
  </mc:AlternateContent>
  <bookViews>
    <workbookView xWindow="600" yWindow="540" windowWidth="14700" windowHeight="7620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V11" i="1" l="1"/>
  <c r="V13" i="1" s="1"/>
  <c r="V7" i="1"/>
  <c r="V6" i="1"/>
  <c r="U13" i="1"/>
  <c r="T13" i="1"/>
  <c r="S13" i="1"/>
  <c r="U9" i="1"/>
  <c r="T9" i="1"/>
  <c r="S9" i="1"/>
  <c r="J9" i="1"/>
  <c r="K9" i="1"/>
  <c r="L9" i="1"/>
  <c r="M9" i="1"/>
  <c r="N9" i="1"/>
  <c r="O9" i="1"/>
  <c r="P9" i="1"/>
  <c r="Q9" i="1"/>
  <c r="R9" i="1"/>
  <c r="J13" i="1"/>
  <c r="K13" i="1"/>
  <c r="L13" i="1"/>
  <c r="M13" i="1"/>
  <c r="N13" i="1"/>
  <c r="O13" i="1"/>
  <c r="P13" i="1"/>
  <c r="Q13" i="1"/>
  <c r="R13" i="1"/>
  <c r="V9" i="1" l="1"/>
</calcChain>
</file>

<file path=xl/sharedStrings.xml><?xml version="1.0" encoding="utf-8"?>
<sst xmlns="http://schemas.openxmlformats.org/spreadsheetml/2006/main" count="54" uniqueCount="32">
  <si>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</si>
  <si>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</si>
  <si>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</si>
  <si>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</si>
  <si>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</si>
  <si>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</si>
  <si>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</si>
  <si>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</si>
  <si>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</si>
  <si>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</si>
  <si>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</si>
  <si>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</si>
  <si>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</si>
  <si>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FUNSUR</t>
  </si>
  <si>
    <t>REFINACIÓN</t>
  </si>
  <si>
    <t>Refinería</t>
  </si>
  <si>
    <t>Ica</t>
  </si>
  <si>
    <t>Pisco</t>
  </si>
  <si>
    <t>Paracas</t>
  </si>
  <si>
    <t>Concentración</t>
  </si>
  <si>
    <t>Flotación</t>
  </si>
  <si>
    <t>Puno</t>
  </si>
  <si>
    <t>Melgar</t>
  </si>
  <si>
    <t>Antauta</t>
  </si>
  <si>
    <t>Régimen General</t>
  </si>
  <si>
    <t>NUEVA ACUMULACION QUENAMARI-SAN RAFAEL</t>
  </si>
  <si>
    <t>MINSUR S.A.</t>
  </si>
  <si>
    <t>Gravimetría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</si>
  <si>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</si>
  <si>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Cifras Preliminares</t>
  </si>
  <si>
    <t>PRODUCCIÓN MINERA METÁLICA DE ESTAÑO (TMF) - 2015</t>
  </si>
  <si>
    <t>AJUSTE DE ENERO A DICIEMBRE-2015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</si>
</sst>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Border="1" applyAlignment="1"/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7" fillId="0" borderId="0" xfId="0" applyFont="1" applyAlignment="1"/>
    <xf numFmtId="17" fontId="1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0" style="1" customWidth="1"/>
    <col min="2" max="2" width="14.42578125" style="1" bestFit="1" customWidth="1"/>
    <col min="3" max="3" width="12" style="1" bestFit="1" customWidth="1"/>
    <col min="4" max="4" width="21.28515625" style="1" bestFit="1" customWidth="1"/>
    <col min="5" max="5" width="13" style="1" bestFit="1" customWidth="1"/>
    <col min="6" max="6" width="46.2851562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21" width="8.570312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17" t="s">
        <v>30</v>
      </c>
    </row>
    <row r="2" spans="1:22" x14ac:dyDescent="0.2">
      <c r="A2" s="29"/>
    </row>
    <row r="3" spans="1:22" x14ac:dyDescent="0.2">
      <c r="A3" s="35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18">
        <v>42005</v>
      </c>
      <c r="K3" s="18">
        <v>42036</v>
      </c>
      <c r="L3" s="18">
        <v>42064</v>
      </c>
      <c r="M3" s="18">
        <v>42095</v>
      </c>
      <c r="N3" s="18">
        <v>42125</v>
      </c>
      <c r="O3" s="18">
        <v>42156</v>
      </c>
      <c r="P3" s="18">
        <v>42186</v>
      </c>
      <c r="Q3" s="18">
        <v>42217</v>
      </c>
      <c r="R3" s="18">
        <v>42248</v>
      </c>
      <c r="S3" s="18">
        <v>42278</v>
      </c>
      <c r="T3" s="18">
        <v>42309</v>
      </c>
      <c r="U3" s="18">
        <v>42339</v>
      </c>
      <c r="V3" s="31" t="s">
        <v>0</v>
      </c>
    </row>
    <row r="4" spans="1:22" x14ac:dyDescent="0.2">
      <c r="A4" s="36"/>
      <c r="B4" s="38"/>
      <c r="C4" s="38"/>
      <c r="D4" s="38"/>
      <c r="E4" s="38"/>
      <c r="F4" s="38"/>
      <c r="G4" s="38"/>
      <c r="H4" s="38"/>
      <c r="I4" s="38"/>
      <c r="J4" s="5" t="s">
        <v>10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10</v>
      </c>
      <c r="R4" s="5" t="s">
        <v>10</v>
      </c>
      <c r="S4" s="5" t="s">
        <v>10</v>
      </c>
      <c r="T4" s="5" t="s">
        <v>10</v>
      </c>
      <c r="U4" s="5" t="s">
        <v>10</v>
      </c>
      <c r="V4" s="32"/>
    </row>
    <row r="5" spans="1:22" x14ac:dyDescent="0.2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6"/>
    </row>
    <row r="6" spans="1:22" ht="15.75" x14ac:dyDescent="0.2">
      <c r="A6" s="21" t="s">
        <v>11</v>
      </c>
      <c r="B6" s="15" t="s">
        <v>19</v>
      </c>
      <c r="C6" s="15" t="s">
        <v>27</v>
      </c>
      <c r="D6" s="15" t="s">
        <v>24</v>
      </c>
      <c r="E6" s="15" t="s">
        <v>26</v>
      </c>
      <c r="F6" s="15" t="s">
        <v>25</v>
      </c>
      <c r="G6" s="15" t="s">
        <v>21</v>
      </c>
      <c r="H6" s="15" t="s">
        <v>22</v>
      </c>
      <c r="I6" s="15" t="s">
        <v>23</v>
      </c>
      <c r="J6" s="16">
        <v>1100.041326</v>
      </c>
      <c r="K6" s="16">
        <v>1363.2293870000001</v>
      </c>
      <c r="L6" s="16">
        <v>1401.7662</v>
      </c>
      <c r="M6" s="16">
        <v>1402.8140410000001</v>
      </c>
      <c r="N6" s="16">
        <v>1356.2028969999999</v>
      </c>
      <c r="O6" s="16">
        <v>1421.1745069999999</v>
      </c>
      <c r="P6" s="16">
        <v>1382.190233</v>
      </c>
      <c r="Q6" s="16">
        <v>1483.0739129999999</v>
      </c>
      <c r="R6" s="16">
        <v>1354.8952589999999</v>
      </c>
      <c r="S6" s="16">
        <v>1456.1303150000001</v>
      </c>
      <c r="T6" s="16">
        <v>1374.5655630000001</v>
      </c>
      <c r="U6" s="16">
        <v>1596.7832989999999</v>
      </c>
      <c r="V6" s="25">
        <f>SUM(J6:U6)</f>
        <v>16692.86694</v>
      </c>
    </row>
    <row r="7" spans="1:22" ht="15.75" x14ac:dyDescent="0.2">
      <c r="A7" s="21" t="s">
        <v>11</v>
      </c>
      <c r="B7" s="15" t="s">
        <v>19</v>
      </c>
      <c r="C7" s="15" t="s">
        <v>20</v>
      </c>
      <c r="D7" s="15" t="s">
        <v>24</v>
      </c>
      <c r="E7" s="15" t="s">
        <v>26</v>
      </c>
      <c r="F7" s="15" t="s">
        <v>25</v>
      </c>
      <c r="G7" s="15" t="s">
        <v>21</v>
      </c>
      <c r="H7" s="15" t="s">
        <v>22</v>
      </c>
      <c r="I7" s="15" t="s">
        <v>23</v>
      </c>
      <c r="J7" s="16">
        <v>185.74232000000001</v>
      </c>
      <c r="K7" s="16">
        <v>261.34679199999999</v>
      </c>
      <c r="L7" s="16">
        <v>263.43326200000001</v>
      </c>
      <c r="M7" s="16">
        <v>251.59828300000001</v>
      </c>
      <c r="N7" s="16">
        <v>265.33413000000002</v>
      </c>
      <c r="O7" s="16">
        <v>257.53343100000001</v>
      </c>
      <c r="P7" s="16">
        <v>209.47952000000001</v>
      </c>
      <c r="Q7" s="16">
        <v>209.807683</v>
      </c>
      <c r="R7" s="16">
        <v>212.529134</v>
      </c>
      <c r="S7" s="16">
        <v>240.36007900000001</v>
      </c>
      <c r="T7" s="16">
        <v>216.85878400000001</v>
      </c>
      <c r="U7" s="16">
        <v>243.83942300000001</v>
      </c>
      <c r="V7" s="25">
        <f>SUM(J7:U7)</f>
        <v>2817.8628410000001</v>
      </c>
    </row>
    <row r="8" spans="1:22" ht="15.75" x14ac:dyDescent="0.2">
      <c r="A8" s="20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4"/>
    </row>
    <row r="9" spans="1:22" ht="20.25" x14ac:dyDescent="0.3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9">
        <f>SUM(J6:J7)</f>
        <v>1285.7836460000001</v>
      </c>
      <c r="K9" s="9">
        <f t="shared" ref="K9:R9" si="0">SUM(K6:K7)</f>
        <v>1624.5761790000001</v>
      </c>
      <c r="L9" s="9">
        <f t="shared" si="0"/>
        <v>1665.199462</v>
      </c>
      <c r="M9" s="9">
        <f t="shared" si="0"/>
        <v>1654.4123240000001</v>
      </c>
      <c r="N9" s="9">
        <f t="shared" si="0"/>
        <v>1621.5370269999999</v>
      </c>
      <c r="O9" s="9">
        <f t="shared" si="0"/>
        <v>1678.707938</v>
      </c>
      <c r="P9" s="9">
        <f t="shared" si="0"/>
        <v>1591.6697530000001</v>
      </c>
      <c r="Q9" s="9">
        <f t="shared" si="0"/>
        <v>1692.8815959999999</v>
      </c>
      <c r="R9" s="9">
        <f t="shared" si="0"/>
        <v>1567.4243929999998</v>
      </c>
      <c r="S9" s="9">
        <f>SUM(S6:S7)</f>
        <v>1696.4903940000002</v>
      </c>
      <c r="T9" s="9">
        <f>SUM(T6:T7)</f>
        <v>1591.4243470000001</v>
      </c>
      <c r="U9" s="9">
        <f>SUM(U6:U7)</f>
        <v>1840.6227220000001</v>
      </c>
      <c r="V9" s="10">
        <f>SUM(V6:V7)</f>
        <v>19510.729781000002</v>
      </c>
    </row>
    <row r="10" spans="1:22" ht="15.75" x14ac:dyDescent="0.2">
      <c r="A10" s="22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3"/>
    </row>
    <row r="11" spans="1:22" ht="15.75" x14ac:dyDescent="0.2">
      <c r="A11" s="21" t="s">
        <v>11</v>
      </c>
      <c r="B11" s="15" t="s">
        <v>15</v>
      </c>
      <c r="C11" s="15"/>
      <c r="D11" s="15" t="s">
        <v>24</v>
      </c>
      <c r="E11" s="15" t="s">
        <v>26</v>
      </c>
      <c r="F11" s="15" t="s">
        <v>13</v>
      </c>
      <c r="G11" s="15" t="s">
        <v>16</v>
      </c>
      <c r="H11" s="15" t="s">
        <v>17</v>
      </c>
      <c r="I11" s="15" t="s">
        <v>18</v>
      </c>
      <c r="J11" s="16">
        <v>1430.2845</v>
      </c>
      <c r="K11" s="16">
        <v>1743.7183050000001</v>
      </c>
      <c r="L11" s="16">
        <v>1689.155</v>
      </c>
      <c r="M11" s="16">
        <v>1665.424471</v>
      </c>
      <c r="N11" s="16">
        <v>1685.293932</v>
      </c>
      <c r="O11" s="16">
        <v>1736.708811</v>
      </c>
      <c r="P11" s="16">
        <v>1785.1909579999999</v>
      </c>
      <c r="Q11" s="16">
        <v>1802.412343</v>
      </c>
      <c r="R11" s="16">
        <v>560.27972</v>
      </c>
      <c r="S11" s="16">
        <v>2044.9770000000001</v>
      </c>
      <c r="T11" s="16">
        <v>2006.9960000000001</v>
      </c>
      <c r="U11" s="16">
        <v>2245.8764999999999</v>
      </c>
      <c r="V11" s="25">
        <f>SUM(J11:U11)</f>
        <v>20396.31754</v>
      </c>
    </row>
    <row r="12" spans="1:22" ht="15.75" x14ac:dyDescent="0.2">
      <c r="A12" s="20"/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4"/>
    </row>
    <row r="13" spans="1:22" ht="20.25" x14ac:dyDescent="0.3">
      <c r="A13" s="33" t="s">
        <v>14</v>
      </c>
      <c r="B13" s="34"/>
      <c r="C13" s="34"/>
      <c r="D13" s="34"/>
      <c r="E13" s="34"/>
      <c r="F13" s="34"/>
      <c r="G13" s="34"/>
      <c r="H13" s="34"/>
      <c r="I13" s="34"/>
      <c r="J13" s="9">
        <f>SUM(J11)</f>
        <v>1430.2845</v>
      </c>
      <c r="K13" s="9">
        <f t="shared" ref="K13:R13" si="1">SUM(K11)</f>
        <v>1743.7183050000001</v>
      </c>
      <c r="L13" s="9">
        <f t="shared" si="1"/>
        <v>1689.155</v>
      </c>
      <c r="M13" s="9">
        <f t="shared" si="1"/>
        <v>1665.424471</v>
      </c>
      <c r="N13" s="9">
        <f t="shared" si="1"/>
        <v>1685.293932</v>
      </c>
      <c r="O13" s="9">
        <f t="shared" si="1"/>
        <v>1736.708811</v>
      </c>
      <c r="P13" s="9">
        <f t="shared" si="1"/>
        <v>1785.1909579999999</v>
      </c>
      <c r="Q13" s="9">
        <f t="shared" si="1"/>
        <v>1802.412343</v>
      </c>
      <c r="R13" s="9">
        <f t="shared" si="1"/>
        <v>560.27972</v>
      </c>
      <c r="S13" s="9">
        <f>SUM(S11)</f>
        <v>2044.9770000000001</v>
      </c>
      <c r="T13" s="9">
        <f>SUM(T11)</f>
        <v>2006.9960000000001</v>
      </c>
      <c r="U13" s="9">
        <f>SUM(U11)</f>
        <v>2245.8764999999999</v>
      </c>
      <c r="V13" s="10">
        <f>SUM(V11)</f>
        <v>20396.31754</v>
      </c>
    </row>
    <row r="14" spans="1:22" ht="13.5" thickBo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1:22" x14ac:dyDescent="0.2">
      <c r="A16" s="30" t="s">
        <v>31</v>
      </c>
      <c r="B16" s="30"/>
      <c r="C16" s="30"/>
      <c r="D16" s="30"/>
      <c r="E16" s="30"/>
      <c r="F16" s="30"/>
      <c r="G16" s="30"/>
      <c r="H16" s="30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</row>
    <row r="17" spans="1:22" x14ac:dyDescent="0.2">
      <c r="A17" s="27" t="s">
        <v>29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</row>
    <row r="18" spans="1:22" x14ac:dyDescent="0.2">
      <c r="A18" s="28" t="s">
        <v>28</v>
      </c>
    </row>
  </sheetData>
  <sortState ref="B6:V7">
    <sortCondition descending="1" ref="V6:V7"/>
  </sortState>
  <mergeCells count="13">
    <mergeCell ref="A16:H16"/>
    <mergeCell ref="V3:V4"/>
    <mergeCell ref="A9:I9"/>
    <mergeCell ref="A13:I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2008-10-16T22:13:31Z</cp:lastPrinted>
  <dcterms:created xsi:type="dcterms:W3CDTF">2007-01-26T21:17:52Z</dcterms:created>
  <dcterms:modified xsi:type="dcterms:W3CDTF">2016-10-25T05:10:04Z</dcterms:modified>
</cp:coreProperties>
</file>