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80" windowWidth="14700" windowHeight="7680"/>
  </bookViews>
  <sheets>
    <sheet name="InformacionGeneralAnual 1 " sheetId="1" r:id="rId1"/>
  </sheets>
  <calcPr calcId="152511"/>
</workbook>
</file>

<file path=xl/calcChain.xml><?xml version="1.0" encoding="utf-8"?>
<calcChain xmlns="http://schemas.openxmlformats.org/spreadsheetml/2006/main">
  <c r="V11" i="1" l="1"/>
  <c r="V13" i="1" s="1"/>
  <c r="V7" i="1"/>
  <c r="V6" i="1"/>
  <c r="V9" i="1" s="1"/>
  <c r="U13" i="1"/>
  <c r="T13" i="1"/>
  <c r="S13" i="1"/>
  <c r="U9" i="1"/>
  <c r="T9" i="1"/>
  <c r="S9" i="1"/>
  <c r="J9" i="1"/>
  <c r="K9" i="1"/>
  <c r="L9" i="1"/>
  <c r="M9" i="1"/>
  <c r="N9" i="1"/>
  <c r="O9" i="1"/>
  <c r="P9" i="1"/>
  <c r="Q9" i="1"/>
  <c r="R9" i="1"/>
  <c r="J13" i="1"/>
  <c r="K13" i="1"/>
  <c r="L13" i="1"/>
  <c r="M13" i="1"/>
  <c r="N13" i="1"/>
  <c r="O13" i="1"/>
  <c r="P13" i="1"/>
  <c r="Q13" i="1"/>
  <c r="R13" i="1"/>
</calcChain>
</file>

<file path=xl/sharedStrings.xml><?xml version="1.0" encoding="utf-8"?>
<sst xmlns="http://schemas.openxmlformats.org/spreadsheetml/2006/main" count="54" uniqueCount="32">
  <si>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</si>
  <si>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</si>
  <si>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</si>
  <si>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</si>
  <si>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</si>
  <si>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</si>
  <si>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</si>
  <si>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</si>
  <si>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</si>
  <si>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</si>
  <si>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</si>
  <si>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%Estaño</t>
  </si>
  <si>
    <t>CONCENTRACIÓN</t>
  </si>
  <si>
    <t>FUNSUR</t>
  </si>
  <si>
    <t>REFINACIÓN</t>
  </si>
  <si>
    <t>Refinería</t>
  </si>
  <si>
    <t>Ica</t>
  </si>
  <si>
    <t>Pisco</t>
  </si>
  <si>
    <t>Paracas</t>
  </si>
  <si>
    <t>Concentración</t>
  </si>
  <si>
    <t>Flotación</t>
  </si>
  <si>
    <t>Puno</t>
  </si>
  <si>
    <t>Melgar</t>
  </si>
  <si>
    <t>Antauta</t>
  </si>
  <si>
    <t>Régimen General</t>
  </si>
  <si>
    <t>NUEVA ACUMULACION QUENAMARI-SAN RAFAEL</t>
  </si>
  <si>
    <t>MINSUR S.A.</t>
  </si>
  <si>
    <t>Gravimetría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</si>
  <si>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</si>
  <si>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PRODUCCIÓN MINERA METÁLICA DE ESTAÑO (TMF) - 2014</t>
  </si>
  <si>
    <t>AJUSTE DE ENERO A NOVIEMBRE-2014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</si>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</sst>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0" xfId="0" applyBorder="1" applyAlignment="1"/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6" fillId="3" borderId="1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0" fontId="0" fillId="0" borderId="3" xfId="0" applyBorder="1" applyAlignment="1"/>
    <xf numFmtId="0" fontId="0" fillId="0" borderId="4" xfId="0" applyBorder="1" applyAlignment="1"/>
    <xf numFmtId="3" fontId="0" fillId="0" borderId="4" xfId="0" applyNumberFormat="1" applyBorder="1" applyAlignment="1">
      <alignment horizontal="right"/>
    </xf>
    <xf numFmtId="3" fontId="1" fillId="0" borderId="5" xfId="0" applyNumberFormat="1" applyFont="1" applyBorder="1" applyAlignment="1">
      <alignment horizontal="right" vertical="center"/>
    </xf>
    <xf numFmtId="0" fontId="0" fillId="0" borderId="6" xfId="0" applyBorder="1" applyAlignment="1">
      <alignment wrapText="1"/>
    </xf>
    <xf numFmtId="3" fontId="5" fillId="0" borderId="6" xfId="0" applyNumberFormat="1" applyFont="1" applyBorder="1" applyAlignment="1">
      <alignment horizontal="right" wrapText="1"/>
    </xf>
    <xf numFmtId="0" fontId="7" fillId="0" borderId="0" xfId="0" applyFont="1" applyAlignment="1"/>
    <xf numFmtId="17" fontId="1" fillId="2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8" xfId="0" applyBorder="1" applyAlignment="1"/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4" fillId="0" borderId="0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showGridLines="0" tabSelected="1" zoomScale="75" workbookViewId="0"/>
  </sheetViews>
  <sheetFormatPr baseColWidth="10" defaultColWidth="12.6640625" defaultRowHeight="13.2" x14ac:dyDescent="0.25"/>
  <cols>
    <col min="1" max="1" width="10" style="1" customWidth="1"/>
    <col min="2" max="2" width="14.44140625" style="1" bestFit="1" customWidth="1"/>
    <col min="3" max="3" width="12" style="1" bestFit="1" customWidth="1"/>
    <col min="4" max="4" width="21.33203125" style="1" bestFit="1" customWidth="1"/>
    <col min="5" max="5" width="13" style="1" bestFit="1" customWidth="1"/>
    <col min="6" max="6" width="46.33203125" style="1" bestFit="1" customWidth="1"/>
    <col min="7" max="7" width="9.6640625" style="1" bestFit="1" customWidth="1"/>
    <col min="8" max="8" width="13.33203125" style="1" bestFit="1" customWidth="1"/>
    <col min="9" max="9" width="11.44140625" style="1" bestFit="1" customWidth="1"/>
    <col min="10" max="13" width="8.5546875" style="1" bestFit="1" customWidth="1"/>
    <col min="14" max="14" width="8.6640625" style="1" bestFit="1" customWidth="1"/>
    <col min="15" max="16" width="8.5546875" style="1" bestFit="1" customWidth="1"/>
    <col min="17" max="17" width="8.6640625" style="1" bestFit="1" customWidth="1"/>
    <col min="18" max="21" width="8.5546875" style="1" bestFit="1" customWidth="1"/>
    <col min="22" max="22" width="19.109375" style="1" bestFit="1" customWidth="1"/>
    <col min="23" max="16384" width="12.6640625" style="1"/>
  </cols>
  <sheetData>
    <row r="1" spans="1:22" ht="17.399999999999999" x14ac:dyDescent="0.3">
      <c r="A1" s="17" t="s">
        <v>29</v>
      </c>
    </row>
    <row r="2" spans="1:22" x14ac:dyDescent="0.25">
      <c r="A2" s="29"/>
    </row>
    <row r="3" spans="1:22" x14ac:dyDescent="0.25">
      <c r="A3" s="35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18">
        <v>41640</v>
      </c>
      <c r="K3" s="18">
        <v>41671</v>
      </c>
      <c r="L3" s="18">
        <v>41699</v>
      </c>
      <c r="M3" s="18">
        <v>41730</v>
      </c>
      <c r="N3" s="18">
        <v>41760</v>
      </c>
      <c r="O3" s="18">
        <v>41791</v>
      </c>
      <c r="P3" s="18">
        <v>41821</v>
      </c>
      <c r="Q3" s="18">
        <v>41852</v>
      </c>
      <c r="R3" s="18">
        <v>41883</v>
      </c>
      <c r="S3" s="18">
        <v>41913</v>
      </c>
      <c r="T3" s="18">
        <v>41944</v>
      </c>
      <c r="U3" s="18">
        <v>41974</v>
      </c>
      <c r="V3" s="31" t="s">
        <v>0</v>
      </c>
    </row>
    <row r="4" spans="1:22" x14ac:dyDescent="0.25">
      <c r="A4" s="36"/>
      <c r="B4" s="38"/>
      <c r="C4" s="38"/>
      <c r="D4" s="38"/>
      <c r="E4" s="38"/>
      <c r="F4" s="38"/>
      <c r="G4" s="38"/>
      <c r="H4" s="38"/>
      <c r="I4" s="38"/>
      <c r="J4" s="5" t="s">
        <v>10</v>
      </c>
      <c r="K4" s="5" t="s">
        <v>10</v>
      </c>
      <c r="L4" s="5" t="s">
        <v>10</v>
      </c>
      <c r="M4" s="5" t="s">
        <v>10</v>
      </c>
      <c r="N4" s="5" t="s">
        <v>10</v>
      </c>
      <c r="O4" s="5" t="s">
        <v>10</v>
      </c>
      <c r="P4" s="5" t="s">
        <v>10</v>
      </c>
      <c r="Q4" s="5" t="s">
        <v>10</v>
      </c>
      <c r="R4" s="5" t="s">
        <v>10</v>
      </c>
      <c r="S4" s="5" t="s">
        <v>10</v>
      </c>
      <c r="T4" s="5" t="s">
        <v>10</v>
      </c>
      <c r="U4" s="5" t="s">
        <v>10</v>
      </c>
      <c r="V4" s="32"/>
    </row>
    <row r="5" spans="1:22" x14ac:dyDescent="0.25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6"/>
    </row>
    <row r="6" spans="1:22" ht="15.6" x14ac:dyDescent="0.25">
      <c r="A6" s="21" t="s">
        <v>11</v>
      </c>
      <c r="B6" s="15" t="s">
        <v>19</v>
      </c>
      <c r="C6" s="15" t="s">
        <v>27</v>
      </c>
      <c r="D6" s="15" t="s">
        <v>24</v>
      </c>
      <c r="E6" s="15" t="s">
        <v>26</v>
      </c>
      <c r="F6" s="15" t="s">
        <v>25</v>
      </c>
      <c r="G6" s="15" t="s">
        <v>21</v>
      </c>
      <c r="H6" s="15" t="s">
        <v>22</v>
      </c>
      <c r="I6" s="15" t="s">
        <v>23</v>
      </c>
      <c r="J6" s="16">
        <v>1816.648592</v>
      </c>
      <c r="K6" s="16">
        <v>1572.7046250000001</v>
      </c>
      <c r="L6" s="16">
        <v>1696.699744</v>
      </c>
      <c r="M6" s="16">
        <v>1247.7449999999999</v>
      </c>
      <c r="N6" s="16">
        <v>1688.9059789999999</v>
      </c>
      <c r="O6" s="16">
        <v>1800.0658149999999</v>
      </c>
      <c r="P6" s="16">
        <v>1805.0885069999999</v>
      </c>
      <c r="Q6" s="16">
        <v>1574.9072799999999</v>
      </c>
      <c r="R6" s="16">
        <v>1675.0577089999999</v>
      </c>
      <c r="S6" s="16">
        <v>1566.2966859999999</v>
      </c>
      <c r="T6" s="16">
        <v>1760.580402</v>
      </c>
      <c r="U6" s="16">
        <v>2094.9386549999999</v>
      </c>
      <c r="V6" s="25">
        <f>SUM(J6:U6)</f>
        <v>20299.638994000001</v>
      </c>
    </row>
    <row r="7" spans="1:22" ht="15.6" x14ac:dyDescent="0.25">
      <c r="A7" s="21" t="s">
        <v>11</v>
      </c>
      <c r="B7" s="15" t="s">
        <v>19</v>
      </c>
      <c r="C7" s="15" t="s">
        <v>20</v>
      </c>
      <c r="D7" s="15" t="s">
        <v>24</v>
      </c>
      <c r="E7" s="15" t="s">
        <v>26</v>
      </c>
      <c r="F7" s="15" t="s">
        <v>25</v>
      </c>
      <c r="G7" s="15" t="s">
        <v>21</v>
      </c>
      <c r="H7" s="15" t="s">
        <v>22</v>
      </c>
      <c r="I7" s="15" t="s">
        <v>23</v>
      </c>
      <c r="J7" s="16">
        <v>197.910651</v>
      </c>
      <c r="K7" s="16">
        <v>242.24363299999999</v>
      </c>
      <c r="L7" s="16">
        <v>248.188559</v>
      </c>
      <c r="M7" s="16">
        <v>190.13390899999999</v>
      </c>
      <c r="N7" s="16">
        <v>202.98397800000001</v>
      </c>
      <c r="O7" s="16">
        <v>243.919286</v>
      </c>
      <c r="P7" s="16">
        <v>237.475785</v>
      </c>
      <c r="Q7" s="16">
        <v>220.34142900000001</v>
      </c>
      <c r="R7" s="16">
        <v>226.17962299999999</v>
      </c>
      <c r="S7" s="16">
        <v>238.58593200000001</v>
      </c>
      <c r="T7" s="16">
        <v>257.003625</v>
      </c>
      <c r="U7" s="16">
        <v>300.65646500000003</v>
      </c>
      <c r="V7" s="25">
        <f>SUM(J7:U7)</f>
        <v>2805.622875</v>
      </c>
    </row>
    <row r="8" spans="1:22" ht="15.6" x14ac:dyDescent="0.25">
      <c r="A8" s="20"/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24"/>
    </row>
    <row r="9" spans="1:22" ht="20.399999999999999" x14ac:dyDescent="0.35">
      <c r="A9" s="33" t="s">
        <v>12</v>
      </c>
      <c r="B9" s="34"/>
      <c r="C9" s="34"/>
      <c r="D9" s="34"/>
      <c r="E9" s="34"/>
      <c r="F9" s="34"/>
      <c r="G9" s="34"/>
      <c r="H9" s="34"/>
      <c r="I9" s="34"/>
      <c r="J9" s="9">
        <f>SUM(J6:J7)</f>
        <v>2014.5592429999999</v>
      </c>
      <c r="K9" s="9">
        <f t="shared" ref="K9:R9" si="0">SUM(K6:K7)</f>
        <v>1814.9482580000001</v>
      </c>
      <c r="L9" s="9">
        <f t="shared" si="0"/>
        <v>1944.888303</v>
      </c>
      <c r="M9" s="9">
        <f t="shared" si="0"/>
        <v>1437.8789089999998</v>
      </c>
      <c r="N9" s="9">
        <f t="shared" si="0"/>
        <v>1891.8899569999999</v>
      </c>
      <c r="O9" s="9">
        <f t="shared" si="0"/>
        <v>2043.985101</v>
      </c>
      <c r="P9" s="9">
        <f t="shared" si="0"/>
        <v>2042.564292</v>
      </c>
      <c r="Q9" s="9">
        <f t="shared" si="0"/>
        <v>1795.248709</v>
      </c>
      <c r="R9" s="9">
        <f t="shared" si="0"/>
        <v>1901.2373319999999</v>
      </c>
      <c r="S9" s="9">
        <f>SUM(S6:S7)</f>
        <v>1804.8826179999999</v>
      </c>
      <c r="T9" s="9">
        <f>SUM(T6:T7)</f>
        <v>2017.5840270000001</v>
      </c>
      <c r="U9" s="9">
        <f>SUM(U6:U7)</f>
        <v>2395.59512</v>
      </c>
      <c r="V9" s="10">
        <f>SUM(V6:V7)</f>
        <v>23105.261869000002</v>
      </c>
    </row>
    <row r="10" spans="1:22" ht="15.6" x14ac:dyDescent="0.25">
      <c r="A10" s="22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3"/>
    </row>
    <row r="11" spans="1:22" ht="15.6" x14ac:dyDescent="0.25">
      <c r="A11" s="21" t="s">
        <v>11</v>
      </c>
      <c r="B11" s="15" t="s">
        <v>15</v>
      </c>
      <c r="C11" s="15"/>
      <c r="D11" s="15" t="s">
        <v>24</v>
      </c>
      <c r="E11" s="15" t="s">
        <v>26</v>
      </c>
      <c r="F11" s="15" t="s">
        <v>13</v>
      </c>
      <c r="G11" s="15" t="s">
        <v>16</v>
      </c>
      <c r="H11" s="15" t="s">
        <v>17</v>
      </c>
      <c r="I11" s="15" t="s">
        <v>18</v>
      </c>
      <c r="J11" s="16">
        <v>2319.8395</v>
      </c>
      <c r="K11" s="16">
        <v>2273.8625000000002</v>
      </c>
      <c r="L11" s="16">
        <v>2400.2792599999998</v>
      </c>
      <c r="M11" s="16">
        <v>1691.154</v>
      </c>
      <c r="N11" s="16">
        <v>2155.8915149999998</v>
      </c>
      <c r="O11" s="16">
        <v>1770.1144999999999</v>
      </c>
      <c r="P11" s="16">
        <v>1129.4349999999999</v>
      </c>
      <c r="Q11" s="16">
        <v>2250.9545600000001</v>
      </c>
      <c r="R11" s="16">
        <v>2203.7829569999999</v>
      </c>
      <c r="S11" s="16">
        <v>2190.6341349999998</v>
      </c>
      <c r="T11" s="16">
        <v>1850.433321</v>
      </c>
      <c r="U11" s="16">
        <v>2225.7791539999998</v>
      </c>
      <c r="V11" s="25">
        <f>SUM(J11:U11)</f>
        <v>24462.160402000001</v>
      </c>
    </row>
    <row r="12" spans="1:22" ht="15.6" x14ac:dyDescent="0.25">
      <c r="A12" s="20"/>
      <c r="B12" s="7"/>
      <c r="C12" s="7"/>
      <c r="D12" s="7"/>
      <c r="E12" s="7"/>
      <c r="F12" s="7"/>
      <c r="G12" s="7"/>
      <c r="H12" s="7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24"/>
    </row>
    <row r="13" spans="1:22" ht="20.399999999999999" x14ac:dyDescent="0.35">
      <c r="A13" s="33" t="s">
        <v>14</v>
      </c>
      <c r="B13" s="34"/>
      <c r="C13" s="34"/>
      <c r="D13" s="34"/>
      <c r="E13" s="34"/>
      <c r="F13" s="34"/>
      <c r="G13" s="34"/>
      <c r="H13" s="34"/>
      <c r="I13" s="34"/>
      <c r="J13" s="9">
        <f>SUM(J11)</f>
        <v>2319.8395</v>
      </c>
      <c r="K13" s="9">
        <f t="shared" ref="K13:R13" si="1">SUM(K11)</f>
        <v>2273.8625000000002</v>
      </c>
      <c r="L13" s="9">
        <f t="shared" si="1"/>
        <v>2400.2792599999998</v>
      </c>
      <c r="M13" s="9">
        <f t="shared" si="1"/>
        <v>1691.154</v>
      </c>
      <c r="N13" s="9">
        <f t="shared" si="1"/>
        <v>2155.8915149999998</v>
      </c>
      <c r="O13" s="9">
        <f t="shared" si="1"/>
        <v>1770.1144999999999</v>
      </c>
      <c r="P13" s="9">
        <f t="shared" si="1"/>
        <v>1129.4349999999999</v>
      </c>
      <c r="Q13" s="9">
        <f t="shared" si="1"/>
        <v>2250.9545600000001</v>
      </c>
      <c r="R13" s="9">
        <f t="shared" si="1"/>
        <v>2203.7829569999999</v>
      </c>
      <c r="S13" s="9">
        <f>SUM(S11)</f>
        <v>2190.6341349999998</v>
      </c>
      <c r="T13" s="9">
        <f>SUM(T11)</f>
        <v>1850.433321</v>
      </c>
      <c r="U13" s="9">
        <f>SUM(U11)</f>
        <v>2225.7791539999998</v>
      </c>
      <c r="V13" s="10">
        <f>SUM(V11)</f>
        <v>24462.160402000001</v>
      </c>
    </row>
    <row r="14" spans="1:22" ht="13.8" thickBot="1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22" x14ac:dyDescent="0.25">
      <c r="A15" s="2"/>
      <c r="B15" s="2"/>
      <c r="C15" s="2"/>
      <c r="D15" s="2"/>
      <c r="E15" s="2"/>
      <c r="F15" s="2"/>
      <c r="G15" s="2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</row>
    <row r="16" spans="1:22" x14ac:dyDescent="0.25">
      <c r="A16" s="30" t="s">
        <v>30</v>
      </c>
      <c r="B16" s="30"/>
      <c r="C16" s="30"/>
      <c r="D16" s="30"/>
      <c r="E16" s="30"/>
      <c r="F16" s="30"/>
      <c r="G16" s="30"/>
      <c r="H16" s="30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</row>
    <row r="17" spans="1:22" x14ac:dyDescent="0.25">
      <c r="A17" s="27" t="s">
        <v>31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</row>
    <row r="18" spans="1:22" x14ac:dyDescent="0.25">
      <c r="A18" s="28" t="s">
        <v>28</v>
      </c>
    </row>
  </sheetData>
  <sortState ref="B6:V7">
    <sortCondition descending="1" ref="V6:V7"/>
  </sortState>
  <mergeCells count="13">
    <mergeCell ref="A16:H16"/>
    <mergeCell ref="V3:V4"/>
    <mergeCell ref="A9:I9"/>
    <mergeCell ref="A13:I1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2008-10-16T22:13:31Z</cp:lastPrinted>
  <dcterms:created xsi:type="dcterms:W3CDTF">2007-01-26T21:17:52Z</dcterms:created>
  <dcterms:modified xsi:type="dcterms:W3CDTF">2016-01-25T19:01:54Z</dcterms:modified>
</cp:coreProperties>
</file>