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065" windowWidth="13980" windowHeight="7095"/>
  </bookViews>
  <sheets>
    <sheet name="InformacionGeneralAnual 1 " sheetId="1" r:id="rId1"/>
  </sheets>
  <calcPr calcId="145621"/>
</workbook>
</file>

<file path=xl/calcChain.xml><?xml version="1.0" encoding="utf-8"?>
<calcChain xmlns="http://schemas.openxmlformats.org/spreadsheetml/2006/main">
  <c r="V78" i="1" l="1"/>
  <c r="V80" i="1" l="1"/>
  <c r="U80" i="1"/>
  <c r="T80" i="1"/>
  <c r="S80" i="1"/>
  <c r="R80" i="1"/>
  <c r="Q80" i="1"/>
  <c r="P80" i="1"/>
  <c r="O80" i="1"/>
  <c r="N80" i="1"/>
  <c r="M80" i="1"/>
  <c r="L80" i="1"/>
  <c r="K80" i="1"/>
  <c r="J80" i="1"/>
  <c r="V71" i="1"/>
  <c r="V70" i="1"/>
  <c r="V69" i="1"/>
  <c r="V68" i="1"/>
  <c r="V67" i="1"/>
  <c r="V65" i="1" l="1"/>
  <c r="V73" i="1"/>
  <c r="V72" i="1"/>
  <c r="V13" i="1" l="1"/>
  <c r="V74" i="1"/>
  <c r="V66" i="1"/>
  <c r="V64" i="1"/>
  <c r="V63" i="1"/>
  <c r="V62" i="1"/>
  <c r="V58" i="1"/>
  <c r="V57" i="1"/>
  <c r="V56" i="1"/>
  <c r="V55" i="1"/>
  <c r="V51" i="1"/>
  <c r="V50" i="1"/>
  <c r="V49" i="1"/>
  <c r="V48" i="1"/>
  <c r="V46" i="1"/>
  <c r="V47" i="1"/>
  <c r="V45" i="1"/>
  <c r="V44" i="1"/>
  <c r="V41" i="1"/>
  <c r="V39" i="1"/>
  <c r="V38" i="1"/>
  <c r="V34" i="1"/>
  <c r="V35" i="1"/>
  <c r="V36" i="1"/>
  <c r="V33" i="1"/>
  <c r="V30" i="1"/>
  <c r="V31" i="1"/>
  <c r="V32" i="1"/>
  <c r="V29" i="1"/>
  <c r="V27" i="1"/>
  <c r="V28" i="1"/>
  <c r="V26" i="1"/>
  <c r="V25" i="1"/>
  <c r="V22" i="1"/>
  <c r="V21" i="1"/>
  <c r="V20" i="1"/>
  <c r="V18" i="1"/>
  <c r="V19" i="1"/>
  <c r="V17" i="1"/>
  <c r="V16" i="1"/>
  <c r="V15" i="1"/>
  <c r="V9" i="1"/>
  <c r="V11" i="1"/>
  <c r="V10" i="1"/>
  <c r="V12" i="1"/>
  <c r="V8" i="1"/>
  <c r="V7" i="1"/>
  <c r="V61" i="1"/>
  <c r="V60" i="1"/>
  <c r="V59" i="1"/>
  <c r="V54" i="1"/>
  <c r="V53" i="1"/>
  <c r="V52" i="1"/>
  <c r="V43" i="1"/>
  <c r="V42" i="1"/>
  <c r="V40" i="1"/>
  <c r="V37" i="1"/>
  <c r="V24" i="1"/>
  <c r="V23" i="1"/>
  <c r="V14" i="1"/>
  <c r="V6" i="1"/>
  <c r="U76" i="1"/>
  <c r="T76" i="1"/>
  <c r="S76" i="1"/>
  <c r="J76" i="1"/>
  <c r="K76" i="1"/>
  <c r="L76" i="1"/>
  <c r="M76" i="1"/>
  <c r="N76" i="1"/>
  <c r="O76" i="1"/>
  <c r="P76" i="1"/>
  <c r="Q76" i="1"/>
  <c r="R76" i="1"/>
  <c r="V76" i="1" l="1"/>
</calcChain>
</file>

<file path=xl/sharedStrings.xml><?xml version="1.0" encoding="utf-8"?>
<sst xmlns="http://schemas.openxmlformats.org/spreadsheetml/2006/main" count="657" uniqueCount="223">
  <si>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</si>
  <si>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</si>
  <si>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</si>
  <si>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</si>
  <si>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</si>
  <si>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</si>
  <si>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</si>
  <si>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</si>
  <si>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</si>
  <si>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</si>
  <si>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</si>
  <si>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%Plomo</t>
  </si>
  <si>
    <t>CONCENTRACIÓN</t>
  </si>
  <si>
    <t>Junin</t>
  </si>
  <si>
    <t>Yauli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</si>
  <si>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</si>
  <si>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</si>
  <si>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</si>
  <si>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</si>
  <si>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</si>
  <si>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</si>
  <si>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</si>
  <si>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</si>
  <si>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</si>
  <si>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</si>
  <si>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</si>
  <si>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</si>
  <si>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</si>
  <si>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</si>
  <si>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</si>
  <si>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</si>
  <si>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RECUPERADA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</si>
  <si>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</si>
  <si>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</si>
  <si>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</si>
  <si>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</si>
  <si>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</si>
  <si>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</si>
  <si>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</si>
  <si>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</si>
  <si>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</si>
  <si>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</si>
  <si>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</si>
  <si>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</si>
  <si>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</si>
  <si>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</si>
  <si>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</si>
  <si>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</si>
  <si>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</si>
  <si>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</si>
  <si>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</si>
  <si>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</si>
  <si>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</si>
  <si>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</si>
  <si>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Carhuaz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</si>
  <si>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</si>
  <si>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</si>
  <si>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</si>
  <si>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</si>
  <si>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</si>
  <si>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</si>
  <si>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</si>
  <si>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</si>
  <si>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</si>
  <si>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</si>
  <si>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</si>
  <si>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</si>
  <si>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</si>
  <si>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</si>
  <si>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</si>
  <si>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</si>
  <si>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</si>
  <si>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</si>
  <si>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</si>
  <si>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</si>
  <si>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</si>
  <si>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</si>
  <si>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</si>
  <si>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</si>
  <si>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</si>
  <si>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</si>
  <si>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</si>
  <si>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</si>
  <si>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</si>
  <si>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</si>
  <si>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</si>
  <si>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</si>
  <si>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</si>
  <si>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</si>
  <si>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</si>
  <si>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</si>
  <si>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</si>
  <si>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</si>
  <si>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</si>
  <si>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</si>
  <si>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</si>
  <si>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</si>
  <si>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</si>
  <si>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</si>
  <si>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</si>
  <si>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</si>
  <si>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</si>
  <si>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</si>
  <si>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</si>
  <si>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</si>
  <si>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</si>
  <si>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</si>
  <si>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</si>
  <si>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</si>
  <si>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</si>
  <si>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</si>
  <si>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</si>
  <si>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</si>
  <si>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</si>
  <si>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</si>
  <si>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</si>
  <si>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</si>
  <si>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</si>
  <si>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</si>
  <si>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</si>
  <si>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</si>
  <si>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</si>
  <si>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</si>
  <si>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CONTONGA</t>
  </si>
  <si>
    <t>ACUMULACION YAURICOCHA</t>
  </si>
  <si>
    <t>MTZ S.A.C.</t>
  </si>
  <si>
    <t>AIJA</t>
  </si>
  <si>
    <t>Succha</t>
  </si>
  <si>
    <t>Datos preliminares</t>
  </si>
  <si>
    <t>AMAPOLA 5 S.A.C.</t>
  </si>
  <si>
    <t>AMAPOLA 5</t>
  </si>
  <si>
    <t>Régimen General</t>
  </si>
  <si>
    <t>Lircay</t>
  </si>
  <si>
    <t>N 1 RELIQUIAS</t>
  </si>
  <si>
    <t>COLOMBIA Y SOCAVON SANTA ROSA</t>
  </si>
  <si>
    <t>TICLIO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</si>
  <si>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</si>
  <si>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Aquia</t>
  </si>
  <si>
    <t>ACUMULACION ARCATA</t>
  </si>
  <si>
    <t>MINA CORICANCHA</t>
  </si>
  <si>
    <t>San Mateo</t>
  </si>
  <si>
    <t>MORADA</t>
  </si>
  <si>
    <t>COMPAÑIA MINERA ANCASH S.A.C.</t>
  </si>
  <si>
    <t>CARMELITA</t>
  </si>
  <si>
    <t>Recuay</t>
  </si>
  <si>
    <t>Catac</t>
  </si>
  <si>
    <t>CASAPALCA-8</t>
  </si>
  <si>
    <t>EMPRESA ADMINISTRADORA CERRO S.A.C.</t>
  </si>
  <si>
    <t>SOCIEDAD MINERA ANDEREAL S.A.C.</t>
  </si>
  <si>
    <t>CUNCA</t>
  </si>
  <si>
    <t>Cusco</t>
  </si>
  <si>
    <t>Canas</t>
  </si>
  <si>
    <t>Layo</t>
  </si>
  <si>
    <t>SANTA CECILIA</t>
  </si>
  <si>
    <t>COMPAÑIA MINERA SAN IGNACIO DE MOROCOCHA S.A.A.</t>
  </si>
  <si>
    <t>NYRSTAR ANCASH S.A.</t>
  </si>
  <si>
    <t>Huachis</t>
  </si>
  <si>
    <t>NYRSTAR CORICANCHA S.A.</t>
  </si>
  <si>
    <t>UCHUCCHACUA</t>
  </si>
  <si>
    <t>MALLAY</t>
  </si>
  <si>
    <t>Lixiviación</t>
  </si>
  <si>
    <t>PALMAPATA</t>
  </si>
  <si>
    <t>San Ramon</t>
  </si>
  <si>
    <t>CHILPES</t>
  </si>
  <si>
    <t>Jauja</t>
  </si>
  <si>
    <t>Monobamba</t>
  </si>
  <si>
    <t>Huaylas</t>
  </si>
  <si>
    <t>Pamparomas</t>
  </si>
  <si>
    <t>ICM PACHAPAQUI S.A.C.</t>
  </si>
  <si>
    <t>ICM</t>
  </si>
  <si>
    <t>MINERA PARON S.A.C</t>
  </si>
  <si>
    <t>ANITA MLM</t>
  </si>
  <si>
    <t>Anta</t>
  </si>
  <si>
    <t>PAN AMERICAN SILVER HUARON S.A.</t>
  </si>
  <si>
    <t>PERFOMIN S.A.C.</t>
  </si>
  <si>
    <t>CUENCA</t>
  </si>
  <si>
    <t>Paccha</t>
  </si>
  <si>
    <t>MINAS UTCUYACU JLC</t>
  </si>
  <si>
    <t>COMPAÑIA MINERA QUIRUVILCA S.A.</t>
  </si>
  <si>
    <t>S &amp; L ANDES EXPORT S.A.C.</t>
  </si>
  <si>
    <t>SANTA ELENA</t>
  </si>
  <si>
    <t>Acobambilla</t>
  </si>
  <si>
    <t>COMPAÑIA MINERA MAXPALA S.A.C.</t>
  </si>
  <si>
    <t>MINERA CONDOR III</t>
  </si>
  <si>
    <t>CORPORACION ICARO S.A.C.</t>
  </si>
  <si>
    <t>FOLDING</t>
  </si>
  <si>
    <t>S.M.R.L. EBENEZER</t>
  </si>
  <si>
    <t>EBENEZER</t>
  </si>
  <si>
    <t>Cajatambo</t>
  </si>
  <si>
    <t>ANTICONA</t>
  </si>
  <si>
    <t>CERRO LINDO</t>
  </si>
  <si>
    <t>ACUMULACION RAURA</t>
  </si>
  <si>
    <t>CORPORACION MINERA CASTROVIRREYNA S.A</t>
  </si>
  <si>
    <t>ACUMULACION ISCAYCRUZ</t>
  </si>
  <si>
    <t>VOLCAN COMPAÑÍA MINERA S.A.A.</t>
  </si>
  <si>
    <t>COLQUICOCHA MINERA S.A.C.</t>
  </si>
  <si>
    <t>COLQUICOCHA I</t>
  </si>
  <si>
    <t>PRODUCCIÓN MINERA METÁLICA DE PLOMO (TMF) - 2013</t>
  </si>
  <si>
    <t>Ajuste ene-dic-2013</t>
  </si>
  <si>
    <t>BREXIA GOLDPLATA PERU S.A.C.</t>
  </si>
  <si>
    <t>SANDRA Nº 105</t>
  </si>
  <si>
    <t>ANA MARIA</t>
  </si>
  <si>
    <t>Espinar</t>
  </si>
  <si>
    <t>Suyckutambo</t>
  </si>
  <si>
    <t>HUACHOCOLPA UNO</t>
  </si>
  <si>
    <t>Huachocolpa</t>
  </si>
  <si>
    <t>J.J.G. CONTRATISTAS S.A.C.</t>
  </si>
  <si>
    <t>MINERA SANTA LUCIA G S.A.C.</t>
  </si>
  <si>
    <t>GARROSA</t>
  </si>
  <si>
    <t>MINERIA Y CONSTRUCCION ANDREA E.I.R.L.</t>
  </si>
  <si>
    <t>MINERA ECOMSA</t>
  </si>
  <si>
    <t>Huaraz</t>
  </si>
  <si>
    <t>Huanchay</t>
  </si>
  <si>
    <t>S.M.R.L. MAGISTRAL DE HUARAZ S.A.C.</t>
  </si>
  <si>
    <t>AQUIA</t>
  </si>
  <si>
    <t>TREVALI PERU S.A.C.</t>
  </si>
  <si>
    <t>UNIDAD SANTANDER</t>
  </si>
  <si>
    <t>Santa Cruz De Andamarca</t>
  </si>
  <si>
    <t>Refinería</t>
  </si>
  <si>
    <t>DOE RUN PERU S.R.L.</t>
  </si>
  <si>
    <t>C.M.LA OROYA-REFINACION 1 Y 2</t>
  </si>
  <si>
    <t>La Oroya</t>
  </si>
  <si>
    <t>REFINACIÓN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</si>
</sst>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5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3" fontId="6" fillId="0" borderId="4" xfId="0" applyNumberFormat="1" applyFont="1" applyBorder="1" applyAlignment="1">
      <alignment horizontal="right" wrapText="1"/>
    </xf>
    <xf numFmtId="0" fontId="8" fillId="0" borderId="0" xfId="0" applyFont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7" fontId="1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4" borderId="0" xfId="0" applyFill="1" applyAlignment="1"/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9.85546875" style="1" customWidth="1"/>
    <col min="2" max="2" width="14.42578125" style="1" bestFit="1" customWidth="1"/>
    <col min="3" max="3" width="12" style="1" bestFit="1" customWidth="1"/>
    <col min="4" max="4" width="24.7109375" style="1" customWidth="1"/>
    <col min="5" max="5" width="73.5703125" style="1" bestFit="1" customWidth="1"/>
    <col min="6" max="6" width="35.5703125" style="1" bestFit="1" customWidth="1"/>
    <col min="7" max="7" width="12" style="1" bestFit="1" customWidth="1"/>
    <col min="8" max="8" width="19.42578125" style="1" bestFit="1" customWidth="1"/>
    <col min="9" max="9" width="34" style="1" bestFit="1" customWidth="1"/>
    <col min="10" max="13" width="8.5703125" style="1" bestFit="1" customWidth="1"/>
    <col min="14" max="14" width="8.7109375" style="1" bestFit="1" customWidth="1"/>
    <col min="15" max="16" width="8.5703125" style="1" bestFit="1" customWidth="1"/>
    <col min="17" max="17" width="8.7109375" style="1" bestFit="1" customWidth="1"/>
    <col min="18" max="21" width="8.570312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13" t="s">
        <v>197</v>
      </c>
    </row>
    <row r="2" spans="1:22" x14ac:dyDescent="0.2">
      <c r="A2" s="23"/>
    </row>
    <row r="3" spans="1:22" x14ac:dyDescent="0.2">
      <c r="A3" s="31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1">
        <v>41275</v>
      </c>
      <c r="K3" s="21">
        <v>41306</v>
      </c>
      <c r="L3" s="21">
        <v>41334</v>
      </c>
      <c r="M3" s="21">
        <v>41365</v>
      </c>
      <c r="N3" s="21">
        <v>41395</v>
      </c>
      <c r="O3" s="21">
        <v>41426</v>
      </c>
      <c r="P3" s="21">
        <v>41456</v>
      </c>
      <c r="Q3" s="21">
        <v>41487</v>
      </c>
      <c r="R3" s="21">
        <v>41518</v>
      </c>
      <c r="S3" s="21">
        <v>41548</v>
      </c>
      <c r="T3" s="21">
        <v>41579</v>
      </c>
      <c r="U3" s="21">
        <v>41609</v>
      </c>
      <c r="V3" s="29" t="s">
        <v>0</v>
      </c>
    </row>
    <row r="4" spans="1:22" x14ac:dyDescent="0.2">
      <c r="A4" s="32"/>
      <c r="B4" s="28"/>
      <c r="C4" s="28"/>
      <c r="D4" s="28"/>
      <c r="E4" s="28"/>
      <c r="F4" s="28"/>
      <c r="G4" s="28"/>
      <c r="H4" s="28"/>
      <c r="I4" s="28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30"/>
    </row>
    <row r="5" spans="1:22" x14ac:dyDescent="0.2">
      <c r="A5" s="1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8"/>
    </row>
    <row r="6" spans="1:22" ht="15.75" x14ac:dyDescent="0.2">
      <c r="A6" s="17" t="s">
        <v>11</v>
      </c>
      <c r="B6" s="11" t="s">
        <v>15</v>
      </c>
      <c r="C6" s="11" t="s">
        <v>16</v>
      </c>
      <c r="D6" s="11" t="s">
        <v>112</v>
      </c>
      <c r="E6" s="11" t="s">
        <v>129</v>
      </c>
      <c r="F6" s="11" t="s">
        <v>130</v>
      </c>
      <c r="G6" s="11" t="s">
        <v>37</v>
      </c>
      <c r="H6" s="11" t="s">
        <v>121</v>
      </c>
      <c r="I6" s="11" t="s">
        <v>122</v>
      </c>
      <c r="J6" s="12">
        <v>54.742426000000002</v>
      </c>
      <c r="K6" s="12">
        <v>0</v>
      </c>
      <c r="L6" s="12">
        <v>75.418107000000006</v>
      </c>
      <c r="M6" s="12">
        <v>0</v>
      </c>
      <c r="N6" s="12">
        <v>42.219628999999998</v>
      </c>
      <c r="O6" s="12">
        <v>0</v>
      </c>
      <c r="P6" s="12">
        <v>22.409607999999999</v>
      </c>
      <c r="Q6" s="12">
        <v>46.696202</v>
      </c>
      <c r="R6" s="12">
        <v>0</v>
      </c>
      <c r="S6" s="12">
        <v>66.029407000000006</v>
      </c>
      <c r="T6" s="12">
        <v>25.205182000000001</v>
      </c>
      <c r="U6" s="12">
        <v>50.864401000000001</v>
      </c>
      <c r="V6" s="20">
        <f t="shared" ref="V6:V37" si="0">SUM(J6:U6)</f>
        <v>383.58496199999996</v>
      </c>
    </row>
    <row r="7" spans="1:22" ht="15.75" x14ac:dyDescent="0.2">
      <c r="A7" s="17" t="s">
        <v>11</v>
      </c>
      <c r="B7" s="11" t="s">
        <v>15</v>
      </c>
      <c r="C7" s="11" t="s">
        <v>16</v>
      </c>
      <c r="D7" s="11" t="s">
        <v>131</v>
      </c>
      <c r="E7" s="11" t="s">
        <v>199</v>
      </c>
      <c r="F7" s="11" t="s">
        <v>200</v>
      </c>
      <c r="G7" s="11" t="s">
        <v>41</v>
      </c>
      <c r="H7" s="11" t="s">
        <v>92</v>
      </c>
      <c r="I7" s="11" t="s">
        <v>92</v>
      </c>
      <c r="J7" s="12">
        <v>0</v>
      </c>
      <c r="K7" s="12">
        <v>0</v>
      </c>
      <c r="L7" s="12">
        <v>0</v>
      </c>
      <c r="M7" s="12">
        <v>65.237136000000007</v>
      </c>
      <c r="N7" s="12">
        <v>130.982698</v>
      </c>
      <c r="O7" s="12">
        <v>167.28304800000001</v>
      </c>
      <c r="P7" s="12">
        <v>154.072892</v>
      </c>
      <c r="Q7" s="12">
        <v>123.69462900000001</v>
      </c>
      <c r="R7" s="12">
        <v>186.418948</v>
      </c>
      <c r="S7" s="12">
        <v>185.095495</v>
      </c>
      <c r="T7" s="12">
        <v>164.27623500000001</v>
      </c>
      <c r="U7" s="12">
        <v>159.61491599999999</v>
      </c>
      <c r="V7" s="20">
        <f t="shared" si="0"/>
        <v>1336.6759970000001</v>
      </c>
    </row>
    <row r="8" spans="1:22" ht="15.75" x14ac:dyDescent="0.2">
      <c r="A8" s="17" t="s">
        <v>11</v>
      </c>
      <c r="B8" s="11" t="s">
        <v>15</v>
      </c>
      <c r="C8" s="11" t="s">
        <v>16</v>
      </c>
      <c r="D8" s="11" t="s">
        <v>131</v>
      </c>
      <c r="E8" s="11" t="s">
        <v>199</v>
      </c>
      <c r="F8" s="14" t="s">
        <v>201</v>
      </c>
      <c r="G8" s="11" t="s">
        <v>150</v>
      </c>
      <c r="H8" s="11" t="s">
        <v>202</v>
      </c>
      <c r="I8" s="11" t="s">
        <v>203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159.61491599999999</v>
      </c>
      <c r="V8" s="20">
        <f t="shared" si="0"/>
        <v>159.61491599999999</v>
      </c>
    </row>
    <row r="9" spans="1:22" ht="15.75" x14ac:dyDescent="0.2">
      <c r="A9" s="17" t="s">
        <v>11</v>
      </c>
      <c r="B9" s="11" t="s">
        <v>15</v>
      </c>
      <c r="C9" s="11" t="s">
        <v>16</v>
      </c>
      <c r="D9" s="11" t="s">
        <v>131</v>
      </c>
      <c r="E9" s="11" t="s">
        <v>17</v>
      </c>
      <c r="F9" s="14" t="s">
        <v>18</v>
      </c>
      <c r="G9" s="11" t="s">
        <v>19</v>
      </c>
      <c r="H9" s="11" t="s">
        <v>20</v>
      </c>
      <c r="I9" s="11" t="s">
        <v>21</v>
      </c>
      <c r="J9" s="12">
        <v>24.179231999999999</v>
      </c>
      <c r="K9" s="12">
        <v>29.236753</v>
      </c>
      <c r="L9" s="12">
        <v>36.762228</v>
      </c>
      <c r="M9" s="12">
        <v>42.376410999999997</v>
      </c>
      <c r="N9" s="12">
        <v>34.649222000000002</v>
      </c>
      <c r="O9" s="12">
        <v>50.026046999999998</v>
      </c>
      <c r="P9" s="12">
        <v>46.405138999999998</v>
      </c>
      <c r="Q9" s="12">
        <v>49.622101999999998</v>
      </c>
      <c r="R9" s="12">
        <v>71.324315999999996</v>
      </c>
      <c r="S9" s="12">
        <v>47.728417999999998</v>
      </c>
      <c r="T9" s="12">
        <v>35.470618000000002</v>
      </c>
      <c r="U9" s="12">
        <v>8.2835289999999997</v>
      </c>
      <c r="V9" s="20">
        <f t="shared" si="0"/>
        <v>476.06401499999998</v>
      </c>
    </row>
    <row r="10" spans="1:22" ht="15.75" x14ac:dyDescent="0.2">
      <c r="A10" s="17" t="s">
        <v>11</v>
      </c>
      <c r="B10" s="11" t="s">
        <v>15</v>
      </c>
      <c r="C10" s="11" t="s">
        <v>16</v>
      </c>
      <c r="D10" s="11" t="s">
        <v>131</v>
      </c>
      <c r="E10" s="11" t="s">
        <v>22</v>
      </c>
      <c r="F10" s="6" t="s">
        <v>23</v>
      </c>
      <c r="G10" s="11" t="s">
        <v>24</v>
      </c>
      <c r="H10" s="11" t="s">
        <v>25</v>
      </c>
      <c r="I10" s="11" t="s">
        <v>26</v>
      </c>
      <c r="J10" s="12">
        <v>690.01429800000005</v>
      </c>
      <c r="K10" s="12">
        <v>765.30988100000002</v>
      </c>
      <c r="L10" s="12">
        <v>724.22336900000005</v>
      </c>
      <c r="M10" s="12">
        <v>689.81231300000002</v>
      </c>
      <c r="N10" s="12">
        <v>602.62373300000002</v>
      </c>
      <c r="O10" s="12">
        <v>772.81464400000004</v>
      </c>
      <c r="P10" s="12">
        <v>636.77018099999998</v>
      </c>
      <c r="Q10" s="12">
        <v>750.74763299999995</v>
      </c>
      <c r="R10" s="12">
        <v>712.454882</v>
      </c>
      <c r="S10" s="12">
        <v>779.27758100000005</v>
      </c>
      <c r="T10" s="12">
        <v>869.64185299999997</v>
      </c>
      <c r="U10" s="12">
        <v>874.54003799999998</v>
      </c>
      <c r="V10" s="20">
        <f t="shared" si="0"/>
        <v>8868.2304060000006</v>
      </c>
    </row>
    <row r="11" spans="1:22" ht="15.75" x14ac:dyDescent="0.2">
      <c r="A11" s="17" t="s">
        <v>11</v>
      </c>
      <c r="B11" s="11" t="s">
        <v>15</v>
      </c>
      <c r="C11" s="11" t="s">
        <v>16</v>
      </c>
      <c r="D11" s="11" t="s">
        <v>112</v>
      </c>
      <c r="E11" s="11" t="s">
        <v>195</v>
      </c>
      <c r="F11" s="6" t="s">
        <v>196</v>
      </c>
      <c r="G11" s="11" t="s">
        <v>68</v>
      </c>
      <c r="H11" s="11" t="s">
        <v>69</v>
      </c>
      <c r="I11" s="11" t="s">
        <v>140</v>
      </c>
      <c r="J11" s="12">
        <v>0</v>
      </c>
      <c r="K11" s="12">
        <v>0</v>
      </c>
      <c r="L11" s="12">
        <v>12</v>
      </c>
      <c r="M11" s="12">
        <v>0</v>
      </c>
      <c r="N11" s="12">
        <v>8.4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20">
        <f t="shared" si="0"/>
        <v>20.399999999999999</v>
      </c>
    </row>
    <row r="12" spans="1:22" ht="15.75" x14ac:dyDescent="0.2">
      <c r="A12" s="17" t="s">
        <v>11</v>
      </c>
      <c r="B12" s="11" t="s">
        <v>15</v>
      </c>
      <c r="C12" s="11" t="s">
        <v>16</v>
      </c>
      <c r="D12" s="11" t="s">
        <v>131</v>
      </c>
      <c r="E12" s="11" t="s">
        <v>27</v>
      </c>
      <c r="F12" s="14" t="s">
        <v>158</v>
      </c>
      <c r="G12" s="11" t="s">
        <v>32</v>
      </c>
      <c r="H12" s="11" t="s">
        <v>33</v>
      </c>
      <c r="I12" s="11" t="s">
        <v>34</v>
      </c>
      <c r="J12" s="12">
        <v>763.82774400000005</v>
      </c>
      <c r="K12" s="12">
        <v>735.26435300000003</v>
      </c>
      <c r="L12" s="12">
        <v>743.29477899999995</v>
      </c>
      <c r="M12" s="12">
        <v>424.84556400000002</v>
      </c>
      <c r="N12" s="12">
        <v>765.340599</v>
      </c>
      <c r="O12" s="12">
        <v>802.25550699999997</v>
      </c>
      <c r="P12" s="12">
        <v>866.86060399999997</v>
      </c>
      <c r="Q12" s="12">
        <v>825.62814300000002</v>
      </c>
      <c r="R12" s="12">
        <v>678.73212000000001</v>
      </c>
      <c r="S12" s="12">
        <v>649.11947999999995</v>
      </c>
      <c r="T12" s="12">
        <v>578.33111199999996</v>
      </c>
      <c r="U12" s="12">
        <v>636.46350399999994</v>
      </c>
      <c r="V12" s="20">
        <f t="shared" si="0"/>
        <v>8469.9635089999992</v>
      </c>
    </row>
    <row r="13" spans="1:22" ht="15.75" x14ac:dyDescent="0.2">
      <c r="A13" s="17" t="s">
        <v>11</v>
      </c>
      <c r="B13" s="11" t="s">
        <v>15</v>
      </c>
      <c r="C13" s="11" t="s">
        <v>16</v>
      </c>
      <c r="D13" s="11" t="s">
        <v>131</v>
      </c>
      <c r="E13" s="11" t="s">
        <v>27</v>
      </c>
      <c r="F13" s="10" t="s">
        <v>159</v>
      </c>
      <c r="G13" s="11" t="s">
        <v>68</v>
      </c>
      <c r="H13" s="11" t="s">
        <v>87</v>
      </c>
      <c r="I13" s="11" t="s">
        <v>87</v>
      </c>
      <c r="J13" s="12">
        <v>611.21322499999997</v>
      </c>
      <c r="K13" s="12">
        <v>643.92775700000004</v>
      </c>
      <c r="L13" s="12">
        <v>664.87925800000005</v>
      </c>
      <c r="M13" s="12">
        <v>578.25577199999998</v>
      </c>
      <c r="N13" s="12">
        <v>540.99307299999998</v>
      </c>
      <c r="O13" s="12">
        <v>554.87270000000001</v>
      </c>
      <c r="P13" s="12">
        <v>588.82228199999997</v>
      </c>
      <c r="Q13" s="12">
        <v>629.02818300000001</v>
      </c>
      <c r="R13" s="12">
        <v>637.18246499999998</v>
      </c>
      <c r="S13" s="12">
        <v>651.82217600000001</v>
      </c>
      <c r="T13" s="12">
        <v>623.01074900000003</v>
      </c>
      <c r="U13" s="12">
        <v>688.28349500000002</v>
      </c>
      <c r="V13" s="20">
        <f t="shared" si="0"/>
        <v>7412.2911349999995</v>
      </c>
    </row>
    <row r="14" spans="1:22" ht="15.75" x14ac:dyDescent="0.2">
      <c r="A14" s="17" t="s">
        <v>11</v>
      </c>
      <c r="B14" s="11" t="s">
        <v>15</v>
      </c>
      <c r="C14" s="11" t="s">
        <v>16</v>
      </c>
      <c r="D14" s="11" t="s">
        <v>131</v>
      </c>
      <c r="E14" s="11" t="s">
        <v>27</v>
      </c>
      <c r="F14" s="11" t="s">
        <v>31</v>
      </c>
      <c r="G14" s="11" t="s">
        <v>19</v>
      </c>
      <c r="H14" s="11" t="s">
        <v>29</v>
      </c>
      <c r="I14" s="11" t="s">
        <v>132</v>
      </c>
      <c r="J14" s="12">
        <v>322.869576</v>
      </c>
      <c r="K14" s="12">
        <v>298.967423</v>
      </c>
      <c r="L14" s="12">
        <v>344.68348400000002</v>
      </c>
      <c r="M14" s="12">
        <v>309.24800299999998</v>
      </c>
      <c r="N14" s="12">
        <v>34.422434000000003</v>
      </c>
      <c r="O14" s="12">
        <v>319.67075699999998</v>
      </c>
      <c r="P14" s="12">
        <v>287.73107299999998</v>
      </c>
      <c r="Q14" s="12">
        <v>306.00923699999998</v>
      </c>
      <c r="R14" s="12">
        <v>296.475977</v>
      </c>
      <c r="S14" s="12">
        <v>290.24993000000001</v>
      </c>
      <c r="T14" s="12">
        <v>199.69049000000001</v>
      </c>
      <c r="U14" s="12">
        <v>172.78098399999999</v>
      </c>
      <c r="V14" s="20">
        <f t="shared" si="0"/>
        <v>3182.799368</v>
      </c>
    </row>
    <row r="15" spans="1:22" ht="15.75" x14ac:dyDescent="0.2">
      <c r="A15" s="17" t="s">
        <v>11</v>
      </c>
      <c r="B15" s="11" t="s">
        <v>15</v>
      </c>
      <c r="C15" s="11" t="s">
        <v>16</v>
      </c>
      <c r="D15" s="11" t="s">
        <v>131</v>
      </c>
      <c r="E15" s="11" t="s">
        <v>27</v>
      </c>
      <c r="F15" s="6" t="s">
        <v>28</v>
      </c>
      <c r="G15" s="11" t="s">
        <v>19</v>
      </c>
      <c r="H15" s="11" t="s">
        <v>29</v>
      </c>
      <c r="I15" s="11" t="s">
        <v>30</v>
      </c>
      <c r="J15" s="12">
        <v>171.64019099999999</v>
      </c>
      <c r="K15" s="12">
        <v>186.03627800000001</v>
      </c>
      <c r="L15" s="12">
        <v>190.36532</v>
      </c>
      <c r="M15" s="12">
        <v>202.74570800000001</v>
      </c>
      <c r="N15" s="12">
        <v>93.119647000000001</v>
      </c>
      <c r="O15" s="12">
        <v>215.51068599999999</v>
      </c>
      <c r="P15" s="12">
        <v>206.834936</v>
      </c>
      <c r="Q15" s="12">
        <v>209.46608900000001</v>
      </c>
      <c r="R15" s="12">
        <v>196.75076999999999</v>
      </c>
      <c r="S15" s="12">
        <v>209.00188700000001</v>
      </c>
      <c r="T15" s="12">
        <v>211.4435</v>
      </c>
      <c r="U15" s="12">
        <v>205.09676400000001</v>
      </c>
      <c r="V15" s="20">
        <f t="shared" si="0"/>
        <v>2298.0117759999998</v>
      </c>
    </row>
    <row r="16" spans="1:22" ht="15.75" x14ac:dyDescent="0.2">
      <c r="A16" s="17" t="s">
        <v>11</v>
      </c>
      <c r="B16" s="11" t="s">
        <v>15</v>
      </c>
      <c r="C16" s="11" t="s">
        <v>160</v>
      </c>
      <c r="D16" s="11" t="s">
        <v>131</v>
      </c>
      <c r="E16" s="11" t="s">
        <v>27</v>
      </c>
      <c r="F16" s="10" t="s">
        <v>158</v>
      </c>
      <c r="G16" s="11" t="s">
        <v>32</v>
      </c>
      <c r="H16" s="11" t="s">
        <v>33</v>
      </c>
      <c r="I16" s="11" t="s">
        <v>34</v>
      </c>
      <c r="J16" s="12">
        <v>38.692224000000003</v>
      </c>
      <c r="K16" s="12">
        <v>29.017983999999998</v>
      </c>
      <c r="L16" s="12">
        <v>23.30226</v>
      </c>
      <c r="M16" s="12">
        <v>0</v>
      </c>
      <c r="N16" s="12">
        <v>0</v>
      </c>
      <c r="O16" s="12">
        <v>0</v>
      </c>
      <c r="P16" s="12">
        <v>0</v>
      </c>
      <c r="Q16" s="12">
        <v>17.874742000000001</v>
      </c>
      <c r="R16" s="12">
        <v>27.515936</v>
      </c>
      <c r="S16" s="12">
        <v>20.849201999999998</v>
      </c>
      <c r="T16" s="12">
        <v>23.020265999999999</v>
      </c>
      <c r="U16" s="12">
        <v>28.601329</v>
      </c>
      <c r="V16" s="20">
        <f t="shared" si="0"/>
        <v>208.87394299999997</v>
      </c>
    </row>
    <row r="17" spans="1:22" ht="15.75" x14ac:dyDescent="0.2">
      <c r="A17" s="17" t="s">
        <v>11</v>
      </c>
      <c r="B17" s="11" t="s">
        <v>15</v>
      </c>
      <c r="C17" s="11" t="s">
        <v>16</v>
      </c>
      <c r="D17" s="11" t="s">
        <v>131</v>
      </c>
      <c r="E17" s="11" t="s">
        <v>142</v>
      </c>
      <c r="F17" s="6" t="s">
        <v>143</v>
      </c>
      <c r="G17" s="11" t="s">
        <v>37</v>
      </c>
      <c r="H17" s="11" t="s">
        <v>144</v>
      </c>
      <c r="I17" s="11" t="s">
        <v>145</v>
      </c>
      <c r="J17" s="12">
        <v>0</v>
      </c>
      <c r="K17" s="12">
        <v>0</v>
      </c>
      <c r="L17" s="12">
        <v>51.482211999999997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20">
        <f t="shared" si="0"/>
        <v>51.482211999999997</v>
      </c>
    </row>
    <row r="18" spans="1:22" ht="15.75" x14ac:dyDescent="0.2">
      <c r="A18" s="17" t="s">
        <v>11</v>
      </c>
      <c r="B18" s="11" t="s">
        <v>15</v>
      </c>
      <c r="C18" s="11" t="s">
        <v>16</v>
      </c>
      <c r="D18" s="11" t="s">
        <v>131</v>
      </c>
      <c r="E18" s="11" t="s">
        <v>35</v>
      </c>
      <c r="F18" s="10" t="s">
        <v>36</v>
      </c>
      <c r="G18" s="11" t="s">
        <v>37</v>
      </c>
      <c r="H18" s="11" t="s">
        <v>38</v>
      </c>
      <c r="I18" s="11" t="s">
        <v>39</v>
      </c>
      <c r="J18" s="12">
        <v>169.059</v>
      </c>
      <c r="K18" s="12">
        <v>182.185</v>
      </c>
      <c r="L18" s="12">
        <v>233.8672</v>
      </c>
      <c r="M18" s="12">
        <v>417.12540000000001</v>
      </c>
      <c r="N18" s="12">
        <v>492.32940000000002</v>
      </c>
      <c r="O18" s="12">
        <v>237.36959999999999</v>
      </c>
      <c r="P18" s="12">
        <v>480.73739999999998</v>
      </c>
      <c r="Q18" s="12">
        <v>10.5703</v>
      </c>
      <c r="R18" s="12">
        <v>0</v>
      </c>
      <c r="S18" s="12">
        <v>551.37120000000004</v>
      </c>
      <c r="T18" s="12">
        <v>637.44640000000004</v>
      </c>
      <c r="U18" s="12">
        <v>619.68499999999995</v>
      </c>
      <c r="V18" s="20">
        <f t="shared" si="0"/>
        <v>4031.7458999999994</v>
      </c>
    </row>
    <row r="19" spans="1:22" ht="15.75" x14ac:dyDescent="0.2">
      <c r="A19" s="17" t="s">
        <v>11</v>
      </c>
      <c r="B19" s="11" t="s">
        <v>15</v>
      </c>
      <c r="C19" s="11" t="s">
        <v>16</v>
      </c>
      <c r="D19" s="11" t="s">
        <v>131</v>
      </c>
      <c r="E19" s="11" t="s">
        <v>40</v>
      </c>
      <c r="F19" s="10" t="s">
        <v>138</v>
      </c>
      <c r="G19" s="11" t="s">
        <v>41</v>
      </c>
      <c r="H19" s="11" t="s">
        <v>42</v>
      </c>
      <c r="I19" s="11" t="s">
        <v>43</v>
      </c>
      <c r="J19" s="12">
        <v>77.782650000000004</v>
      </c>
      <c r="K19" s="12">
        <v>72.9756</v>
      </c>
      <c r="L19" s="12">
        <v>89.312299999999993</v>
      </c>
      <c r="M19" s="12">
        <v>79.633709999999994</v>
      </c>
      <c r="N19" s="12">
        <v>101.7183</v>
      </c>
      <c r="O19" s="12">
        <v>75.859700000000004</v>
      </c>
      <c r="P19" s="12">
        <v>102.69714</v>
      </c>
      <c r="Q19" s="12">
        <v>139.02950000000001</v>
      </c>
      <c r="R19" s="12">
        <v>123.65528</v>
      </c>
      <c r="S19" s="12">
        <v>122.1636</v>
      </c>
      <c r="T19" s="12">
        <v>103.60718</v>
      </c>
      <c r="U19" s="12">
        <v>135.54610500000001</v>
      </c>
      <c r="V19" s="20">
        <f t="shared" si="0"/>
        <v>1223.9810649999999</v>
      </c>
    </row>
    <row r="20" spans="1:22" ht="15.75" x14ac:dyDescent="0.2">
      <c r="A20" s="17" t="s">
        <v>11</v>
      </c>
      <c r="B20" s="11" t="s">
        <v>15</v>
      </c>
      <c r="C20" s="11" t="s">
        <v>16</v>
      </c>
      <c r="D20" s="11" t="s">
        <v>131</v>
      </c>
      <c r="E20" s="11" t="s">
        <v>44</v>
      </c>
      <c r="F20" s="11" t="s">
        <v>189</v>
      </c>
      <c r="G20" s="11" t="s">
        <v>13</v>
      </c>
      <c r="H20" s="11" t="s">
        <v>14</v>
      </c>
      <c r="I20" s="11" t="s">
        <v>14</v>
      </c>
      <c r="J20" s="12">
        <v>208.73191299999999</v>
      </c>
      <c r="K20" s="12">
        <v>284.27769599999999</v>
      </c>
      <c r="L20" s="12">
        <v>255.16414</v>
      </c>
      <c r="M20" s="12">
        <v>227.903719</v>
      </c>
      <c r="N20" s="12">
        <v>230.26026100000001</v>
      </c>
      <c r="O20" s="12">
        <v>138.73187999999999</v>
      </c>
      <c r="P20" s="12">
        <v>198.52734000000001</v>
      </c>
      <c r="Q20" s="12">
        <v>202.279841</v>
      </c>
      <c r="R20" s="12">
        <v>275.02615500000002</v>
      </c>
      <c r="S20" s="12">
        <v>188.84924000000001</v>
      </c>
      <c r="T20" s="12">
        <v>222.990014</v>
      </c>
      <c r="U20" s="12">
        <v>221.87190200000001</v>
      </c>
      <c r="V20" s="20">
        <f t="shared" si="0"/>
        <v>2654.6141010000001</v>
      </c>
    </row>
    <row r="21" spans="1:22" ht="15.75" x14ac:dyDescent="0.2">
      <c r="A21" s="17" t="s">
        <v>11</v>
      </c>
      <c r="B21" s="11" t="s">
        <v>15</v>
      </c>
      <c r="C21" s="11" t="s">
        <v>16</v>
      </c>
      <c r="D21" s="11" t="s">
        <v>131</v>
      </c>
      <c r="E21" s="11" t="s">
        <v>44</v>
      </c>
      <c r="F21" s="11" t="s">
        <v>46</v>
      </c>
      <c r="G21" s="11" t="s">
        <v>13</v>
      </c>
      <c r="H21" s="11" t="s">
        <v>14</v>
      </c>
      <c r="I21" s="11" t="s">
        <v>47</v>
      </c>
      <c r="J21" s="12">
        <v>94.837536</v>
      </c>
      <c r="K21" s="12">
        <v>55.549363999999997</v>
      </c>
      <c r="L21" s="12">
        <v>33.373125000000002</v>
      </c>
      <c r="M21" s="12">
        <v>121.055357</v>
      </c>
      <c r="N21" s="12">
        <v>132.65738099999999</v>
      </c>
      <c r="O21" s="12">
        <v>130.26052000000001</v>
      </c>
      <c r="P21" s="12">
        <v>98.229191</v>
      </c>
      <c r="Q21" s="12">
        <v>116.918408</v>
      </c>
      <c r="R21" s="12">
        <v>170.063605</v>
      </c>
      <c r="S21" s="12">
        <v>140.59686500000001</v>
      </c>
      <c r="T21" s="12">
        <v>119.189567</v>
      </c>
      <c r="U21" s="12">
        <v>123.525244</v>
      </c>
      <c r="V21" s="20">
        <f t="shared" si="0"/>
        <v>1336.2561629999998</v>
      </c>
    </row>
    <row r="22" spans="1:22" ht="15.75" x14ac:dyDescent="0.2">
      <c r="A22" s="17" t="s">
        <v>11</v>
      </c>
      <c r="B22" s="11" t="s">
        <v>15</v>
      </c>
      <c r="C22" s="11" t="s">
        <v>16</v>
      </c>
      <c r="D22" s="11" t="s">
        <v>131</v>
      </c>
      <c r="E22" s="11" t="s">
        <v>44</v>
      </c>
      <c r="F22" s="10" t="s">
        <v>45</v>
      </c>
      <c r="G22" s="11" t="s">
        <v>13</v>
      </c>
      <c r="H22" s="11" t="s">
        <v>14</v>
      </c>
      <c r="I22" s="11" t="s">
        <v>14</v>
      </c>
      <c r="J22" s="12">
        <v>120.800814</v>
      </c>
      <c r="K22" s="12">
        <v>100.886758</v>
      </c>
      <c r="L22" s="12">
        <v>78.745221000000001</v>
      </c>
      <c r="M22" s="12">
        <v>75.707468000000006</v>
      </c>
      <c r="N22" s="12">
        <v>83.357180999999997</v>
      </c>
      <c r="O22" s="12">
        <v>102.03722</v>
      </c>
      <c r="P22" s="12">
        <v>55.346432999999998</v>
      </c>
      <c r="Q22" s="12">
        <v>62.945</v>
      </c>
      <c r="R22" s="12">
        <v>115.787854</v>
      </c>
      <c r="S22" s="12">
        <v>74.077657000000002</v>
      </c>
      <c r="T22" s="12">
        <v>71.596163000000004</v>
      </c>
      <c r="U22" s="12">
        <v>80.077246000000002</v>
      </c>
      <c r="V22" s="20">
        <f t="shared" si="0"/>
        <v>1021.3650150000003</v>
      </c>
    </row>
    <row r="23" spans="1:22" ht="15.75" x14ac:dyDescent="0.2">
      <c r="A23" s="17" t="s">
        <v>11</v>
      </c>
      <c r="B23" s="11" t="s">
        <v>15</v>
      </c>
      <c r="C23" s="11" t="s">
        <v>16</v>
      </c>
      <c r="D23" s="11" t="s">
        <v>131</v>
      </c>
      <c r="E23" s="11" t="s">
        <v>48</v>
      </c>
      <c r="F23" s="10" t="s">
        <v>49</v>
      </c>
      <c r="G23" s="11" t="s">
        <v>32</v>
      </c>
      <c r="H23" s="11" t="s">
        <v>32</v>
      </c>
      <c r="I23" s="11" t="s">
        <v>50</v>
      </c>
      <c r="J23" s="12">
        <v>882.91900499999997</v>
      </c>
      <c r="K23" s="12">
        <v>730.23836800000004</v>
      </c>
      <c r="L23" s="12">
        <v>708.51707699999997</v>
      </c>
      <c r="M23" s="12">
        <v>749.87772500000005</v>
      </c>
      <c r="N23" s="12">
        <v>953.86307799999997</v>
      </c>
      <c r="O23" s="12">
        <v>846.01465299999995</v>
      </c>
      <c r="P23" s="12">
        <v>974.25489600000003</v>
      </c>
      <c r="Q23" s="12">
        <v>922.21186399999999</v>
      </c>
      <c r="R23" s="12">
        <v>1064.777026</v>
      </c>
      <c r="S23" s="12">
        <v>923.50195499999995</v>
      </c>
      <c r="T23" s="12">
        <v>824.20233199999996</v>
      </c>
      <c r="U23" s="12">
        <v>1018.286214</v>
      </c>
      <c r="V23" s="20">
        <f t="shared" si="0"/>
        <v>10598.664193000001</v>
      </c>
    </row>
    <row r="24" spans="1:22" ht="15.75" x14ac:dyDescent="0.2">
      <c r="A24" s="17" t="s">
        <v>11</v>
      </c>
      <c r="B24" s="11" t="s">
        <v>15</v>
      </c>
      <c r="C24" s="11" t="s">
        <v>16</v>
      </c>
      <c r="D24" s="11" t="s">
        <v>131</v>
      </c>
      <c r="E24" s="11" t="s">
        <v>51</v>
      </c>
      <c r="F24" s="10" t="s">
        <v>52</v>
      </c>
      <c r="G24" s="11" t="s">
        <v>13</v>
      </c>
      <c r="H24" s="11" t="s">
        <v>14</v>
      </c>
      <c r="I24" s="11" t="s">
        <v>14</v>
      </c>
      <c r="J24" s="12">
        <v>250.52122199999999</v>
      </c>
      <c r="K24" s="12">
        <v>530.65615200000002</v>
      </c>
      <c r="L24" s="12">
        <v>68.368626000000006</v>
      </c>
      <c r="M24" s="12">
        <v>141.297223</v>
      </c>
      <c r="N24" s="12">
        <v>806.67801499999996</v>
      </c>
      <c r="O24" s="12">
        <v>66.740448999999998</v>
      </c>
      <c r="P24" s="12">
        <v>53.736015999999999</v>
      </c>
      <c r="Q24" s="12">
        <v>65.054995000000005</v>
      </c>
      <c r="R24" s="12">
        <v>1013.7101730000001</v>
      </c>
      <c r="S24" s="12">
        <v>182.98956999999999</v>
      </c>
      <c r="T24" s="12">
        <v>122.853544</v>
      </c>
      <c r="U24" s="12">
        <v>1380.189296</v>
      </c>
      <c r="V24" s="20">
        <f t="shared" si="0"/>
        <v>4682.7952810000006</v>
      </c>
    </row>
    <row r="25" spans="1:22" ht="15.75" x14ac:dyDescent="0.2">
      <c r="A25" s="17" t="s">
        <v>11</v>
      </c>
      <c r="B25" s="11" t="s">
        <v>15</v>
      </c>
      <c r="C25" s="11" t="s">
        <v>16</v>
      </c>
      <c r="D25" s="11" t="s">
        <v>131</v>
      </c>
      <c r="E25" s="11" t="s">
        <v>53</v>
      </c>
      <c r="F25" s="10" t="s">
        <v>204</v>
      </c>
      <c r="G25" s="11" t="s">
        <v>19</v>
      </c>
      <c r="H25" s="11" t="s">
        <v>19</v>
      </c>
      <c r="I25" s="11" t="s">
        <v>205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339.86666400000001</v>
      </c>
      <c r="R25" s="12">
        <v>1601.0603149999999</v>
      </c>
      <c r="S25" s="12">
        <v>213.799161</v>
      </c>
      <c r="T25" s="12">
        <v>1218.929114</v>
      </c>
      <c r="U25" s="12">
        <v>573.94540800000004</v>
      </c>
      <c r="V25" s="20">
        <f t="shared" si="0"/>
        <v>3947.6006619999998</v>
      </c>
    </row>
    <row r="26" spans="1:22" ht="15.75" x14ac:dyDescent="0.2">
      <c r="A26" s="17" t="s">
        <v>11</v>
      </c>
      <c r="B26" s="11" t="s">
        <v>15</v>
      </c>
      <c r="C26" s="11" t="s">
        <v>16</v>
      </c>
      <c r="D26" s="11" t="s">
        <v>112</v>
      </c>
      <c r="E26" s="11" t="s">
        <v>182</v>
      </c>
      <c r="F26" s="10" t="s">
        <v>183</v>
      </c>
      <c r="G26" s="11" t="s">
        <v>41</v>
      </c>
      <c r="H26" s="11" t="s">
        <v>92</v>
      </c>
      <c r="I26" s="11" t="s">
        <v>92</v>
      </c>
      <c r="J26" s="12">
        <v>51.864939</v>
      </c>
      <c r="K26" s="12">
        <v>52.108578000000001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20">
        <f t="shared" si="0"/>
        <v>103.973517</v>
      </c>
    </row>
    <row r="27" spans="1:22" ht="15.75" x14ac:dyDescent="0.2">
      <c r="A27" s="17" t="s">
        <v>11</v>
      </c>
      <c r="B27" s="11" t="s">
        <v>15</v>
      </c>
      <c r="C27" s="11" t="s">
        <v>16</v>
      </c>
      <c r="D27" s="11" t="s">
        <v>131</v>
      </c>
      <c r="E27" s="11" t="s">
        <v>55</v>
      </c>
      <c r="F27" s="11" t="s">
        <v>190</v>
      </c>
      <c r="G27" s="11" t="s">
        <v>56</v>
      </c>
      <c r="H27" s="11" t="s">
        <v>57</v>
      </c>
      <c r="I27" s="11" t="s">
        <v>58</v>
      </c>
      <c r="J27" s="12">
        <v>978.9624</v>
      </c>
      <c r="K27" s="12">
        <v>1073.0064</v>
      </c>
      <c r="L27" s="12">
        <v>1629.0247999999999</v>
      </c>
      <c r="M27" s="12">
        <v>1202.6976</v>
      </c>
      <c r="N27" s="12">
        <v>1194.4603</v>
      </c>
      <c r="O27" s="12">
        <v>1235.6385</v>
      </c>
      <c r="P27" s="12">
        <v>1191.9190000000001</v>
      </c>
      <c r="Q27" s="12">
        <v>1253.8677</v>
      </c>
      <c r="R27" s="12">
        <v>1446.5417</v>
      </c>
      <c r="S27" s="12">
        <v>1544.1712</v>
      </c>
      <c r="T27" s="12">
        <v>1050.0107</v>
      </c>
      <c r="U27" s="12">
        <v>1458.4427000000001</v>
      </c>
      <c r="V27" s="20">
        <f t="shared" si="0"/>
        <v>15258.743</v>
      </c>
    </row>
    <row r="28" spans="1:22" ht="15.75" x14ac:dyDescent="0.2">
      <c r="A28" s="17" t="s">
        <v>11</v>
      </c>
      <c r="B28" s="11" t="s">
        <v>15</v>
      </c>
      <c r="C28" s="11" t="s">
        <v>16</v>
      </c>
      <c r="D28" s="11" t="s">
        <v>131</v>
      </c>
      <c r="E28" s="11" t="s">
        <v>55</v>
      </c>
      <c r="F28" s="10" t="s">
        <v>59</v>
      </c>
      <c r="G28" s="11" t="s">
        <v>32</v>
      </c>
      <c r="H28" s="11" t="s">
        <v>32</v>
      </c>
      <c r="I28" s="11" t="s">
        <v>60</v>
      </c>
      <c r="J28" s="12">
        <v>850.35170000000005</v>
      </c>
      <c r="K28" s="12">
        <v>706.23800000000006</v>
      </c>
      <c r="L28" s="12">
        <v>793.48620000000005</v>
      </c>
      <c r="M28" s="12">
        <v>1448.7858000000001</v>
      </c>
      <c r="N28" s="12">
        <v>1044.0279</v>
      </c>
      <c r="O28" s="12">
        <v>1378.0842</v>
      </c>
      <c r="P28" s="12">
        <v>1188.7641000000001</v>
      </c>
      <c r="Q28" s="12">
        <v>1326.8273200000001</v>
      </c>
      <c r="R28" s="12">
        <v>1299.3508999999999</v>
      </c>
      <c r="S28" s="12">
        <v>1361.1333999999999</v>
      </c>
      <c r="T28" s="12">
        <v>1222.905</v>
      </c>
      <c r="U28" s="12">
        <v>1767.1932999999999</v>
      </c>
      <c r="V28" s="20">
        <f t="shared" si="0"/>
        <v>14387.147820000002</v>
      </c>
    </row>
    <row r="29" spans="1:22" ht="15.75" x14ac:dyDescent="0.2">
      <c r="A29" s="17" t="s">
        <v>11</v>
      </c>
      <c r="B29" s="11" t="s">
        <v>15</v>
      </c>
      <c r="C29" s="11" t="s">
        <v>16</v>
      </c>
      <c r="D29" s="11" t="s">
        <v>131</v>
      </c>
      <c r="E29" s="11" t="s">
        <v>178</v>
      </c>
      <c r="F29" s="11" t="s">
        <v>97</v>
      </c>
      <c r="G29" s="11" t="s">
        <v>98</v>
      </c>
      <c r="H29" s="11" t="s">
        <v>99</v>
      </c>
      <c r="I29" s="11" t="s">
        <v>100</v>
      </c>
      <c r="J29" s="12">
        <v>211.76814999999999</v>
      </c>
      <c r="K29" s="12">
        <v>174.25788299999999</v>
      </c>
      <c r="L29" s="12">
        <v>192.97734199999999</v>
      </c>
      <c r="M29" s="12">
        <v>193.45844500000001</v>
      </c>
      <c r="N29" s="12">
        <v>182.552693</v>
      </c>
      <c r="O29" s="12">
        <v>174.241086</v>
      </c>
      <c r="P29" s="12">
        <v>187.60566</v>
      </c>
      <c r="Q29" s="12">
        <v>184.69091</v>
      </c>
      <c r="R29" s="12">
        <v>165.55282199999999</v>
      </c>
      <c r="S29" s="12">
        <v>171.660844</v>
      </c>
      <c r="T29" s="12">
        <v>146.58534399999999</v>
      </c>
      <c r="U29" s="12">
        <v>138.02166399999999</v>
      </c>
      <c r="V29" s="20">
        <f t="shared" si="0"/>
        <v>2123.3728430000001</v>
      </c>
    </row>
    <row r="30" spans="1:22" ht="15.75" x14ac:dyDescent="0.2">
      <c r="A30" s="17" t="s">
        <v>11</v>
      </c>
      <c r="B30" s="11" t="s">
        <v>15</v>
      </c>
      <c r="C30" s="11" t="s">
        <v>16</v>
      </c>
      <c r="D30" s="11" t="s">
        <v>131</v>
      </c>
      <c r="E30" s="11" t="s">
        <v>61</v>
      </c>
      <c r="F30" s="11" t="s">
        <v>191</v>
      </c>
      <c r="G30" s="11" t="s">
        <v>62</v>
      </c>
      <c r="H30" s="11" t="s">
        <v>63</v>
      </c>
      <c r="I30" s="11" t="s">
        <v>64</v>
      </c>
      <c r="J30" s="12">
        <v>928.09662000000003</v>
      </c>
      <c r="K30" s="12">
        <v>756.23586</v>
      </c>
      <c r="L30" s="12">
        <v>858.06159000000002</v>
      </c>
      <c r="M30" s="12">
        <v>963.05907999999999</v>
      </c>
      <c r="N30" s="12">
        <v>830.26921000000004</v>
      </c>
      <c r="O30" s="12">
        <v>785.02890000000002</v>
      </c>
      <c r="P30" s="12">
        <v>938.96549000000005</v>
      </c>
      <c r="Q30" s="12">
        <v>944.59623999999997</v>
      </c>
      <c r="R30" s="12">
        <v>987.75649999999996</v>
      </c>
      <c r="S30" s="12">
        <v>1010.07998</v>
      </c>
      <c r="T30" s="12">
        <v>905.13174000000004</v>
      </c>
      <c r="U30" s="12">
        <v>1126.4133999999999</v>
      </c>
      <c r="V30" s="20">
        <f t="shared" si="0"/>
        <v>11033.694610000002</v>
      </c>
    </row>
    <row r="31" spans="1:22" ht="15.75" x14ac:dyDescent="0.2">
      <c r="A31" s="17" t="s">
        <v>11</v>
      </c>
      <c r="B31" s="11" t="s">
        <v>15</v>
      </c>
      <c r="C31" s="11" t="s">
        <v>16</v>
      </c>
      <c r="D31" s="11" t="s">
        <v>131</v>
      </c>
      <c r="E31" s="11" t="s">
        <v>154</v>
      </c>
      <c r="F31" s="11" t="s">
        <v>65</v>
      </c>
      <c r="G31" s="11" t="s">
        <v>13</v>
      </c>
      <c r="H31" s="11" t="s">
        <v>66</v>
      </c>
      <c r="I31" s="11" t="s">
        <v>67</v>
      </c>
      <c r="J31" s="12">
        <v>131.181026</v>
      </c>
      <c r="K31" s="12">
        <v>177.235434</v>
      </c>
      <c r="L31" s="12">
        <v>186.71711999999999</v>
      </c>
      <c r="M31" s="12">
        <v>167.17224200000001</v>
      </c>
      <c r="N31" s="12">
        <v>119.79875800000001</v>
      </c>
      <c r="O31" s="12">
        <v>115.96010800000001</v>
      </c>
      <c r="P31" s="12">
        <v>152.627961</v>
      </c>
      <c r="Q31" s="12">
        <v>70.996007000000006</v>
      </c>
      <c r="R31" s="12">
        <v>28.493977000000001</v>
      </c>
      <c r="S31" s="12">
        <v>49.250363999999998</v>
      </c>
      <c r="T31" s="12">
        <v>104.036039</v>
      </c>
      <c r="U31" s="12">
        <v>92.934292999999997</v>
      </c>
      <c r="V31" s="20">
        <f t="shared" si="0"/>
        <v>1396.4033290000002</v>
      </c>
    </row>
    <row r="32" spans="1:22" ht="15.75" x14ac:dyDescent="0.2">
      <c r="A32" s="17" t="s">
        <v>11</v>
      </c>
      <c r="B32" s="11" t="s">
        <v>15</v>
      </c>
      <c r="C32" s="11" t="s">
        <v>16</v>
      </c>
      <c r="D32" s="11" t="s">
        <v>131</v>
      </c>
      <c r="E32" s="11" t="s">
        <v>154</v>
      </c>
      <c r="F32" s="11" t="s">
        <v>161</v>
      </c>
      <c r="G32" s="11" t="s">
        <v>13</v>
      </c>
      <c r="H32" s="11" t="s">
        <v>66</v>
      </c>
      <c r="I32" s="11" t="s">
        <v>162</v>
      </c>
      <c r="J32" s="12">
        <v>95.181209999999993</v>
      </c>
      <c r="K32" s="12">
        <v>98.634388000000001</v>
      </c>
      <c r="L32" s="12">
        <v>115.129992</v>
      </c>
      <c r="M32" s="12">
        <v>127.24239</v>
      </c>
      <c r="N32" s="12">
        <v>122.179699</v>
      </c>
      <c r="O32" s="12">
        <v>77.319999999999993</v>
      </c>
      <c r="P32" s="12">
        <v>16.625895</v>
      </c>
      <c r="Q32" s="12">
        <v>34.524025000000002</v>
      </c>
      <c r="R32" s="12">
        <v>31.016093999999999</v>
      </c>
      <c r="S32" s="12">
        <v>48.486494999999998</v>
      </c>
      <c r="T32" s="12">
        <v>0</v>
      </c>
      <c r="U32" s="12">
        <v>0</v>
      </c>
      <c r="V32" s="20">
        <f t="shared" si="0"/>
        <v>766.3401879999999</v>
      </c>
    </row>
    <row r="33" spans="1:22" ht="15.75" x14ac:dyDescent="0.2">
      <c r="A33" s="17" t="s">
        <v>11</v>
      </c>
      <c r="B33" s="11" t="s">
        <v>15</v>
      </c>
      <c r="C33" s="11" t="s">
        <v>16</v>
      </c>
      <c r="D33" s="11" t="s">
        <v>131</v>
      </c>
      <c r="E33" s="11" t="s">
        <v>154</v>
      </c>
      <c r="F33" s="11" t="s">
        <v>163</v>
      </c>
      <c r="G33" s="11" t="s">
        <v>13</v>
      </c>
      <c r="H33" s="11" t="s">
        <v>164</v>
      </c>
      <c r="I33" s="11" t="s">
        <v>165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1.842714</v>
      </c>
      <c r="R33" s="12">
        <v>1.7627409999999999</v>
      </c>
      <c r="S33" s="12">
        <v>0</v>
      </c>
      <c r="T33" s="12">
        <v>0</v>
      </c>
      <c r="U33" s="12">
        <v>3.4058329999999999</v>
      </c>
      <c r="V33" s="20">
        <f t="shared" si="0"/>
        <v>7.0112880000000004</v>
      </c>
    </row>
    <row r="34" spans="1:22" ht="15.75" x14ac:dyDescent="0.2">
      <c r="A34" s="17" t="s">
        <v>11</v>
      </c>
      <c r="B34" s="11" t="s">
        <v>15</v>
      </c>
      <c r="C34" s="11" t="s">
        <v>16</v>
      </c>
      <c r="D34" s="11" t="s">
        <v>131</v>
      </c>
      <c r="E34" s="11" t="s">
        <v>70</v>
      </c>
      <c r="F34" s="10" t="s">
        <v>71</v>
      </c>
      <c r="G34" s="11" t="s">
        <v>68</v>
      </c>
      <c r="H34" s="11" t="s">
        <v>72</v>
      </c>
      <c r="I34" s="11" t="s">
        <v>73</v>
      </c>
      <c r="J34" s="12">
        <v>220.659436</v>
      </c>
      <c r="K34" s="12">
        <v>222.95428200000001</v>
      </c>
      <c r="L34" s="12">
        <v>204.83575200000001</v>
      </c>
      <c r="M34" s="12">
        <v>249.17988800000001</v>
      </c>
      <c r="N34" s="12">
        <v>201.49753000000001</v>
      </c>
      <c r="O34" s="12">
        <v>160.631585</v>
      </c>
      <c r="P34" s="12">
        <v>184.44162800000001</v>
      </c>
      <c r="Q34" s="12">
        <v>194.96553900000001</v>
      </c>
      <c r="R34" s="12">
        <v>185.314054</v>
      </c>
      <c r="S34" s="12">
        <v>177.482428</v>
      </c>
      <c r="T34" s="12">
        <v>159.65268</v>
      </c>
      <c r="U34" s="12">
        <v>122.26688</v>
      </c>
      <c r="V34" s="20">
        <f t="shared" si="0"/>
        <v>2283.8816820000002</v>
      </c>
    </row>
    <row r="35" spans="1:22" ht="15.75" x14ac:dyDescent="0.2">
      <c r="A35" s="17" t="s">
        <v>11</v>
      </c>
      <c r="B35" s="11" t="s">
        <v>15</v>
      </c>
      <c r="C35" s="11" t="s">
        <v>16</v>
      </c>
      <c r="D35" s="11" t="s">
        <v>131</v>
      </c>
      <c r="E35" s="11" t="s">
        <v>74</v>
      </c>
      <c r="F35" s="11" t="s">
        <v>80</v>
      </c>
      <c r="G35" s="11" t="s">
        <v>37</v>
      </c>
      <c r="H35" s="11" t="s">
        <v>76</v>
      </c>
      <c r="I35" s="11" t="s">
        <v>79</v>
      </c>
      <c r="J35" s="12">
        <v>558.01580000000001</v>
      </c>
      <c r="K35" s="12">
        <v>339.70280000000002</v>
      </c>
      <c r="L35" s="12">
        <v>433.14049999999997</v>
      </c>
      <c r="M35" s="12">
        <v>303.86200000000002</v>
      </c>
      <c r="N35" s="12">
        <v>291.6046</v>
      </c>
      <c r="O35" s="12">
        <v>372.44799999999998</v>
      </c>
      <c r="P35" s="12">
        <v>575.05619999999999</v>
      </c>
      <c r="Q35" s="12">
        <v>668.51379999999995</v>
      </c>
      <c r="R35" s="12">
        <v>355.85840000000002</v>
      </c>
      <c r="S35" s="12">
        <v>0</v>
      </c>
      <c r="T35" s="12">
        <v>470.1474</v>
      </c>
      <c r="U35" s="12">
        <v>597.29399999999998</v>
      </c>
      <c r="V35" s="20">
        <f t="shared" si="0"/>
        <v>4965.6435000000001</v>
      </c>
    </row>
    <row r="36" spans="1:22" ht="15.75" x14ac:dyDescent="0.2">
      <c r="A36" s="17" t="s">
        <v>11</v>
      </c>
      <c r="B36" s="11" t="s">
        <v>15</v>
      </c>
      <c r="C36" s="11" t="s">
        <v>16</v>
      </c>
      <c r="D36" s="11" t="s">
        <v>131</v>
      </c>
      <c r="E36" s="11" t="s">
        <v>74</v>
      </c>
      <c r="F36" s="6" t="s">
        <v>75</v>
      </c>
      <c r="G36" s="11" t="s">
        <v>37</v>
      </c>
      <c r="H36" s="11" t="s">
        <v>76</v>
      </c>
      <c r="I36" s="11" t="s">
        <v>77</v>
      </c>
      <c r="J36" s="12">
        <v>187.03059999999999</v>
      </c>
      <c r="K36" s="12">
        <v>226.48320000000001</v>
      </c>
      <c r="L36" s="12">
        <v>177.5</v>
      </c>
      <c r="M36" s="12">
        <v>116.358</v>
      </c>
      <c r="N36" s="12">
        <v>254.495</v>
      </c>
      <c r="O36" s="12">
        <v>221.55250000000001</v>
      </c>
      <c r="P36" s="12">
        <v>184.857</v>
      </c>
      <c r="Q36" s="12">
        <v>188.7826</v>
      </c>
      <c r="R36" s="12">
        <v>172.28100000000001</v>
      </c>
      <c r="S36" s="12">
        <v>0</v>
      </c>
      <c r="T36" s="12">
        <v>132.66890000000001</v>
      </c>
      <c r="U36" s="12">
        <v>0</v>
      </c>
      <c r="V36" s="20">
        <f t="shared" si="0"/>
        <v>1862.0088000000001</v>
      </c>
    </row>
    <row r="37" spans="1:22" ht="15.75" x14ac:dyDescent="0.2">
      <c r="A37" s="17" t="s">
        <v>11</v>
      </c>
      <c r="B37" s="11" t="s">
        <v>15</v>
      </c>
      <c r="C37" s="11" t="s">
        <v>16</v>
      </c>
      <c r="D37" s="11" t="s">
        <v>131</v>
      </c>
      <c r="E37" s="11" t="s">
        <v>74</v>
      </c>
      <c r="F37" s="6" t="s">
        <v>78</v>
      </c>
      <c r="G37" s="11" t="s">
        <v>37</v>
      </c>
      <c r="H37" s="11" t="s">
        <v>76</v>
      </c>
      <c r="I37" s="11" t="s">
        <v>79</v>
      </c>
      <c r="J37" s="12">
        <v>158.55789999999999</v>
      </c>
      <c r="K37" s="12">
        <v>195.00550000000001</v>
      </c>
      <c r="L37" s="12">
        <v>85.284000000000006</v>
      </c>
      <c r="M37" s="12">
        <v>132.83000000000001</v>
      </c>
      <c r="N37" s="12">
        <v>133.30500000000001</v>
      </c>
      <c r="O37" s="12">
        <v>193.749</v>
      </c>
      <c r="P37" s="12">
        <v>109.6692</v>
      </c>
      <c r="Q37" s="12">
        <v>127.498</v>
      </c>
      <c r="R37" s="12">
        <v>142.261</v>
      </c>
      <c r="S37" s="12">
        <v>0</v>
      </c>
      <c r="T37" s="12">
        <v>110.4205</v>
      </c>
      <c r="U37" s="12">
        <v>381.15300000000002</v>
      </c>
      <c r="V37" s="20">
        <f t="shared" si="0"/>
        <v>1769.7331000000001</v>
      </c>
    </row>
    <row r="38" spans="1:22" ht="15.75" x14ac:dyDescent="0.2">
      <c r="A38" s="17" t="s">
        <v>11</v>
      </c>
      <c r="B38" s="11" t="s">
        <v>15</v>
      </c>
      <c r="C38" s="11" t="s">
        <v>16</v>
      </c>
      <c r="D38" s="11" t="s">
        <v>131</v>
      </c>
      <c r="E38" s="11" t="s">
        <v>113</v>
      </c>
      <c r="F38" s="11" t="s">
        <v>114</v>
      </c>
      <c r="G38" s="11" t="s">
        <v>115</v>
      </c>
      <c r="H38" s="11" t="s">
        <v>116</v>
      </c>
      <c r="I38" s="11" t="s">
        <v>117</v>
      </c>
      <c r="J38" s="12">
        <v>139.54589999999999</v>
      </c>
      <c r="K38" s="12">
        <v>117.06519</v>
      </c>
      <c r="L38" s="12">
        <v>121.4235</v>
      </c>
      <c r="M38" s="12">
        <v>122.8866</v>
      </c>
      <c r="N38" s="12">
        <v>116.72320000000001</v>
      </c>
      <c r="O38" s="12">
        <v>142.90238400000001</v>
      </c>
      <c r="P38" s="12">
        <v>133.996149</v>
      </c>
      <c r="Q38" s="12">
        <v>139.36104399999999</v>
      </c>
      <c r="R38" s="12">
        <v>120.929005</v>
      </c>
      <c r="S38" s="12">
        <v>151.00288499999999</v>
      </c>
      <c r="T38" s="12">
        <v>130.05691100000001</v>
      </c>
      <c r="U38" s="12">
        <v>132.420524</v>
      </c>
      <c r="V38" s="20">
        <f t="shared" ref="V38:V73" si="1">SUM(J38:U38)</f>
        <v>1568.3132920000003</v>
      </c>
    </row>
    <row r="39" spans="1:22" ht="15.75" x14ac:dyDescent="0.2">
      <c r="A39" s="17" t="s">
        <v>11</v>
      </c>
      <c r="B39" s="11" t="s">
        <v>15</v>
      </c>
      <c r="C39" s="11" t="s">
        <v>16</v>
      </c>
      <c r="D39" s="11" t="s">
        <v>112</v>
      </c>
      <c r="E39" s="11" t="s">
        <v>184</v>
      </c>
      <c r="F39" s="14" t="s">
        <v>185</v>
      </c>
      <c r="G39" s="11" t="s">
        <v>37</v>
      </c>
      <c r="H39" s="11" t="s">
        <v>166</v>
      </c>
      <c r="I39" s="11" t="s">
        <v>167</v>
      </c>
      <c r="J39" s="12">
        <v>5.5860000000000003</v>
      </c>
      <c r="K39" s="12">
        <v>5.9219999999999997</v>
      </c>
      <c r="L39" s="12">
        <v>0</v>
      </c>
      <c r="M39" s="12">
        <v>14.519399999999999</v>
      </c>
      <c r="N39" s="12">
        <v>11.865</v>
      </c>
      <c r="O39" s="12">
        <v>5.0819999999999999</v>
      </c>
      <c r="P39" s="12">
        <v>2.6768700000000001</v>
      </c>
      <c r="Q39" s="12">
        <v>2.8490000000000002</v>
      </c>
      <c r="R39" s="12">
        <v>2.5318000000000001</v>
      </c>
      <c r="S39" s="12">
        <v>2.86</v>
      </c>
      <c r="T39" s="12">
        <v>2.7965</v>
      </c>
      <c r="U39" s="12">
        <v>2.5280200000000002</v>
      </c>
      <c r="V39" s="20">
        <f t="shared" si="1"/>
        <v>59.216589999999997</v>
      </c>
    </row>
    <row r="40" spans="1:22" ht="15.75" x14ac:dyDescent="0.2">
      <c r="A40" s="17" t="s">
        <v>11</v>
      </c>
      <c r="B40" s="11" t="s">
        <v>15</v>
      </c>
      <c r="C40" s="11" t="s">
        <v>16</v>
      </c>
      <c r="D40" s="11" t="s">
        <v>131</v>
      </c>
      <c r="E40" s="11" t="s">
        <v>192</v>
      </c>
      <c r="F40" s="10" t="s">
        <v>133</v>
      </c>
      <c r="G40" s="11" t="s">
        <v>19</v>
      </c>
      <c r="H40" s="11" t="s">
        <v>20</v>
      </c>
      <c r="I40" s="11" t="s">
        <v>20</v>
      </c>
      <c r="J40" s="12">
        <v>65.698710000000005</v>
      </c>
      <c r="K40" s="12">
        <v>71.366883000000001</v>
      </c>
      <c r="L40" s="12">
        <v>78.507350000000002</v>
      </c>
      <c r="M40" s="12">
        <v>121.923586</v>
      </c>
      <c r="N40" s="12">
        <v>162.520735</v>
      </c>
      <c r="O40" s="12">
        <v>116.6358</v>
      </c>
      <c r="P40" s="12">
        <v>88.356302999999997</v>
      </c>
      <c r="Q40" s="12">
        <v>43.870072999999998</v>
      </c>
      <c r="R40" s="12">
        <v>0</v>
      </c>
      <c r="S40" s="12">
        <v>278.62512600000002</v>
      </c>
      <c r="T40" s="12">
        <v>0</v>
      </c>
      <c r="U40" s="12">
        <v>198.119452</v>
      </c>
      <c r="V40" s="20">
        <f t="shared" si="1"/>
        <v>1225.624018</v>
      </c>
    </row>
    <row r="41" spans="1:22" ht="15.75" x14ac:dyDescent="0.2">
      <c r="A41" s="17" t="s">
        <v>11</v>
      </c>
      <c r="B41" s="11" t="s">
        <v>15</v>
      </c>
      <c r="C41" s="11" t="s">
        <v>16</v>
      </c>
      <c r="D41" s="11" t="s">
        <v>131</v>
      </c>
      <c r="E41" s="11" t="s">
        <v>118</v>
      </c>
      <c r="F41" s="11" t="s">
        <v>81</v>
      </c>
      <c r="G41" s="11" t="s">
        <v>37</v>
      </c>
      <c r="H41" s="11" t="s">
        <v>54</v>
      </c>
      <c r="I41" s="11" t="s">
        <v>82</v>
      </c>
      <c r="J41" s="12">
        <v>297.46144399999997</v>
      </c>
      <c r="K41" s="12">
        <v>397.64477099999999</v>
      </c>
      <c r="L41" s="12">
        <v>54.577993999999997</v>
      </c>
      <c r="M41" s="12">
        <v>431.41127799999998</v>
      </c>
      <c r="N41" s="12">
        <v>260.12428399999999</v>
      </c>
      <c r="O41" s="12">
        <v>123.833679</v>
      </c>
      <c r="P41" s="12">
        <v>515.47912299999996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20">
        <f t="shared" si="1"/>
        <v>2080.532573</v>
      </c>
    </row>
    <row r="42" spans="1:22" ht="15.75" x14ac:dyDescent="0.2">
      <c r="A42" s="17" t="s">
        <v>11</v>
      </c>
      <c r="B42" s="11" t="s">
        <v>15</v>
      </c>
      <c r="C42" s="11" t="s">
        <v>16</v>
      </c>
      <c r="D42" s="11" t="s">
        <v>131</v>
      </c>
      <c r="E42" s="11" t="s">
        <v>147</v>
      </c>
      <c r="F42" s="10" t="s">
        <v>110</v>
      </c>
      <c r="G42" s="11" t="s">
        <v>32</v>
      </c>
      <c r="H42" s="11" t="s">
        <v>32</v>
      </c>
      <c r="I42" s="11" t="s">
        <v>111</v>
      </c>
      <c r="J42" s="12">
        <v>647.90610900000001</v>
      </c>
      <c r="K42" s="12">
        <v>503.96855499999998</v>
      </c>
      <c r="L42" s="12">
        <v>576.34634900000003</v>
      </c>
      <c r="M42" s="12">
        <v>669.90851699999996</v>
      </c>
      <c r="N42" s="12">
        <v>838.91164200000003</v>
      </c>
      <c r="O42" s="12">
        <v>837.54207899999994</v>
      </c>
      <c r="P42" s="12">
        <v>1176.8240989999999</v>
      </c>
      <c r="Q42" s="12">
        <v>742.65257199999996</v>
      </c>
      <c r="R42" s="12">
        <v>1103.062688</v>
      </c>
      <c r="S42" s="12">
        <v>777.95956000000001</v>
      </c>
      <c r="T42" s="12">
        <v>618.08760199999995</v>
      </c>
      <c r="U42" s="12">
        <v>852.75129400000003</v>
      </c>
      <c r="V42" s="20">
        <f t="shared" si="1"/>
        <v>9345.921065999999</v>
      </c>
    </row>
    <row r="43" spans="1:22" ht="15.75" x14ac:dyDescent="0.2">
      <c r="A43" s="17" t="s">
        <v>11</v>
      </c>
      <c r="B43" s="11" t="s">
        <v>15</v>
      </c>
      <c r="C43" s="11" t="s">
        <v>16</v>
      </c>
      <c r="D43" s="11" t="s">
        <v>131</v>
      </c>
      <c r="E43" s="11" t="s">
        <v>83</v>
      </c>
      <c r="F43" s="14" t="s">
        <v>84</v>
      </c>
      <c r="G43" s="11" t="s">
        <v>32</v>
      </c>
      <c r="H43" s="11" t="s">
        <v>32</v>
      </c>
      <c r="I43" s="11" t="s">
        <v>85</v>
      </c>
      <c r="J43" s="12">
        <v>2015.625841</v>
      </c>
      <c r="K43" s="12">
        <v>2873.8554909999998</v>
      </c>
      <c r="L43" s="12">
        <v>2330.2329410000002</v>
      </c>
      <c r="M43" s="12">
        <v>2338.0430580000002</v>
      </c>
      <c r="N43" s="12">
        <v>2294.1752320000001</v>
      </c>
      <c r="O43" s="12">
        <v>2272.1277869999999</v>
      </c>
      <c r="P43" s="12">
        <v>2240.8338490000001</v>
      </c>
      <c r="Q43" s="12">
        <v>2155.400263</v>
      </c>
      <c r="R43" s="12">
        <v>2761.0409060000002</v>
      </c>
      <c r="S43" s="12">
        <v>2415.6036869999998</v>
      </c>
      <c r="T43" s="12">
        <v>2636.3598029999998</v>
      </c>
      <c r="U43" s="12">
        <v>2303.6536850000002</v>
      </c>
      <c r="V43" s="20">
        <f t="shared" si="1"/>
        <v>28636.952542999999</v>
      </c>
    </row>
    <row r="44" spans="1:22" ht="15.75" x14ac:dyDescent="0.2">
      <c r="A44" s="17" t="s">
        <v>11</v>
      </c>
      <c r="B44" s="11" t="s">
        <v>15</v>
      </c>
      <c r="C44" s="11" t="s">
        <v>16</v>
      </c>
      <c r="D44" s="11" t="s">
        <v>131</v>
      </c>
      <c r="E44" s="11" t="s">
        <v>86</v>
      </c>
      <c r="F44" s="11" t="s">
        <v>89</v>
      </c>
      <c r="G44" s="11" t="s">
        <v>68</v>
      </c>
      <c r="H44" s="11" t="s">
        <v>69</v>
      </c>
      <c r="I44" s="11" t="s">
        <v>88</v>
      </c>
      <c r="J44" s="12">
        <v>780.42160000000001</v>
      </c>
      <c r="K44" s="12">
        <v>641.42729999999995</v>
      </c>
      <c r="L44" s="12">
        <v>807.77589999999998</v>
      </c>
      <c r="M44" s="12">
        <v>836.34270000000004</v>
      </c>
      <c r="N44" s="12">
        <v>852.05219999999997</v>
      </c>
      <c r="O44" s="12">
        <v>760.96310000000005</v>
      </c>
      <c r="P44" s="12">
        <v>828.5806</v>
      </c>
      <c r="Q44" s="12">
        <v>700.82479999999998</v>
      </c>
      <c r="R44" s="12">
        <v>771.26959999999997</v>
      </c>
      <c r="S44" s="12">
        <v>737.37329999999997</v>
      </c>
      <c r="T44" s="12">
        <v>691.10159999999996</v>
      </c>
      <c r="U44" s="12">
        <v>834.42610000000002</v>
      </c>
      <c r="V44" s="20">
        <f t="shared" si="1"/>
        <v>9242.5588000000025</v>
      </c>
    </row>
    <row r="45" spans="1:22" ht="15.75" x14ac:dyDescent="0.2">
      <c r="A45" s="17" t="s">
        <v>11</v>
      </c>
      <c r="B45" s="11" t="s">
        <v>15</v>
      </c>
      <c r="C45" s="11" t="s">
        <v>16</v>
      </c>
      <c r="D45" s="11" t="s">
        <v>131</v>
      </c>
      <c r="E45" s="11" t="s">
        <v>86</v>
      </c>
      <c r="F45" s="10" t="s">
        <v>193</v>
      </c>
      <c r="G45" s="11" t="s">
        <v>68</v>
      </c>
      <c r="H45" s="11" t="s">
        <v>87</v>
      </c>
      <c r="I45" s="11" t="s">
        <v>87</v>
      </c>
      <c r="J45" s="12">
        <v>318.71870000000001</v>
      </c>
      <c r="K45" s="12">
        <v>135.54679999999999</v>
      </c>
      <c r="L45" s="12">
        <v>241.51949999999999</v>
      </c>
      <c r="M45" s="12">
        <v>229.714</v>
      </c>
      <c r="N45" s="12">
        <v>374.26920000000001</v>
      </c>
      <c r="O45" s="12">
        <v>323.37889999999999</v>
      </c>
      <c r="P45" s="12">
        <v>243.3272</v>
      </c>
      <c r="Q45" s="12">
        <v>357.65370000000001</v>
      </c>
      <c r="R45" s="12">
        <v>331.04059999999998</v>
      </c>
      <c r="S45" s="12">
        <v>609.6268</v>
      </c>
      <c r="T45" s="12">
        <v>354.06209999999999</v>
      </c>
      <c r="U45" s="12">
        <v>255.3998</v>
      </c>
      <c r="V45" s="20">
        <f t="shared" si="1"/>
        <v>3774.2572999999998</v>
      </c>
    </row>
    <row r="46" spans="1:22" ht="15.75" x14ac:dyDescent="0.2">
      <c r="A46" s="17" t="s">
        <v>11</v>
      </c>
      <c r="B46" s="11" t="s">
        <v>15</v>
      </c>
      <c r="C46" s="11" t="s">
        <v>16</v>
      </c>
      <c r="D46" s="11" t="s">
        <v>131</v>
      </c>
      <c r="E46" s="11" t="s">
        <v>86</v>
      </c>
      <c r="F46" s="6" t="s">
        <v>146</v>
      </c>
      <c r="G46" s="11" t="s">
        <v>68</v>
      </c>
      <c r="H46" s="11" t="s">
        <v>69</v>
      </c>
      <c r="I46" s="11" t="s">
        <v>88</v>
      </c>
      <c r="J46" s="12">
        <v>38.039000000000001</v>
      </c>
      <c r="K46" s="12">
        <v>19.535699999999999</v>
      </c>
      <c r="L46" s="12">
        <v>33.631999999999998</v>
      </c>
      <c r="M46" s="12">
        <v>21.9785</v>
      </c>
      <c r="N46" s="12">
        <v>17.029399999999999</v>
      </c>
      <c r="O46" s="12">
        <v>30.6312</v>
      </c>
      <c r="P46" s="12">
        <v>30.696000000000002</v>
      </c>
      <c r="Q46" s="12">
        <v>21.904399999999999</v>
      </c>
      <c r="R46" s="12">
        <v>11.3712</v>
      </c>
      <c r="S46" s="12">
        <v>9.2995000000000001</v>
      </c>
      <c r="T46" s="12">
        <v>8.4635999999999996</v>
      </c>
      <c r="U46" s="12">
        <v>16.4741</v>
      </c>
      <c r="V46" s="20">
        <f t="shared" si="1"/>
        <v>259.05459999999999</v>
      </c>
    </row>
    <row r="47" spans="1:22" ht="15.75" x14ac:dyDescent="0.2">
      <c r="A47" s="17" t="s">
        <v>11</v>
      </c>
      <c r="B47" s="11" t="s">
        <v>15</v>
      </c>
      <c r="C47" s="11" t="s">
        <v>16</v>
      </c>
      <c r="D47" s="11" t="s">
        <v>131</v>
      </c>
      <c r="E47" s="11" t="s">
        <v>168</v>
      </c>
      <c r="F47" s="11" t="s">
        <v>169</v>
      </c>
      <c r="G47" s="11" t="s">
        <v>37</v>
      </c>
      <c r="H47" s="11" t="s">
        <v>76</v>
      </c>
      <c r="I47" s="11" t="s">
        <v>137</v>
      </c>
      <c r="J47" s="12">
        <v>55.499429999999997</v>
      </c>
      <c r="K47" s="12">
        <v>154.713809</v>
      </c>
      <c r="L47" s="12">
        <v>229.303122</v>
      </c>
      <c r="M47" s="12">
        <v>285.45137399999999</v>
      </c>
      <c r="N47" s="12">
        <v>252.36734300000001</v>
      </c>
      <c r="O47" s="12">
        <v>193.838155</v>
      </c>
      <c r="P47" s="12">
        <v>167.27996400000001</v>
      </c>
      <c r="Q47" s="12">
        <v>137.878623</v>
      </c>
      <c r="R47" s="12">
        <v>41.840454999999999</v>
      </c>
      <c r="S47" s="12">
        <v>0</v>
      </c>
      <c r="T47" s="12">
        <v>0</v>
      </c>
      <c r="U47" s="12">
        <v>0</v>
      </c>
      <c r="V47" s="20">
        <f t="shared" si="1"/>
        <v>1518.1722750000001</v>
      </c>
    </row>
    <row r="48" spans="1:22" ht="15.75" x14ac:dyDescent="0.2">
      <c r="A48" s="17" t="s">
        <v>11</v>
      </c>
      <c r="B48" s="11" t="s">
        <v>15</v>
      </c>
      <c r="C48" s="11" t="s">
        <v>16</v>
      </c>
      <c r="D48" s="11" t="s">
        <v>131</v>
      </c>
      <c r="E48" s="11" t="s">
        <v>206</v>
      </c>
      <c r="F48" s="6" t="s">
        <v>177</v>
      </c>
      <c r="G48" s="11" t="s">
        <v>37</v>
      </c>
      <c r="H48" s="11" t="s">
        <v>144</v>
      </c>
      <c r="I48" s="11" t="s">
        <v>145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79.489519999999999</v>
      </c>
      <c r="U48" s="12">
        <v>64.593728999999996</v>
      </c>
      <c r="V48" s="20">
        <f t="shared" si="1"/>
        <v>144.083249</v>
      </c>
    </row>
    <row r="49" spans="1:22" ht="15.75" x14ac:dyDescent="0.2">
      <c r="A49" s="17" t="s">
        <v>11</v>
      </c>
      <c r="B49" s="11" t="s">
        <v>15</v>
      </c>
      <c r="C49" s="11" t="s">
        <v>16</v>
      </c>
      <c r="D49" s="11" t="s">
        <v>131</v>
      </c>
      <c r="E49" s="11" t="s">
        <v>90</v>
      </c>
      <c r="F49" s="14" t="s">
        <v>91</v>
      </c>
      <c r="G49" s="11" t="s">
        <v>41</v>
      </c>
      <c r="H49" s="11" t="s">
        <v>92</v>
      </c>
      <c r="I49" s="11" t="s">
        <v>92</v>
      </c>
      <c r="J49" s="12">
        <v>774.07517600000006</v>
      </c>
      <c r="K49" s="12">
        <v>733.25574600000004</v>
      </c>
      <c r="L49" s="12">
        <v>598.80017799999996</v>
      </c>
      <c r="M49" s="12">
        <v>627.56503699999996</v>
      </c>
      <c r="N49" s="12">
        <v>659.74098400000003</v>
      </c>
      <c r="O49" s="12">
        <v>842.90356299999996</v>
      </c>
      <c r="P49" s="12">
        <v>730.95366999999999</v>
      </c>
      <c r="Q49" s="12">
        <v>709.53348900000003</v>
      </c>
      <c r="R49" s="12">
        <v>718.71880999999996</v>
      </c>
      <c r="S49" s="12">
        <v>582.61878300000001</v>
      </c>
      <c r="T49" s="12">
        <v>556.18569100000002</v>
      </c>
      <c r="U49" s="12">
        <v>583.93116199999997</v>
      </c>
      <c r="V49" s="20">
        <f t="shared" si="1"/>
        <v>8118.2822889999998</v>
      </c>
    </row>
    <row r="50" spans="1:22" ht="15.75" x14ac:dyDescent="0.2">
      <c r="A50" s="17" t="s">
        <v>11</v>
      </c>
      <c r="B50" s="11" t="s">
        <v>15</v>
      </c>
      <c r="C50" s="11" t="s">
        <v>16</v>
      </c>
      <c r="D50" s="11" t="s">
        <v>131</v>
      </c>
      <c r="E50" s="11" t="s">
        <v>93</v>
      </c>
      <c r="F50" s="11" t="s">
        <v>94</v>
      </c>
      <c r="G50" s="11" t="s">
        <v>68</v>
      </c>
      <c r="H50" s="11" t="s">
        <v>95</v>
      </c>
      <c r="I50" s="11" t="s">
        <v>95</v>
      </c>
      <c r="J50" s="12">
        <v>245.66901300000001</v>
      </c>
      <c r="K50" s="12">
        <v>276.23647099999999</v>
      </c>
      <c r="L50" s="12">
        <v>302.93483199999997</v>
      </c>
      <c r="M50" s="12">
        <v>246.64992100000001</v>
      </c>
      <c r="N50" s="12">
        <v>297.273753</v>
      </c>
      <c r="O50" s="12">
        <v>282.54457600000001</v>
      </c>
      <c r="P50" s="12">
        <v>339.081614</v>
      </c>
      <c r="Q50" s="12">
        <v>345.24433299999998</v>
      </c>
      <c r="R50" s="12">
        <v>357.45502699999997</v>
      </c>
      <c r="S50" s="12">
        <v>282.97438099999999</v>
      </c>
      <c r="T50" s="12">
        <v>244.512844</v>
      </c>
      <c r="U50" s="12">
        <v>363.50088199999999</v>
      </c>
      <c r="V50" s="20">
        <f t="shared" si="1"/>
        <v>3584.0776469999996</v>
      </c>
    </row>
    <row r="51" spans="1:22" ht="15.75" x14ac:dyDescent="0.2">
      <c r="A51" s="17" t="s">
        <v>11</v>
      </c>
      <c r="B51" s="11" t="s">
        <v>15</v>
      </c>
      <c r="C51" s="11" t="s">
        <v>16</v>
      </c>
      <c r="D51" s="11" t="s">
        <v>112</v>
      </c>
      <c r="E51" s="11" t="s">
        <v>119</v>
      </c>
      <c r="F51" s="14" t="s">
        <v>120</v>
      </c>
      <c r="G51" s="11" t="s">
        <v>37</v>
      </c>
      <c r="H51" s="11" t="s">
        <v>121</v>
      </c>
      <c r="I51" s="11" t="s">
        <v>122</v>
      </c>
      <c r="J51" s="12">
        <v>42.842149999999997</v>
      </c>
      <c r="K51" s="12">
        <v>80.754279999999994</v>
      </c>
      <c r="L51" s="12">
        <v>73.266378000000003</v>
      </c>
      <c r="M51" s="12">
        <v>87.743790000000004</v>
      </c>
      <c r="N51" s="12">
        <v>75.634773999999993</v>
      </c>
      <c r="O51" s="12">
        <v>65.725206</v>
      </c>
      <c r="P51" s="12">
        <v>44.962871999999997</v>
      </c>
      <c r="Q51" s="12">
        <v>104.040325</v>
      </c>
      <c r="R51" s="12">
        <v>39.797460000000001</v>
      </c>
      <c r="S51" s="12">
        <v>0.82635000000000003</v>
      </c>
      <c r="T51" s="12">
        <v>140.77714</v>
      </c>
      <c r="U51" s="12">
        <v>23.102910999999999</v>
      </c>
      <c r="V51" s="20">
        <f t="shared" si="1"/>
        <v>779.47363600000006</v>
      </c>
    </row>
    <row r="52" spans="1:22" ht="15.75" x14ac:dyDescent="0.2">
      <c r="A52" s="17" t="s">
        <v>11</v>
      </c>
      <c r="B52" s="11" t="s">
        <v>15</v>
      </c>
      <c r="C52" s="11" t="s">
        <v>16</v>
      </c>
      <c r="D52" s="11" t="s">
        <v>112</v>
      </c>
      <c r="E52" s="11" t="s">
        <v>170</v>
      </c>
      <c r="F52" s="11" t="s">
        <v>171</v>
      </c>
      <c r="G52" s="11" t="s">
        <v>37</v>
      </c>
      <c r="H52" s="11" t="s">
        <v>54</v>
      </c>
      <c r="I52" s="11" t="s">
        <v>172</v>
      </c>
      <c r="J52" s="12">
        <v>16.206</v>
      </c>
      <c r="K52" s="12">
        <v>26.727</v>
      </c>
      <c r="L52" s="12">
        <v>19.404</v>
      </c>
      <c r="M52" s="12">
        <v>0</v>
      </c>
      <c r="N52" s="12">
        <v>28.949245000000001</v>
      </c>
      <c r="O52" s="12">
        <v>0</v>
      </c>
      <c r="P52" s="12">
        <v>0</v>
      </c>
      <c r="Q52" s="12">
        <v>0</v>
      </c>
      <c r="R52" s="12">
        <v>17.152999999999999</v>
      </c>
      <c r="S52" s="12">
        <v>0</v>
      </c>
      <c r="T52" s="12">
        <v>0</v>
      </c>
      <c r="U52" s="12">
        <v>0</v>
      </c>
      <c r="V52" s="20">
        <f t="shared" si="1"/>
        <v>108.439245</v>
      </c>
    </row>
    <row r="53" spans="1:22" ht="15.75" x14ac:dyDescent="0.2">
      <c r="A53" s="17" t="s">
        <v>11</v>
      </c>
      <c r="B53" s="11" t="s">
        <v>15</v>
      </c>
      <c r="C53" s="11" t="s">
        <v>16</v>
      </c>
      <c r="D53" s="11" t="s">
        <v>112</v>
      </c>
      <c r="E53" s="11" t="s">
        <v>207</v>
      </c>
      <c r="F53" s="6" t="s">
        <v>208</v>
      </c>
      <c r="G53" s="11" t="s">
        <v>37</v>
      </c>
      <c r="H53" s="11" t="s">
        <v>54</v>
      </c>
      <c r="I53" s="11" t="s">
        <v>82</v>
      </c>
      <c r="J53" s="12">
        <v>469.13636400000001</v>
      </c>
      <c r="K53" s="12">
        <v>22.175177999999999</v>
      </c>
      <c r="L53" s="12">
        <v>0</v>
      </c>
      <c r="M53" s="12">
        <v>256.943445</v>
      </c>
      <c r="N53" s="12">
        <v>272.62651799999998</v>
      </c>
      <c r="O53" s="12">
        <v>181.95731000000001</v>
      </c>
      <c r="P53" s="12">
        <v>189.30915999999999</v>
      </c>
      <c r="Q53" s="12">
        <v>298.52222399999999</v>
      </c>
      <c r="R53" s="12">
        <v>196.810272</v>
      </c>
      <c r="S53" s="12">
        <v>262.14526000000001</v>
      </c>
      <c r="T53" s="12">
        <v>740.54990599999996</v>
      </c>
      <c r="U53" s="12">
        <v>0</v>
      </c>
      <c r="V53" s="20">
        <f t="shared" si="1"/>
        <v>2890.1756370000003</v>
      </c>
    </row>
    <row r="54" spans="1:22" ht="15.75" x14ac:dyDescent="0.2">
      <c r="A54" s="17" t="s">
        <v>11</v>
      </c>
      <c r="B54" s="11" t="s">
        <v>15</v>
      </c>
      <c r="C54" s="11" t="s">
        <v>16</v>
      </c>
      <c r="D54" s="11" t="s">
        <v>131</v>
      </c>
      <c r="E54" s="11" t="s">
        <v>209</v>
      </c>
      <c r="F54" s="14" t="s">
        <v>210</v>
      </c>
      <c r="G54" s="11" t="s">
        <v>37</v>
      </c>
      <c r="H54" s="11" t="s">
        <v>211</v>
      </c>
      <c r="I54" s="11" t="s">
        <v>212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22.5</v>
      </c>
      <c r="U54" s="12">
        <v>0</v>
      </c>
      <c r="V54" s="20">
        <f t="shared" si="1"/>
        <v>22.5</v>
      </c>
    </row>
    <row r="55" spans="1:22" ht="15.75" x14ac:dyDescent="0.2">
      <c r="A55" s="17" t="s">
        <v>11</v>
      </c>
      <c r="B55" s="11" t="s">
        <v>15</v>
      </c>
      <c r="C55" s="11" t="s">
        <v>16</v>
      </c>
      <c r="D55" s="11" t="s">
        <v>112</v>
      </c>
      <c r="E55" s="11" t="s">
        <v>125</v>
      </c>
      <c r="F55" s="6" t="s">
        <v>126</v>
      </c>
      <c r="G55" s="11" t="s">
        <v>37</v>
      </c>
      <c r="H55" s="11" t="s">
        <v>121</v>
      </c>
      <c r="I55" s="11" t="s">
        <v>127</v>
      </c>
      <c r="J55" s="12">
        <v>0</v>
      </c>
      <c r="K55" s="12">
        <v>73.638000000000005</v>
      </c>
      <c r="L55" s="12">
        <v>0</v>
      </c>
      <c r="M55" s="12">
        <v>0</v>
      </c>
      <c r="N55" s="12">
        <v>0</v>
      </c>
      <c r="O55" s="12">
        <v>91.635379999999998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95.094818000000004</v>
      </c>
      <c r="V55" s="20">
        <f t="shared" si="1"/>
        <v>260.36819800000001</v>
      </c>
    </row>
    <row r="56" spans="1:22" ht="15.75" x14ac:dyDescent="0.2">
      <c r="A56" s="17" t="s">
        <v>11</v>
      </c>
      <c r="B56" s="11" t="s">
        <v>15</v>
      </c>
      <c r="C56" s="11" t="s">
        <v>16</v>
      </c>
      <c r="D56" s="11" t="s">
        <v>131</v>
      </c>
      <c r="E56" s="11" t="s">
        <v>155</v>
      </c>
      <c r="F56" s="14" t="s">
        <v>123</v>
      </c>
      <c r="G56" s="11" t="s">
        <v>37</v>
      </c>
      <c r="H56" s="11" t="s">
        <v>38</v>
      </c>
      <c r="I56" s="11" t="s">
        <v>156</v>
      </c>
      <c r="J56" s="12">
        <v>62.556981</v>
      </c>
      <c r="K56" s="12">
        <v>44.798158999999998</v>
      </c>
      <c r="L56" s="12">
        <v>40.535162</v>
      </c>
      <c r="M56" s="12">
        <v>19.295238000000001</v>
      </c>
      <c r="N56" s="12">
        <v>36.632800000000003</v>
      </c>
      <c r="O56" s="12">
        <v>48.601145000000002</v>
      </c>
      <c r="P56" s="12">
        <v>66.163983000000002</v>
      </c>
      <c r="Q56" s="12">
        <v>47.668104</v>
      </c>
      <c r="R56" s="12">
        <v>39.752782000000003</v>
      </c>
      <c r="S56" s="12">
        <v>34.457017999999998</v>
      </c>
      <c r="T56" s="12">
        <v>31.710032000000002</v>
      </c>
      <c r="U56" s="12">
        <v>38.932034999999999</v>
      </c>
      <c r="V56" s="20">
        <f t="shared" si="1"/>
        <v>511.10343900000004</v>
      </c>
    </row>
    <row r="57" spans="1:22" ht="15.75" x14ac:dyDescent="0.2">
      <c r="A57" s="17" t="s">
        <v>11</v>
      </c>
      <c r="B57" s="11" t="s">
        <v>15</v>
      </c>
      <c r="C57" s="11" t="s">
        <v>16</v>
      </c>
      <c r="D57" s="11" t="s">
        <v>131</v>
      </c>
      <c r="E57" s="11" t="s">
        <v>157</v>
      </c>
      <c r="F57" s="11" t="s">
        <v>139</v>
      </c>
      <c r="G57" s="11" t="s">
        <v>68</v>
      </c>
      <c r="H57" s="11" t="s">
        <v>69</v>
      </c>
      <c r="I57" s="11" t="s">
        <v>140</v>
      </c>
      <c r="J57" s="12">
        <v>87.072078000000005</v>
      </c>
      <c r="K57" s="12">
        <v>27.847787</v>
      </c>
      <c r="L57" s="12">
        <v>17.316949999999999</v>
      </c>
      <c r="M57" s="12">
        <v>13.654147</v>
      </c>
      <c r="N57" s="12">
        <v>15.005155</v>
      </c>
      <c r="O57" s="12">
        <v>25.988371999999998</v>
      </c>
      <c r="P57" s="12">
        <v>0.5796</v>
      </c>
      <c r="Q57" s="12">
        <v>2.2047150000000002</v>
      </c>
      <c r="R57" s="12">
        <v>15.639498</v>
      </c>
      <c r="S57" s="12">
        <v>0</v>
      </c>
      <c r="T57" s="12">
        <v>0</v>
      </c>
      <c r="U57" s="12">
        <v>1.2015100000000001</v>
      </c>
      <c r="V57" s="20">
        <f t="shared" si="1"/>
        <v>206.50981200000001</v>
      </c>
    </row>
    <row r="58" spans="1:22" ht="15.75" x14ac:dyDescent="0.2">
      <c r="A58" s="17" t="s">
        <v>11</v>
      </c>
      <c r="B58" s="11" t="s">
        <v>15</v>
      </c>
      <c r="C58" s="11" t="s">
        <v>16</v>
      </c>
      <c r="D58" s="11" t="s">
        <v>131</v>
      </c>
      <c r="E58" s="11" t="s">
        <v>173</v>
      </c>
      <c r="F58" s="11" t="s">
        <v>96</v>
      </c>
      <c r="G58" s="11" t="s">
        <v>32</v>
      </c>
      <c r="H58" s="11" t="s">
        <v>32</v>
      </c>
      <c r="I58" s="11" t="s">
        <v>85</v>
      </c>
      <c r="J58" s="12">
        <v>540.19967699999995</v>
      </c>
      <c r="K58" s="12">
        <v>537.48400000000004</v>
      </c>
      <c r="L58" s="12">
        <v>574.13265000000001</v>
      </c>
      <c r="M58" s="12">
        <v>515.92394300000001</v>
      </c>
      <c r="N58" s="12">
        <v>772.89776300000005</v>
      </c>
      <c r="O58" s="12">
        <v>650.05719599999998</v>
      </c>
      <c r="P58" s="12">
        <v>639.563895</v>
      </c>
      <c r="Q58" s="12">
        <v>666.03283099999999</v>
      </c>
      <c r="R58" s="12">
        <v>672.34295199999997</v>
      </c>
      <c r="S58" s="12">
        <v>616.36865</v>
      </c>
      <c r="T58" s="12">
        <v>629.99722999999994</v>
      </c>
      <c r="U58" s="12">
        <v>725.11742800000002</v>
      </c>
      <c r="V58" s="20">
        <f t="shared" si="1"/>
        <v>7540.1182150000004</v>
      </c>
    </row>
    <row r="59" spans="1:22" ht="15.75" x14ac:dyDescent="0.2">
      <c r="A59" s="17" t="s">
        <v>11</v>
      </c>
      <c r="B59" s="11" t="s">
        <v>15</v>
      </c>
      <c r="C59" s="11" t="s">
        <v>16</v>
      </c>
      <c r="D59" s="11" t="s">
        <v>112</v>
      </c>
      <c r="E59" s="11" t="s">
        <v>174</v>
      </c>
      <c r="F59" s="14" t="s">
        <v>175</v>
      </c>
      <c r="G59" s="11" t="s">
        <v>13</v>
      </c>
      <c r="H59" s="11" t="s">
        <v>14</v>
      </c>
      <c r="I59" s="11" t="s">
        <v>176</v>
      </c>
      <c r="J59" s="12">
        <v>3.04</v>
      </c>
      <c r="K59" s="12">
        <v>0</v>
      </c>
      <c r="L59" s="12">
        <v>8.4877380000000002</v>
      </c>
      <c r="M59" s="12">
        <v>1.1892199999999999</v>
      </c>
      <c r="N59" s="12">
        <v>9.6</v>
      </c>
      <c r="O59" s="12">
        <v>0</v>
      </c>
      <c r="P59" s="12">
        <v>7.4210000000000003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20">
        <f t="shared" si="1"/>
        <v>29.737957999999999</v>
      </c>
    </row>
    <row r="60" spans="1:22" ht="15.75" x14ac:dyDescent="0.2">
      <c r="A60" s="17" t="s">
        <v>11</v>
      </c>
      <c r="B60" s="11" t="s">
        <v>15</v>
      </c>
      <c r="C60" s="11" t="s">
        <v>16</v>
      </c>
      <c r="D60" s="11" t="s">
        <v>112</v>
      </c>
      <c r="E60" s="11" t="s">
        <v>179</v>
      </c>
      <c r="F60" s="11" t="s">
        <v>180</v>
      </c>
      <c r="G60" s="11" t="s">
        <v>19</v>
      </c>
      <c r="H60" s="11" t="s">
        <v>19</v>
      </c>
      <c r="I60" s="11" t="s">
        <v>181</v>
      </c>
      <c r="J60" s="12">
        <v>0</v>
      </c>
      <c r="K60" s="12">
        <v>65.542950000000005</v>
      </c>
      <c r="L60" s="12">
        <v>45.980249999999998</v>
      </c>
      <c r="M60" s="12">
        <v>45.980249999999998</v>
      </c>
      <c r="N60" s="12">
        <v>55.763599999999997</v>
      </c>
      <c r="O60" s="12">
        <v>43.004845000000003</v>
      </c>
      <c r="P60" s="12">
        <v>70.122559999999993</v>
      </c>
      <c r="Q60" s="12">
        <v>25.078364000000001</v>
      </c>
      <c r="R60" s="12">
        <v>60.802126000000001</v>
      </c>
      <c r="S60" s="12">
        <v>55.051744999999997</v>
      </c>
      <c r="T60" s="12">
        <v>96.091239999999999</v>
      </c>
      <c r="U60" s="12">
        <v>72.047880000000006</v>
      </c>
      <c r="V60" s="20">
        <f t="shared" si="1"/>
        <v>635.46580999999992</v>
      </c>
    </row>
    <row r="61" spans="1:22" ht="15.75" x14ac:dyDescent="0.2">
      <c r="A61" s="17" t="s">
        <v>11</v>
      </c>
      <c r="B61" s="11" t="s">
        <v>15</v>
      </c>
      <c r="C61" s="11" t="s">
        <v>16</v>
      </c>
      <c r="D61" s="11" t="s">
        <v>112</v>
      </c>
      <c r="E61" s="11" t="s">
        <v>186</v>
      </c>
      <c r="F61" s="11" t="s">
        <v>187</v>
      </c>
      <c r="G61" s="11" t="s">
        <v>68</v>
      </c>
      <c r="H61" s="11" t="s">
        <v>188</v>
      </c>
      <c r="I61" s="11" t="s">
        <v>188</v>
      </c>
      <c r="J61" s="12">
        <v>16.45</v>
      </c>
      <c r="K61" s="12">
        <v>18.8</v>
      </c>
      <c r="L61" s="12">
        <v>16.45</v>
      </c>
      <c r="M61" s="12">
        <v>15.75</v>
      </c>
      <c r="N61" s="12">
        <v>25.85</v>
      </c>
      <c r="O61" s="12">
        <v>20.68</v>
      </c>
      <c r="P61" s="12">
        <v>0</v>
      </c>
      <c r="Q61" s="12">
        <v>12</v>
      </c>
      <c r="R61" s="12">
        <v>12</v>
      </c>
      <c r="S61" s="12">
        <v>14.1</v>
      </c>
      <c r="T61" s="12">
        <v>14.1</v>
      </c>
      <c r="U61" s="12">
        <v>14.1</v>
      </c>
      <c r="V61" s="20">
        <f t="shared" si="1"/>
        <v>180.28</v>
      </c>
    </row>
    <row r="62" spans="1:22" ht="15.75" x14ac:dyDescent="0.2">
      <c r="A62" s="17" t="s">
        <v>11</v>
      </c>
      <c r="B62" s="11" t="s">
        <v>15</v>
      </c>
      <c r="C62" s="11" t="s">
        <v>16</v>
      </c>
      <c r="D62" s="11" t="s">
        <v>112</v>
      </c>
      <c r="E62" s="11" t="s">
        <v>213</v>
      </c>
      <c r="F62" s="11" t="s">
        <v>214</v>
      </c>
      <c r="G62" s="11" t="s">
        <v>37</v>
      </c>
      <c r="H62" s="11" t="s">
        <v>76</v>
      </c>
      <c r="I62" s="11" t="s">
        <v>137</v>
      </c>
      <c r="J62" s="12">
        <v>0</v>
      </c>
      <c r="K62" s="12">
        <v>0</v>
      </c>
      <c r="L62" s="12">
        <v>0</v>
      </c>
      <c r="M62" s="12">
        <v>1.7050670000000001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20">
        <f t="shared" si="1"/>
        <v>1.7050670000000001</v>
      </c>
    </row>
    <row r="63" spans="1:22" ht="15.75" x14ac:dyDescent="0.2">
      <c r="A63" s="17" t="s">
        <v>11</v>
      </c>
      <c r="B63" s="11" t="s">
        <v>15</v>
      </c>
      <c r="C63" s="11" t="s">
        <v>16</v>
      </c>
      <c r="D63" s="11" t="s">
        <v>112</v>
      </c>
      <c r="E63" s="11" t="s">
        <v>148</v>
      </c>
      <c r="F63" s="11" t="s">
        <v>149</v>
      </c>
      <c r="G63" s="11" t="s">
        <v>150</v>
      </c>
      <c r="H63" s="11" t="s">
        <v>151</v>
      </c>
      <c r="I63" s="11" t="s">
        <v>152</v>
      </c>
      <c r="J63" s="12">
        <v>0</v>
      </c>
      <c r="K63" s="12">
        <v>0</v>
      </c>
      <c r="L63" s="12">
        <v>18.050519000000001</v>
      </c>
      <c r="M63" s="12">
        <v>0</v>
      </c>
      <c r="N63" s="12">
        <v>0</v>
      </c>
      <c r="O63" s="12">
        <v>0</v>
      </c>
      <c r="P63" s="12">
        <v>8.2408009999999994</v>
      </c>
      <c r="Q63" s="12">
        <v>0</v>
      </c>
      <c r="R63" s="12">
        <v>0</v>
      </c>
      <c r="S63" s="12">
        <v>14.193094</v>
      </c>
      <c r="T63" s="12">
        <v>0</v>
      </c>
      <c r="U63" s="12">
        <v>0</v>
      </c>
      <c r="V63" s="20">
        <f t="shared" si="1"/>
        <v>40.484414000000001</v>
      </c>
    </row>
    <row r="64" spans="1:22" ht="15.75" x14ac:dyDescent="0.2">
      <c r="A64" s="17" t="s">
        <v>11</v>
      </c>
      <c r="B64" s="11" t="s">
        <v>15</v>
      </c>
      <c r="C64" s="11" t="s">
        <v>16</v>
      </c>
      <c r="D64" s="11" t="s">
        <v>131</v>
      </c>
      <c r="E64" s="11" t="s">
        <v>101</v>
      </c>
      <c r="F64" s="11" t="s">
        <v>102</v>
      </c>
      <c r="G64" s="11" t="s">
        <v>13</v>
      </c>
      <c r="H64" s="11" t="s">
        <v>14</v>
      </c>
      <c r="I64" s="11" t="s">
        <v>47</v>
      </c>
      <c r="J64" s="12">
        <v>165.28146100000001</v>
      </c>
      <c r="K64" s="12">
        <v>106.85351</v>
      </c>
      <c r="L64" s="12">
        <v>99.317836999999997</v>
      </c>
      <c r="M64" s="12">
        <v>69.002775999999997</v>
      </c>
      <c r="N64" s="12">
        <v>84.978216000000003</v>
      </c>
      <c r="O64" s="12">
        <v>112.23650000000001</v>
      </c>
      <c r="P64" s="12">
        <v>102.753381</v>
      </c>
      <c r="Q64" s="12">
        <v>103.04494800000001</v>
      </c>
      <c r="R64" s="12">
        <v>94.290323999999998</v>
      </c>
      <c r="S64" s="12">
        <v>88.193353999999999</v>
      </c>
      <c r="T64" s="12">
        <v>115.16694099999999</v>
      </c>
      <c r="U64" s="12">
        <v>113.689627</v>
      </c>
      <c r="V64" s="20">
        <f t="shared" si="1"/>
        <v>1254.8088749999999</v>
      </c>
    </row>
    <row r="65" spans="1:22" ht="15.75" x14ac:dyDescent="0.2">
      <c r="A65" s="17" t="s">
        <v>11</v>
      </c>
      <c r="B65" s="11" t="s">
        <v>15</v>
      </c>
      <c r="C65" s="11" t="s">
        <v>16</v>
      </c>
      <c r="D65" s="11" t="s">
        <v>131</v>
      </c>
      <c r="E65" s="11" t="s">
        <v>103</v>
      </c>
      <c r="F65" s="11" t="s">
        <v>124</v>
      </c>
      <c r="G65" s="11" t="s">
        <v>68</v>
      </c>
      <c r="H65" s="11" t="s">
        <v>72</v>
      </c>
      <c r="I65" s="11" t="s">
        <v>73</v>
      </c>
      <c r="J65" s="12">
        <v>1225.730947</v>
      </c>
      <c r="K65" s="12">
        <v>1241.4566359999999</v>
      </c>
      <c r="L65" s="12">
        <v>1499.509499</v>
      </c>
      <c r="M65" s="12">
        <v>1813.4787859999999</v>
      </c>
      <c r="N65" s="12">
        <v>1357.2958149999999</v>
      </c>
      <c r="O65" s="12">
        <v>1230.1493170000001</v>
      </c>
      <c r="P65" s="12">
        <v>1256.8953309999999</v>
      </c>
      <c r="Q65" s="12">
        <v>1269.9061469999999</v>
      </c>
      <c r="R65" s="12">
        <v>1460.562042</v>
      </c>
      <c r="S65" s="12">
        <v>1601.2612509999999</v>
      </c>
      <c r="T65" s="12">
        <v>1634.918782</v>
      </c>
      <c r="U65" s="12">
        <v>1857.917346</v>
      </c>
      <c r="V65" s="20">
        <f t="shared" si="1"/>
        <v>17449.081898999997</v>
      </c>
    </row>
    <row r="66" spans="1:22" ht="15.75" x14ac:dyDescent="0.2">
      <c r="A66" s="17" t="s">
        <v>11</v>
      </c>
      <c r="B66" s="11" t="s">
        <v>15</v>
      </c>
      <c r="C66" s="11" t="s">
        <v>16</v>
      </c>
      <c r="D66" s="11" t="s">
        <v>131</v>
      </c>
      <c r="E66" s="11" t="s">
        <v>104</v>
      </c>
      <c r="F66" s="11" t="s">
        <v>105</v>
      </c>
      <c r="G66" s="11" t="s">
        <v>32</v>
      </c>
      <c r="H66" s="11" t="s">
        <v>32</v>
      </c>
      <c r="I66" s="11" t="s">
        <v>106</v>
      </c>
      <c r="J66" s="12">
        <v>477.21080000000001</v>
      </c>
      <c r="K66" s="12">
        <v>1773.9580000000001</v>
      </c>
      <c r="L66" s="12">
        <v>1129.5238999999999</v>
      </c>
      <c r="M66" s="12">
        <v>1067.7746999999999</v>
      </c>
      <c r="N66" s="12">
        <v>1400.5581</v>
      </c>
      <c r="O66" s="12">
        <v>1706.7539999999999</v>
      </c>
      <c r="P66" s="12">
        <v>860.19280000000003</v>
      </c>
      <c r="Q66" s="12">
        <v>0</v>
      </c>
      <c r="R66" s="12">
        <v>0</v>
      </c>
      <c r="S66" s="12">
        <v>672.12120000000004</v>
      </c>
      <c r="T66" s="12">
        <v>1712.9233999999999</v>
      </c>
      <c r="U66" s="12">
        <v>0</v>
      </c>
      <c r="V66" s="20">
        <f t="shared" si="1"/>
        <v>10801.016899999999</v>
      </c>
    </row>
    <row r="67" spans="1:22" ht="15.75" x14ac:dyDescent="0.2">
      <c r="A67" s="17" t="s">
        <v>11</v>
      </c>
      <c r="B67" s="11" t="s">
        <v>15</v>
      </c>
      <c r="C67" s="11" t="s">
        <v>16</v>
      </c>
      <c r="D67" s="11" t="s">
        <v>131</v>
      </c>
      <c r="E67" s="11" t="s">
        <v>215</v>
      </c>
      <c r="F67" s="11" t="s">
        <v>216</v>
      </c>
      <c r="G67" s="11" t="s">
        <v>68</v>
      </c>
      <c r="H67" s="11" t="s">
        <v>95</v>
      </c>
      <c r="I67" s="11" t="s">
        <v>217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879.61289999999997</v>
      </c>
      <c r="T67" s="12">
        <v>687.25779999999997</v>
      </c>
      <c r="U67" s="12">
        <v>757.61609999999996</v>
      </c>
      <c r="V67" s="20">
        <f t="shared" ref="V67:V71" si="2">SUM(J67:U67)</f>
        <v>2324.4867999999997</v>
      </c>
    </row>
    <row r="68" spans="1:22" ht="15.75" x14ac:dyDescent="0.2">
      <c r="A68" s="17" t="s">
        <v>11</v>
      </c>
      <c r="B68" s="11" t="s">
        <v>15</v>
      </c>
      <c r="C68" s="11" t="s">
        <v>16</v>
      </c>
      <c r="D68" s="11" t="s">
        <v>131</v>
      </c>
      <c r="E68" s="11" t="s">
        <v>194</v>
      </c>
      <c r="F68" s="11" t="s">
        <v>91</v>
      </c>
      <c r="G68" s="11" t="s">
        <v>13</v>
      </c>
      <c r="H68" s="11" t="s">
        <v>14</v>
      </c>
      <c r="I68" s="11" t="s">
        <v>14</v>
      </c>
      <c r="J68" s="12">
        <v>1747.992506</v>
      </c>
      <c r="K68" s="12">
        <v>1277.5034470000001</v>
      </c>
      <c r="L68" s="12">
        <v>1464.496384</v>
      </c>
      <c r="M68" s="12">
        <v>1607.140807</v>
      </c>
      <c r="N68" s="12">
        <v>2069.4098730000001</v>
      </c>
      <c r="O68" s="12">
        <v>1910.1839279999999</v>
      </c>
      <c r="P68" s="12">
        <v>1621.4978160000001</v>
      </c>
      <c r="Q68" s="12">
        <v>1837.0289640000001</v>
      </c>
      <c r="R68" s="12">
        <v>1971.0989139999999</v>
      </c>
      <c r="S68" s="12">
        <v>1368.7135740000001</v>
      </c>
      <c r="T68" s="12">
        <v>1628.1024070000001</v>
      </c>
      <c r="U68" s="12">
        <v>1525.4710259999999</v>
      </c>
      <c r="V68" s="20">
        <f t="shared" si="2"/>
        <v>20028.639646</v>
      </c>
    </row>
    <row r="69" spans="1:22" ht="15.75" x14ac:dyDescent="0.2">
      <c r="A69" s="17" t="s">
        <v>11</v>
      </c>
      <c r="B69" s="11" t="s">
        <v>15</v>
      </c>
      <c r="C69" s="11" t="s">
        <v>16</v>
      </c>
      <c r="D69" s="11" t="s">
        <v>131</v>
      </c>
      <c r="E69" s="11" t="s">
        <v>194</v>
      </c>
      <c r="F69" s="11" t="s">
        <v>107</v>
      </c>
      <c r="G69" s="11" t="s">
        <v>13</v>
      </c>
      <c r="H69" s="11" t="s">
        <v>14</v>
      </c>
      <c r="I69" s="11" t="s">
        <v>108</v>
      </c>
      <c r="J69" s="12">
        <v>673.81691699999999</v>
      </c>
      <c r="K69" s="12">
        <v>618.00069099999996</v>
      </c>
      <c r="L69" s="12">
        <v>556.26176799999996</v>
      </c>
      <c r="M69" s="12">
        <v>433.16577999999998</v>
      </c>
      <c r="N69" s="12">
        <v>667.745768</v>
      </c>
      <c r="O69" s="12">
        <v>666.32910100000004</v>
      </c>
      <c r="P69" s="12">
        <v>721.84242099999994</v>
      </c>
      <c r="Q69" s="12">
        <v>399.76899200000003</v>
      </c>
      <c r="R69" s="12">
        <v>429.17381599999999</v>
      </c>
      <c r="S69" s="12">
        <v>535.697857</v>
      </c>
      <c r="T69" s="12">
        <v>392.80657100000002</v>
      </c>
      <c r="U69" s="12">
        <v>383.73897799999997</v>
      </c>
      <c r="V69" s="20">
        <f t="shared" si="2"/>
        <v>6478.3486600000006</v>
      </c>
    </row>
    <row r="70" spans="1:22" ht="15.75" x14ac:dyDescent="0.2">
      <c r="A70" s="17" t="s">
        <v>11</v>
      </c>
      <c r="B70" s="11" t="s">
        <v>15</v>
      </c>
      <c r="C70" s="11" t="s">
        <v>16</v>
      </c>
      <c r="D70" s="11" t="s">
        <v>131</v>
      </c>
      <c r="E70" s="11" t="s">
        <v>194</v>
      </c>
      <c r="F70" s="11" t="s">
        <v>135</v>
      </c>
      <c r="G70" s="11" t="s">
        <v>13</v>
      </c>
      <c r="H70" s="11" t="s">
        <v>14</v>
      </c>
      <c r="I70" s="11" t="s">
        <v>47</v>
      </c>
      <c r="J70" s="12">
        <v>472.62636400000002</v>
      </c>
      <c r="K70" s="12">
        <v>221.042438</v>
      </c>
      <c r="L70" s="12">
        <v>204.88424000000001</v>
      </c>
      <c r="M70" s="12">
        <v>277.88637999999997</v>
      </c>
      <c r="N70" s="12">
        <v>314.914489</v>
      </c>
      <c r="O70" s="12">
        <v>415.49090799999999</v>
      </c>
      <c r="P70" s="12">
        <v>443.02957199999997</v>
      </c>
      <c r="Q70" s="12">
        <v>372.96800300000001</v>
      </c>
      <c r="R70" s="12">
        <v>520.92290600000001</v>
      </c>
      <c r="S70" s="12">
        <v>551.219784</v>
      </c>
      <c r="T70" s="12">
        <v>592.14461600000004</v>
      </c>
      <c r="U70" s="12">
        <v>546.36853199999996</v>
      </c>
      <c r="V70" s="20">
        <f t="shared" si="2"/>
        <v>4933.4982319999999</v>
      </c>
    </row>
    <row r="71" spans="1:22" ht="15.75" x14ac:dyDescent="0.2">
      <c r="A71" s="17" t="s">
        <v>11</v>
      </c>
      <c r="B71" s="11" t="s">
        <v>15</v>
      </c>
      <c r="C71" s="11" t="s">
        <v>16</v>
      </c>
      <c r="D71" s="11" t="s">
        <v>131</v>
      </c>
      <c r="E71" s="11" t="s">
        <v>194</v>
      </c>
      <c r="F71" s="11" t="s">
        <v>109</v>
      </c>
      <c r="G71" s="11" t="s">
        <v>13</v>
      </c>
      <c r="H71" s="11" t="s">
        <v>14</v>
      </c>
      <c r="I71" s="11" t="s">
        <v>14</v>
      </c>
      <c r="J71" s="12">
        <v>95.682016000000004</v>
      </c>
      <c r="K71" s="12">
        <v>154.76246499999999</v>
      </c>
      <c r="L71" s="12">
        <v>221.463615</v>
      </c>
      <c r="M71" s="12">
        <v>65.889093000000003</v>
      </c>
      <c r="N71" s="12">
        <v>87.899546000000001</v>
      </c>
      <c r="O71" s="12">
        <v>92.616961000000003</v>
      </c>
      <c r="P71" s="12">
        <v>168.08320399999999</v>
      </c>
      <c r="Q71" s="12">
        <v>129.49299600000001</v>
      </c>
      <c r="R71" s="12">
        <v>119.19614900000001</v>
      </c>
      <c r="S71" s="12">
        <v>156.350889</v>
      </c>
      <c r="T71" s="12">
        <v>104.474343</v>
      </c>
      <c r="U71" s="12">
        <v>115.643303</v>
      </c>
      <c r="V71" s="20">
        <f t="shared" si="2"/>
        <v>1511.5545800000002</v>
      </c>
    </row>
    <row r="72" spans="1:22" ht="15.75" x14ac:dyDescent="0.2">
      <c r="A72" s="17" t="s">
        <v>11</v>
      </c>
      <c r="B72" s="11" t="s">
        <v>15</v>
      </c>
      <c r="C72" s="11" t="s">
        <v>16</v>
      </c>
      <c r="D72" s="11" t="s">
        <v>131</v>
      </c>
      <c r="E72" s="11" t="s">
        <v>194</v>
      </c>
      <c r="F72" s="11" t="s">
        <v>134</v>
      </c>
      <c r="G72" s="11" t="s">
        <v>13</v>
      </c>
      <c r="H72" s="11" t="s">
        <v>14</v>
      </c>
      <c r="I72" s="11" t="s">
        <v>108</v>
      </c>
      <c r="J72" s="12">
        <v>31.362493000000001</v>
      </c>
      <c r="K72" s="12">
        <v>49.491959000000001</v>
      </c>
      <c r="L72" s="12">
        <v>56.734788999999999</v>
      </c>
      <c r="M72" s="12">
        <v>56.202604000000001</v>
      </c>
      <c r="N72" s="12">
        <v>31.512649</v>
      </c>
      <c r="O72" s="12">
        <v>29.233643000000001</v>
      </c>
      <c r="P72" s="12">
        <v>19.396424</v>
      </c>
      <c r="Q72" s="12">
        <v>53.552934</v>
      </c>
      <c r="R72" s="12">
        <v>98.157036000000005</v>
      </c>
      <c r="S72" s="12">
        <v>54.942742000000003</v>
      </c>
      <c r="T72" s="12">
        <v>71.993388999999993</v>
      </c>
      <c r="U72" s="12">
        <v>42.642411000000003</v>
      </c>
      <c r="V72" s="20">
        <f t="shared" si="1"/>
        <v>595.22307300000011</v>
      </c>
    </row>
    <row r="73" spans="1:22" ht="15.75" x14ac:dyDescent="0.2">
      <c r="A73" s="17" t="s">
        <v>11</v>
      </c>
      <c r="B73" s="11" t="s">
        <v>15</v>
      </c>
      <c r="C73" s="11" t="s">
        <v>16</v>
      </c>
      <c r="D73" s="11" t="s">
        <v>131</v>
      </c>
      <c r="E73" s="11" t="s">
        <v>194</v>
      </c>
      <c r="F73" s="11" t="s">
        <v>153</v>
      </c>
      <c r="G73" s="11" t="s">
        <v>13</v>
      </c>
      <c r="H73" s="11" t="s">
        <v>14</v>
      </c>
      <c r="I73" s="11" t="s">
        <v>108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7.0748559999999996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20">
        <f t="shared" si="1"/>
        <v>7.0748559999999996</v>
      </c>
    </row>
    <row r="74" spans="1:22" ht="15.75" x14ac:dyDescent="0.2">
      <c r="A74" s="17" t="s">
        <v>11</v>
      </c>
      <c r="B74" s="11" t="s">
        <v>15</v>
      </c>
      <c r="C74" s="11" t="s">
        <v>16</v>
      </c>
      <c r="D74" s="11" t="s">
        <v>131</v>
      </c>
      <c r="E74" s="11" t="s">
        <v>194</v>
      </c>
      <c r="F74" s="11" t="s">
        <v>141</v>
      </c>
      <c r="G74" s="11" t="s">
        <v>13</v>
      </c>
      <c r="H74" s="11" t="s">
        <v>14</v>
      </c>
      <c r="I74" s="11" t="s">
        <v>108</v>
      </c>
      <c r="J74" s="12">
        <v>0</v>
      </c>
      <c r="K74" s="12">
        <v>0</v>
      </c>
      <c r="L74" s="12">
        <v>0</v>
      </c>
      <c r="M74" s="12">
        <v>0</v>
      </c>
      <c r="N74" s="12">
        <v>1.5101E-2</v>
      </c>
      <c r="O74" s="12">
        <v>0</v>
      </c>
      <c r="P74" s="12">
        <v>0</v>
      </c>
      <c r="Q74" s="12">
        <v>0</v>
      </c>
      <c r="R74" s="12">
        <v>2.2058019999999998</v>
      </c>
      <c r="S74" s="12">
        <v>0</v>
      </c>
      <c r="T74" s="12">
        <v>0</v>
      </c>
      <c r="U74" s="12">
        <v>0</v>
      </c>
      <c r="V74" s="20">
        <f t="shared" ref="V74" si="3">SUM(J74:U74)</f>
        <v>2.2209029999999998</v>
      </c>
    </row>
    <row r="75" spans="1:22" ht="15.75" x14ac:dyDescent="0.2">
      <c r="A75" s="1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19"/>
    </row>
    <row r="76" spans="1:22" ht="21" thickBot="1" x14ac:dyDescent="0.35">
      <c r="A76" s="24" t="s">
        <v>12</v>
      </c>
      <c r="B76" s="25"/>
      <c r="C76" s="25"/>
      <c r="D76" s="25"/>
      <c r="E76" s="25"/>
      <c r="F76" s="25"/>
      <c r="G76" s="25"/>
      <c r="H76" s="25"/>
      <c r="I76" s="26"/>
      <c r="J76" s="8">
        <f t="shared" ref="J76:V76" si="4">SUM(J6:J74)</f>
        <v>20364.954514000001</v>
      </c>
      <c r="K76" s="8">
        <f t="shared" si="4"/>
        <v>20937.766908000001</v>
      </c>
      <c r="L76" s="8">
        <f t="shared" si="4"/>
        <v>20430.785347000005</v>
      </c>
      <c r="M76" s="8">
        <f t="shared" si="4"/>
        <v>21324.886951</v>
      </c>
      <c r="N76" s="8">
        <f t="shared" si="4"/>
        <v>22872.147725999999</v>
      </c>
      <c r="O76" s="8">
        <f t="shared" si="4"/>
        <v>22424.203180999997</v>
      </c>
      <c r="P76" s="8">
        <f t="shared" si="4"/>
        <v>22222.107525999993</v>
      </c>
      <c r="Q76" s="8">
        <f t="shared" si="4"/>
        <v>20493.230231000012</v>
      </c>
      <c r="R76" s="8">
        <f t="shared" si="4"/>
        <v>23956.29018</v>
      </c>
      <c r="S76" s="8">
        <f t="shared" si="4"/>
        <v>22411.987224999993</v>
      </c>
      <c r="T76" s="8">
        <f t="shared" si="4"/>
        <v>24289.092589999997</v>
      </c>
      <c r="U76" s="8">
        <f t="shared" si="4"/>
        <v>24744.878014000002</v>
      </c>
      <c r="V76" s="9">
        <f t="shared" si="4"/>
        <v>266472.33039299992</v>
      </c>
    </row>
    <row r="77" spans="1:22" ht="15.75" x14ac:dyDescent="0.2">
      <c r="A77" s="1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9"/>
    </row>
    <row r="78" spans="1:22" ht="15.75" x14ac:dyDescent="0.2">
      <c r="A78" s="17" t="s">
        <v>11</v>
      </c>
      <c r="B78" s="11" t="s">
        <v>218</v>
      </c>
      <c r="C78" s="11"/>
      <c r="D78" s="11" t="s">
        <v>131</v>
      </c>
      <c r="E78" s="11" t="s">
        <v>219</v>
      </c>
      <c r="F78" s="11" t="s">
        <v>220</v>
      </c>
      <c r="G78" s="11" t="s">
        <v>13</v>
      </c>
      <c r="H78" s="11" t="s">
        <v>14</v>
      </c>
      <c r="I78" s="11" t="s">
        <v>221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381.055791</v>
      </c>
      <c r="P78" s="12">
        <v>0</v>
      </c>
      <c r="Q78" s="12">
        <v>75.354463999999993</v>
      </c>
      <c r="R78" s="12">
        <v>10.962904</v>
      </c>
      <c r="S78" s="12">
        <v>0</v>
      </c>
      <c r="T78" s="12">
        <v>0</v>
      </c>
      <c r="U78" s="12">
        <v>0</v>
      </c>
      <c r="V78" s="20">
        <f t="shared" ref="V78" si="5">SUM(J78:U78)</f>
        <v>467.37315899999999</v>
      </c>
    </row>
    <row r="79" spans="1:22" ht="15.75" x14ac:dyDescent="0.2">
      <c r="A79" s="17"/>
      <c r="B79" s="11"/>
      <c r="C79" s="11"/>
      <c r="D79" s="11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20"/>
    </row>
    <row r="80" spans="1:22" ht="21" thickBot="1" x14ac:dyDescent="0.35">
      <c r="A80" s="24" t="s">
        <v>222</v>
      </c>
      <c r="B80" s="25"/>
      <c r="C80" s="25"/>
      <c r="D80" s="25"/>
      <c r="E80" s="25"/>
      <c r="F80" s="25"/>
      <c r="G80" s="25"/>
      <c r="H80" s="25"/>
      <c r="I80" s="26"/>
      <c r="J80" s="8">
        <f>SUM(J78)</f>
        <v>0</v>
      </c>
      <c r="K80" s="8">
        <f t="shared" ref="K80:U80" si="6">SUM(K78)</f>
        <v>0</v>
      </c>
      <c r="L80" s="8">
        <f t="shared" si="6"/>
        <v>0</v>
      </c>
      <c r="M80" s="8">
        <f t="shared" si="6"/>
        <v>0</v>
      </c>
      <c r="N80" s="8">
        <f t="shared" si="6"/>
        <v>0</v>
      </c>
      <c r="O80" s="8">
        <f t="shared" si="6"/>
        <v>381.055791</v>
      </c>
      <c r="P80" s="8">
        <f t="shared" si="6"/>
        <v>0</v>
      </c>
      <c r="Q80" s="8">
        <f t="shared" si="6"/>
        <v>75.354463999999993</v>
      </c>
      <c r="R80" s="8">
        <f t="shared" si="6"/>
        <v>10.962904</v>
      </c>
      <c r="S80" s="8">
        <f t="shared" si="6"/>
        <v>0</v>
      </c>
      <c r="T80" s="8">
        <f t="shared" si="6"/>
        <v>0</v>
      </c>
      <c r="U80" s="8">
        <f t="shared" si="6"/>
        <v>0</v>
      </c>
      <c r="V80" s="9">
        <f>SUM(V78)</f>
        <v>467.37315899999999</v>
      </c>
    </row>
    <row r="81" spans="1:22" x14ac:dyDescent="0.2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22" t="s">
        <v>198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1" t="s">
        <v>128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3" t="s">
        <v>136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ortState ref="B6:V71">
    <sortCondition ref="E6:E71"/>
  </sortState>
  <mergeCells count="12">
    <mergeCell ref="A80:I80"/>
    <mergeCell ref="G3:G4"/>
    <mergeCell ref="H3:H4"/>
    <mergeCell ref="I3:I4"/>
    <mergeCell ref="V3:V4"/>
    <mergeCell ref="A76:I76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2008-10-16T22:09:54Z</cp:lastPrinted>
  <dcterms:created xsi:type="dcterms:W3CDTF">2007-01-26T22:25:03Z</dcterms:created>
  <dcterms:modified xsi:type="dcterms:W3CDTF">2014-02-05T19:46:26Z</dcterms:modified>
</cp:coreProperties>
</file>