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810" windowWidth="14220" windowHeight="7800"/>
  </bookViews>
  <sheets>
    <sheet name="InformacionGeneralAnual 2 " sheetId="1" r:id="rId1"/>
  </sheets>
  <calcPr calcId="145621"/>
</workbook>
</file>

<file path=xl/calcChain.xml><?xml version="1.0" encoding="utf-8"?>
<calcChain xmlns="http://schemas.openxmlformats.org/spreadsheetml/2006/main">
  <c r="V8" i="1" l="1"/>
  <c r="V10" i="1"/>
  <c r="V9" i="1"/>
  <c r="V6" i="1"/>
  <c r="V7" i="1"/>
  <c r="V12" i="1" s="1"/>
  <c r="V14" i="1"/>
  <c r="V16" i="1"/>
  <c r="U12" i="1"/>
  <c r="U18" i="1"/>
  <c r="T12" i="1"/>
  <c r="T18" i="1"/>
  <c r="S12" i="1"/>
  <c r="S18" i="1"/>
  <c r="R12" i="1"/>
  <c r="R18" i="1"/>
  <c r="Q12" i="1"/>
  <c r="Q18" i="1"/>
  <c r="P12" i="1"/>
  <c r="P18" i="1"/>
  <c r="O12" i="1"/>
  <c r="O18" i="1"/>
  <c r="N12" i="1"/>
  <c r="N18" i="1"/>
  <c r="M12" i="1"/>
  <c r="M18" i="1"/>
  <c r="L12" i="1"/>
  <c r="L18" i="1"/>
  <c r="K12" i="1"/>
  <c r="K18" i="1"/>
  <c r="J12" i="1"/>
  <c r="J18" i="1"/>
  <c r="V18" i="1" l="1"/>
</calcChain>
</file>

<file path=xl/sharedStrings.xml><?xml version="1.0" encoding="utf-8"?>
<sst xmlns="http://schemas.openxmlformats.org/spreadsheetml/2006/main" count="92" uniqueCount="42">
  <si>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</si>
  <si>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</si>
  <si>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</si>
  <si>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</si>
  <si>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</si>
  <si>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</si>
  <si>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</si>
  <si>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</si>
  <si>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</si>
  <si>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</si>
  <si>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</si>
  <si>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%Molibdeno</t>
  </si>
  <si>
    <t>CONCENTRACIÓN</t>
  </si>
  <si>
    <t>COMPAÑIA MINERA ANTAMINA S.A.</t>
  </si>
  <si>
    <t>ANTAMINA</t>
  </si>
  <si>
    <t>COCOTEA</t>
  </si>
  <si>
    <t>CUAJONE 1</t>
  </si>
  <si>
    <t>SIMARRONA</t>
  </si>
  <si>
    <t>TOTORAL</t>
  </si>
  <si>
    <t>SOUTHERN PERU COPPER CORPORATION SUCURSAL DEL PERU</t>
  </si>
  <si>
    <t>Concentración</t>
  </si>
  <si>
    <t>Flotación</t>
  </si>
  <si>
    <t>Ancash</t>
  </si>
  <si>
    <t>Huari</t>
  </si>
  <si>
    <t>San Marcos</t>
  </si>
  <si>
    <t>Tacna</t>
  </si>
  <si>
    <t>Jorge Basadre</t>
  </si>
  <si>
    <t>Ilabaya</t>
  </si>
  <si>
    <t>Moquegua</t>
  </si>
  <si>
    <t>Mariscal Nieto</t>
  </si>
  <si>
    <t>Torata</t>
  </si>
  <si>
    <t>SOCIEDAD MINERA CERRO VERDE S.A.A.</t>
  </si>
  <si>
    <t>CERRO VERDE 1,2,3</t>
  </si>
  <si>
    <t>Arequipa</t>
  </si>
  <si>
    <t>Yarabamba</t>
  </si>
  <si>
    <t>Datos preliminares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</si>
  <si>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</si>
  <si>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</si>
  <si>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Régimen General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</si>
  <si>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</si>
  <si>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PRODUCCIÓN MINERA METÁLICA DE MOLIBDENO (TMF) - 2011</t>
  </si>
  <si>
    <t>TOQUEPALA 1 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</si>
</sst>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0" fontId="9" fillId="0" borderId="0" xfId="0" applyFont="1" applyAlignment="1"/>
    <xf numFmtId="17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8" fillId="0" borderId="4" xfId="0" applyNumberFormat="1" applyFont="1" applyBorder="1" applyAlignment="1">
      <alignment horizontal="right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" xfId="0" applyFill="1" applyBorder="1" applyAlignment="1"/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/>
    <xf numFmtId="3" fontId="8" fillId="3" borderId="5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0" fontId="11" fillId="0" borderId="0" xfId="0" applyFont="1" applyBorder="1"/>
    <xf numFmtId="0" fontId="0" fillId="4" borderId="0" xfId="0" applyFill="1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1.140625" style="1" customWidth="1"/>
    <col min="2" max="2" width="13.140625" style="1" bestFit="1" customWidth="1"/>
    <col min="3" max="3" width="12" style="1" bestFit="1" customWidth="1"/>
    <col min="4" max="4" width="17.85546875" style="1" bestFit="1" customWidth="1"/>
    <col min="5" max="5" width="61" style="1" bestFit="1" customWidth="1"/>
    <col min="6" max="6" width="19.42578125" style="1" bestFit="1" customWidth="1"/>
    <col min="7" max="7" width="12" style="1" bestFit="1" customWidth="1"/>
    <col min="8" max="8" width="17" style="1" hidden="1" customWidth="1"/>
    <col min="9" max="9" width="13.5703125" style="1" hidden="1" customWidth="1"/>
    <col min="10" max="20" width="11" style="1" customWidth="1"/>
    <col min="21" max="21" width="10.85546875" style="1" bestFit="1" customWidth="1"/>
    <col min="22" max="22" width="16.5703125" style="1" bestFit="1" customWidth="1"/>
    <col min="23" max="16384" width="11.42578125" style="1"/>
  </cols>
  <sheetData>
    <row r="1" spans="1:22" ht="18" x14ac:dyDescent="0.25">
      <c r="A1" s="7" t="s">
        <v>40</v>
      </c>
    </row>
    <row r="2" spans="1:22" x14ac:dyDescent="0.2">
      <c r="A2" s="31"/>
    </row>
    <row r="3" spans="1:22" x14ac:dyDescent="0.2">
      <c r="A3" s="4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8">
        <v>40544</v>
      </c>
      <c r="K3" s="8">
        <v>40575</v>
      </c>
      <c r="L3" s="8">
        <v>40603</v>
      </c>
      <c r="M3" s="8">
        <v>40634</v>
      </c>
      <c r="N3" s="8">
        <v>40664</v>
      </c>
      <c r="O3" s="8">
        <v>40695</v>
      </c>
      <c r="P3" s="8">
        <v>40725</v>
      </c>
      <c r="Q3" s="8">
        <v>40756</v>
      </c>
      <c r="R3" s="8">
        <v>40787</v>
      </c>
      <c r="S3" s="8">
        <v>40817</v>
      </c>
      <c r="T3" s="8">
        <v>40848</v>
      </c>
      <c r="U3" s="8">
        <v>40878</v>
      </c>
      <c r="V3" s="34" t="s">
        <v>0</v>
      </c>
    </row>
    <row r="4" spans="1:22" x14ac:dyDescent="0.2">
      <c r="A4" s="43"/>
      <c r="B4" s="33"/>
      <c r="C4" s="33"/>
      <c r="D4" s="33"/>
      <c r="E4" s="33"/>
      <c r="F4" s="33"/>
      <c r="G4" s="33"/>
      <c r="H4" s="33"/>
      <c r="I4" s="33"/>
      <c r="J4" s="9" t="s">
        <v>10</v>
      </c>
      <c r="K4" s="9" t="s">
        <v>10</v>
      </c>
      <c r="L4" s="9" t="s">
        <v>10</v>
      </c>
      <c r="M4" s="9" t="s">
        <v>10</v>
      </c>
      <c r="N4" s="9" t="s">
        <v>10</v>
      </c>
      <c r="O4" s="9" t="s">
        <v>10</v>
      </c>
      <c r="P4" s="9" t="s">
        <v>10</v>
      </c>
      <c r="Q4" s="9" t="s">
        <v>10</v>
      </c>
      <c r="R4" s="9" t="s">
        <v>10</v>
      </c>
      <c r="S4" s="9" t="s">
        <v>10</v>
      </c>
      <c r="T4" s="9" t="s">
        <v>10</v>
      </c>
      <c r="U4" s="9" t="s">
        <v>10</v>
      </c>
      <c r="V4" s="35"/>
    </row>
    <row r="5" spans="1:22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15.75" x14ac:dyDescent="0.2">
      <c r="A6" s="14" t="s">
        <v>11</v>
      </c>
      <c r="B6" s="3" t="s">
        <v>20</v>
      </c>
      <c r="C6" s="3" t="s">
        <v>21</v>
      </c>
      <c r="D6" s="3" t="s">
        <v>38</v>
      </c>
      <c r="E6" s="3" t="s">
        <v>19</v>
      </c>
      <c r="F6" s="16" t="s">
        <v>41</v>
      </c>
      <c r="G6" s="5" t="s">
        <v>25</v>
      </c>
      <c r="H6" s="5" t="s">
        <v>26</v>
      </c>
      <c r="I6" s="5" t="s">
        <v>27</v>
      </c>
      <c r="J6" s="6">
        <v>156.93036799999999</v>
      </c>
      <c r="K6" s="6">
        <v>233.182096</v>
      </c>
      <c r="L6" s="6">
        <v>316.65447799999998</v>
      </c>
      <c r="M6" s="6">
        <v>206.57736600000001</v>
      </c>
      <c r="N6" s="6">
        <v>239.044556</v>
      </c>
      <c r="O6" s="6">
        <v>238.48733300000001</v>
      </c>
      <c r="P6" s="6">
        <v>183.227925</v>
      </c>
      <c r="Q6" s="6">
        <v>233.61318399999999</v>
      </c>
      <c r="R6" s="6">
        <v>299.14794000000001</v>
      </c>
      <c r="S6" s="6">
        <v>233.598051</v>
      </c>
      <c r="T6" s="6">
        <v>560.37454400000001</v>
      </c>
      <c r="U6" s="6">
        <v>326.61180999999999</v>
      </c>
      <c r="V6" s="15">
        <f>SUM(J6:U6)</f>
        <v>3227.4496509999994</v>
      </c>
    </row>
    <row r="7" spans="1:22" ht="15.75" x14ac:dyDescent="0.2">
      <c r="A7" s="14" t="s">
        <v>11</v>
      </c>
      <c r="B7" s="3" t="s">
        <v>20</v>
      </c>
      <c r="C7" s="3" t="s">
        <v>21</v>
      </c>
      <c r="D7" s="3" t="s">
        <v>38</v>
      </c>
      <c r="E7" s="3" t="s">
        <v>19</v>
      </c>
      <c r="F7" s="16" t="s">
        <v>16</v>
      </c>
      <c r="G7" s="5" t="s">
        <v>28</v>
      </c>
      <c r="H7" s="5" t="s">
        <v>29</v>
      </c>
      <c r="I7" s="5" t="s">
        <v>30</v>
      </c>
      <c r="J7" s="6">
        <v>401.25195600000001</v>
      </c>
      <c r="K7" s="6">
        <v>238.06008</v>
      </c>
      <c r="L7" s="6">
        <v>180.14362199999999</v>
      </c>
      <c r="M7" s="6">
        <v>149.40350000000001</v>
      </c>
      <c r="N7" s="6">
        <v>153.66607500000001</v>
      </c>
      <c r="O7" s="6">
        <v>194.19978</v>
      </c>
      <c r="P7" s="6">
        <v>182.68469200000001</v>
      </c>
      <c r="Q7" s="6">
        <v>239.96784400000001</v>
      </c>
      <c r="R7" s="6">
        <v>238.13767999999999</v>
      </c>
      <c r="S7" s="6">
        <v>254.81088299999999</v>
      </c>
      <c r="T7" s="6">
        <v>254.5102</v>
      </c>
      <c r="U7" s="6">
        <v>269.56072799999998</v>
      </c>
      <c r="V7" s="15">
        <f>SUM(J7:U7)</f>
        <v>2756.3970400000003</v>
      </c>
    </row>
    <row r="8" spans="1:22" ht="15.75" x14ac:dyDescent="0.2">
      <c r="A8" s="14" t="s">
        <v>11</v>
      </c>
      <c r="B8" s="3" t="s">
        <v>20</v>
      </c>
      <c r="C8" s="3" t="s">
        <v>21</v>
      </c>
      <c r="D8" s="3" t="s">
        <v>38</v>
      </c>
      <c r="E8" s="3" t="s">
        <v>19</v>
      </c>
      <c r="F8" s="4" t="s">
        <v>18</v>
      </c>
      <c r="G8" s="5" t="s">
        <v>25</v>
      </c>
      <c r="H8" s="5" t="s">
        <v>26</v>
      </c>
      <c r="I8" s="5" t="s">
        <v>27</v>
      </c>
      <c r="J8" s="6">
        <v>111.66786399999999</v>
      </c>
      <c r="K8" s="6">
        <v>33.317256</v>
      </c>
      <c r="L8" s="6">
        <v>15.836282000000001</v>
      </c>
      <c r="M8" s="6">
        <v>140.775216</v>
      </c>
      <c r="N8" s="6">
        <v>151.966656</v>
      </c>
      <c r="O8" s="6">
        <v>182.65814</v>
      </c>
      <c r="P8" s="6">
        <v>86.058719999999994</v>
      </c>
      <c r="Q8" s="6">
        <v>315.05510399999997</v>
      </c>
      <c r="R8" s="6">
        <v>443.00801999999999</v>
      </c>
      <c r="S8" s="6">
        <v>17.415738000000001</v>
      </c>
      <c r="T8" s="6">
        <v>188.08918</v>
      </c>
      <c r="U8" s="6">
        <v>57.82938</v>
      </c>
      <c r="V8" s="15">
        <f>SUM(J8:U8)</f>
        <v>1743.6775559999999</v>
      </c>
    </row>
    <row r="9" spans="1:22" ht="15.75" x14ac:dyDescent="0.2">
      <c r="A9" s="14" t="s">
        <v>11</v>
      </c>
      <c r="B9" s="3" t="s">
        <v>20</v>
      </c>
      <c r="C9" s="3" t="s">
        <v>21</v>
      </c>
      <c r="D9" s="3" t="s">
        <v>38</v>
      </c>
      <c r="E9" s="3" t="s">
        <v>19</v>
      </c>
      <c r="F9" s="4" t="s">
        <v>17</v>
      </c>
      <c r="G9" s="5" t="s">
        <v>25</v>
      </c>
      <c r="H9" s="5" t="s">
        <v>26</v>
      </c>
      <c r="I9" s="5" t="s">
        <v>27</v>
      </c>
      <c r="J9" s="6">
        <v>62.986955999999999</v>
      </c>
      <c r="K9" s="6">
        <v>52.433079999999997</v>
      </c>
      <c r="L9" s="6">
        <v>11.325706</v>
      </c>
      <c r="M9" s="6">
        <v>30.906317999999999</v>
      </c>
      <c r="N9" s="6">
        <v>12.789652</v>
      </c>
      <c r="O9" s="6">
        <v>60.835096</v>
      </c>
      <c r="P9" s="6">
        <v>3.3847589999999999</v>
      </c>
      <c r="Q9" s="6">
        <v>2.2445919999999999</v>
      </c>
      <c r="R9" s="6">
        <v>5.52006</v>
      </c>
      <c r="S9" s="6">
        <v>96.291363000000004</v>
      </c>
      <c r="T9" s="6">
        <v>34.879725999999998</v>
      </c>
      <c r="U9" s="6">
        <v>17.853255000000001</v>
      </c>
      <c r="V9" s="15">
        <f>SUM(J9:U9)</f>
        <v>391.45056299999999</v>
      </c>
    </row>
    <row r="10" spans="1:22" ht="15.75" x14ac:dyDescent="0.2">
      <c r="A10" s="14" t="s">
        <v>11</v>
      </c>
      <c r="B10" s="3" t="s">
        <v>20</v>
      </c>
      <c r="C10" s="3" t="s">
        <v>21</v>
      </c>
      <c r="D10" s="3" t="s">
        <v>38</v>
      </c>
      <c r="E10" s="3" t="s">
        <v>19</v>
      </c>
      <c r="F10" s="4" t="s">
        <v>15</v>
      </c>
      <c r="G10" s="5" t="s">
        <v>28</v>
      </c>
      <c r="H10" s="5" t="s">
        <v>29</v>
      </c>
      <c r="I10" s="5" t="s">
        <v>30</v>
      </c>
      <c r="J10" s="6">
        <v>0</v>
      </c>
      <c r="K10" s="6">
        <v>19.003665000000002</v>
      </c>
      <c r="L10" s="6">
        <v>4.7659589999999996</v>
      </c>
      <c r="M10" s="6">
        <v>7.0519999999999996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15">
        <f>SUM(J10:U10)</f>
        <v>30.821624</v>
      </c>
    </row>
    <row r="11" spans="1:22" ht="15.75" x14ac:dyDescent="0.2">
      <c r="A11" s="14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5"/>
    </row>
    <row r="12" spans="1:22" ht="15.75" x14ac:dyDescent="0.2">
      <c r="A12" s="39" t="s">
        <v>19</v>
      </c>
      <c r="B12" s="40"/>
      <c r="C12" s="40"/>
      <c r="D12" s="40"/>
      <c r="E12" s="40"/>
      <c r="F12" s="40"/>
      <c r="G12" s="41"/>
      <c r="H12" s="27"/>
      <c r="I12" s="27"/>
      <c r="J12" s="18">
        <f t="shared" ref="J12:V12" si="0">SUM(J6:J10)</f>
        <v>732.83714399999997</v>
      </c>
      <c r="K12" s="18">
        <f t="shared" si="0"/>
        <v>575.99617699999988</v>
      </c>
      <c r="L12" s="18">
        <f t="shared" si="0"/>
        <v>528.72604699999988</v>
      </c>
      <c r="M12" s="18">
        <f t="shared" si="0"/>
        <v>534.71439999999996</v>
      </c>
      <c r="N12" s="18">
        <f t="shared" si="0"/>
        <v>557.46693900000002</v>
      </c>
      <c r="O12" s="18">
        <f t="shared" si="0"/>
        <v>676.18034899999998</v>
      </c>
      <c r="P12" s="18">
        <f t="shared" si="0"/>
        <v>455.35609599999998</v>
      </c>
      <c r="Q12" s="18">
        <f t="shared" si="0"/>
        <v>790.88072399999999</v>
      </c>
      <c r="R12" s="18">
        <f t="shared" si="0"/>
        <v>985.81369999999993</v>
      </c>
      <c r="S12" s="18">
        <f t="shared" si="0"/>
        <v>602.11603500000001</v>
      </c>
      <c r="T12" s="18">
        <f t="shared" si="0"/>
        <v>1037.8536499999998</v>
      </c>
      <c r="U12" s="18">
        <f t="shared" si="0"/>
        <v>671.85517300000004</v>
      </c>
      <c r="V12" s="19">
        <f t="shared" si="0"/>
        <v>8149.7964339999999</v>
      </c>
    </row>
    <row r="13" spans="1:22" ht="15.75" x14ac:dyDescent="0.2">
      <c r="A13" s="10"/>
      <c r="B13" s="11"/>
      <c r="C13" s="11"/>
      <c r="D13" s="11"/>
      <c r="E13" s="11"/>
      <c r="F13" s="11"/>
      <c r="G13" s="11"/>
      <c r="H13" s="11"/>
      <c r="I13" s="1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</row>
    <row r="14" spans="1:22" ht="15.75" x14ac:dyDescent="0.2">
      <c r="A14" s="14" t="s">
        <v>11</v>
      </c>
      <c r="B14" s="3" t="s">
        <v>20</v>
      </c>
      <c r="C14" s="3" t="s">
        <v>21</v>
      </c>
      <c r="D14" s="3" t="s">
        <v>38</v>
      </c>
      <c r="E14" s="3" t="s">
        <v>31</v>
      </c>
      <c r="F14" s="4" t="s">
        <v>32</v>
      </c>
      <c r="G14" s="5" t="s">
        <v>33</v>
      </c>
      <c r="H14" s="5" t="s">
        <v>33</v>
      </c>
      <c r="I14" s="5" t="s">
        <v>34</v>
      </c>
      <c r="J14" s="6">
        <v>487.02674999999999</v>
      </c>
      <c r="K14" s="6">
        <v>451.70304900000002</v>
      </c>
      <c r="L14" s="6">
        <v>517.46668399999999</v>
      </c>
      <c r="M14" s="6">
        <v>506.44204200000001</v>
      </c>
      <c r="N14" s="6">
        <v>349.76519200000001</v>
      </c>
      <c r="O14" s="6">
        <v>430.438242</v>
      </c>
      <c r="P14" s="6">
        <v>385.39627000000002</v>
      </c>
      <c r="Q14" s="6">
        <v>338.10857299999998</v>
      </c>
      <c r="R14" s="6">
        <v>378.00461999999999</v>
      </c>
      <c r="S14" s="6">
        <v>399.708934</v>
      </c>
      <c r="T14" s="6">
        <v>227.61194900000001</v>
      </c>
      <c r="U14" s="6">
        <v>286.90881300000001</v>
      </c>
      <c r="V14" s="15">
        <f>SUM(J14:U14)</f>
        <v>4758.5811180000001</v>
      </c>
    </row>
    <row r="15" spans="1:22" ht="15.75" x14ac:dyDescent="0.2">
      <c r="A15" s="14"/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5"/>
    </row>
    <row r="16" spans="1:22" ht="15.75" x14ac:dyDescent="0.2">
      <c r="A16" s="14" t="s">
        <v>11</v>
      </c>
      <c r="B16" s="3" t="s">
        <v>20</v>
      </c>
      <c r="C16" s="3" t="s">
        <v>21</v>
      </c>
      <c r="D16" s="3" t="s">
        <v>38</v>
      </c>
      <c r="E16" s="3" t="s">
        <v>13</v>
      </c>
      <c r="F16" s="4" t="s">
        <v>14</v>
      </c>
      <c r="G16" s="5" t="s">
        <v>22</v>
      </c>
      <c r="H16" s="5" t="s">
        <v>23</v>
      </c>
      <c r="I16" s="5" t="s">
        <v>24</v>
      </c>
      <c r="J16" s="6">
        <v>191.69820000000001</v>
      </c>
      <c r="K16" s="6">
        <v>263.22399999999999</v>
      </c>
      <c r="L16" s="6">
        <v>516.27290000000005</v>
      </c>
      <c r="M16" s="6">
        <v>259.32499999999999</v>
      </c>
      <c r="N16" s="6">
        <v>393.65039999999999</v>
      </c>
      <c r="O16" s="6">
        <v>574.88679999999999</v>
      </c>
      <c r="P16" s="6">
        <v>558.78750000000002</v>
      </c>
      <c r="Q16" s="6">
        <v>401.03519999999997</v>
      </c>
      <c r="R16" s="6">
        <v>803.26260000000002</v>
      </c>
      <c r="S16" s="6">
        <v>571.74519999999995</v>
      </c>
      <c r="T16" s="6">
        <v>796.95950000000005</v>
      </c>
      <c r="U16" s="6">
        <v>901.85320000000002</v>
      </c>
      <c r="V16" s="15">
        <f>SUM(J16:U16)</f>
        <v>6232.700499999999</v>
      </c>
    </row>
    <row r="17" spans="1:22" ht="15.75" x14ac:dyDescent="0.2">
      <c r="A17" s="14"/>
      <c r="B17" s="16"/>
      <c r="C17" s="16"/>
      <c r="D17" s="16"/>
      <c r="E17" s="16"/>
      <c r="F17" s="16"/>
      <c r="G17" s="16"/>
      <c r="H17" s="16"/>
      <c r="I17" s="16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5"/>
    </row>
    <row r="18" spans="1:22" ht="20.25" x14ac:dyDescent="0.3">
      <c r="A18" s="36" t="s">
        <v>12</v>
      </c>
      <c r="B18" s="37"/>
      <c r="C18" s="37"/>
      <c r="D18" s="37"/>
      <c r="E18" s="37"/>
      <c r="F18" s="37"/>
      <c r="G18" s="38"/>
      <c r="H18" s="28"/>
      <c r="I18" s="28"/>
      <c r="J18" s="25">
        <f>SUM(J12,J14,J16)</f>
        <v>1411.5620940000001</v>
      </c>
      <c r="K18" s="25">
        <f t="shared" ref="K18:U18" si="1">SUM(K12,K14,K16)</f>
        <v>1290.9232259999999</v>
      </c>
      <c r="L18" s="25">
        <f t="shared" si="1"/>
        <v>1562.465631</v>
      </c>
      <c r="M18" s="25">
        <f t="shared" si="1"/>
        <v>1300.481442</v>
      </c>
      <c r="N18" s="25">
        <f t="shared" si="1"/>
        <v>1300.882531</v>
      </c>
      <c r="O18" s="25">
        <f t="shared" si="1"/>
        <v>1681.5053909999999</v>
      </c>
      <c r="P18" s="25">
        <f t="shared" si="1"/>
        <v>1399.5398660000001</v>
      </c>
      <c r="Q18" s="25">
        <f t="shared" si="1"/>
        <v>1530.0244970000001</v>
      </c>
      <c r="R18" s="25">
        <f t="shared" si="1"/>
        <v>2167.0809199999999</v>
      </c>
      <c r="S18" s="25">
        <f t="shared" si="1"/>
        <v>1573.5701690000001</v>
      </c>
      <c r="T18" s="25">
        <f t="shared" si="1"/>
        <v>2062.425099</v>
      </c>
      <c r="U18" s="25">
        <f t="shared" si="1"/>
        <v>1860.6171859999999</v>
      </c>
      <c r="V18" s="26">
        <f>SUM(V12,V14,V16)</f>
        <v>19141.078051999997</v>
      </c>
    </row>
    <row r="20" spans="1:22" x14ac:dyDescent="0.2">
      <c r="A20" s="30" t="s">
        <v>39</v>
      </c>
    </row>
    <row r="21" spans="1:22" x14ac:dyDescent="0.2">
      <c r="A21" s="29" t="s">
        <v>36</v>
      </c>
    </row>
    <row r="22" spans="1:22" x14ac:dyDescent="0.2">
      <c r="A22" s="1" t="s">
        <v>35</v>
      </c>
    </row>
    <row r="23" spans="1:22" x14ac:dyDescent="0.2">
      <c r="A23" s="2" t="s">
        <v>37</v>
      </c>
    </row>
  </sheetData>
  <mergeCells count="12">
    <mergeCell ref="I3:I4"/>
    <mergeCell ref="V3:V4"/>
    <mergeCell ref="A18:G18"/>
    <mergeCell ref="A12:G12"/>
    <mergeCell ref="A3:A4"/>
    <mergeCell ref="B3:B4"/>
    <mergeCell ref="C3:C4"/>
    <mergeCell ref="D3:D4"/>
    <mergeCell ref="E3:E4"/>
    <mergeCell ref="F3:F4"/>
    <mergeCell ref="G3:G4"/>
    <mergeCell ref="H3:H4"/>
  </mergeCells>
  <phoneticPr fontId="3" type="noConversion"/>
  <printOptions horizontalCentered="1"/>
  <pageMargins left="0.19685039370078741" right="0.19685039370078741" top="0.98425196850393704" bottom="0.98425196850393704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InformacionGeneralAnual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2008-10-16T22:12:19Z</cp:lastPrinted>
  <dcterms:created xsi:type="dcterms:W3CDTF">2007-04-19T18:01:02Z</dcterms:created>
  <dcterms:modified xsi:type="dcterms:W3CDTF">2013-01-28T14:56:49Z</dcterms:modified>
</cp:coreProperties>
</file>