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<sst xmlns="http://schemas.openxmlformats.org/spreadsheetml/2006/main" count="580" uniqueCount="197">
  <si>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</si>
  <si>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</si>
  <si>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</si>
  <si>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</si>
  <si>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</si>
  <si>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</si>
  <si>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</si>
  <si>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</si>
  <si>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</si>
  <si>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</si>
  <si>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</si>
  <si>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</si>
  <si>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</si>
  <si>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</si>
  <si>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</si>
  <si>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</si>
  <si>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</si>
  <si>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</si>
  <si>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</si>
  <si>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</si>
  <si>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</si>
  <si>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LIMA</t>
  </si>
  <si>
    <t>JUNIN</t>
  </si>
  <si>
    <t>YAULI</t>
  </si>
  <si>
    <t>REFINERÍA</t>
  </si>
  <si>
    <t>DOE RUN PERU S.R.L.</t>
  </si>
  <si>
    <t>C.M.LA OROYA-REFINACION 1 Y 2</t>
  </si>
  <si>
    <t>LA OROYA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</si>
  <si>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</si>
  <si>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</si>
  <si>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</si>
  <si>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</si>
  <si>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</si>
  <si>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</si>
  <si>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</si>
  <si>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</si>
  <si>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</si>
  <si>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</si>
  <si>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</si>
  <si>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</si>
  <si>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</si>
  <si>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</si>
  <si>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</si>
  <si>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</si>
  <si>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</si>
  <si>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</si>
  <si>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</si>
  <si>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</si>
  <si>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</si>
  <si>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</si>
  <si>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</si>
  <si>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</si>
  <si>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</si>
  <si>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</si>
  <si>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</si>
  <si>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</si>
  <si>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</si>
  <si>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</si>
  <si>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</si>
  <si>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</si>
  <si>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</si>
  <si>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</si>
  <si>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</si>
  <si>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</si>
  <si>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</si>
  <si>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</si>
  <si>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</si>
  <si>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</si>
  <si>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</si>
  <si>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</si>
  <si>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</si>
  <si>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</si>
  <si>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</si>
  <si>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</si>
  <si>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</si>
  <si>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</si>
  <si>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</si>
  <si>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</si>
  <si>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</si>
  <si>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</si>
  <si>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</si>
  <si>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</si>
  <si>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</si>
  <si>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</si>
  <si>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</si>
  <si>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</si>
  <si>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</si>
  <si>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</si>
  <si>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</si>
  <si>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</si>
  <si>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</si>
  <si>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</si>
  <si>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</si>
  <si>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</si>
  <si>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</si>
  <si>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</si>
  <si>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</si>
  <si>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</si>
  <si>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</si>
  <si>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</si>
  <si>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</si>
  <si>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</si>
  <si>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</si>
  <si>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</si>
  <si>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</si>
  <si>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</si>
  <si>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</si>
  <si>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</si>
  <si>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</si>
  <si>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</si>
  <si>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</si>
  <si>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</si>
  <si>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</si>
  <si>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</si>
  <si>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</si>
  <si>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</si>
  <si>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</si>
  <si>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</si>
  <si>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</si>
  <si>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</si>
  <si>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</si>
  <si>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</si>
  <si>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</si>
  <si>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</si>
  <si>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</si>
  <si>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</si>
  <si>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</si>
  <si>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</si>
  <si>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</si>
  <si>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</si>
  <si>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</si>
  <si>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</si>
  <si>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</si>
  <si>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</si>
  <si>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</si>
  <si>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</si>
  <si>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</si>
  <si>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</si>
  <si>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</si>
  <si>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</si>
  <si>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</si>
  <si>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</si>
  <si>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</si>
  <si>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</si>
  <si>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</si>
  <si>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</si>
  <si>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</si>
  <si>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</si>
  <si>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</si>
  <si>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</si>
  <si>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</si>
  <si>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</si>
  <si>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</si>
  <si>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GRAN BRETAÑA</t>
  </si>
  <si>
    <t>TICLIO</t>
  </si>
  <si>
    <t>PEQUEÑO PRODUCTOR MINERO</t>
  </si>
  <si>
    <t>AMAPOLA 5 S.A.C.</t>
  </si>
  <si>
    <t>AMAPOLA 5</t>
  </si>
  <si>
    <t>AIJA</t>
  </si>
  <si>
    <t>LA MERCED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</si>
  <si>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</si>
  <si>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</si>
  <si>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</si>
  <si>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</si>
  <si>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</si>
  <si>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</si>
  <si>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</si>
  <si>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</si>
  <si>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</si>
  <si>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</si>
  <si>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</si>
  <si>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LAS CUMBRES S.A.C.</t>
  </si>
  <si>
    <t>CONDORSENGA</t>
  </si>
  <si>
    <t>CAJATAMBO</t>
  </si>
  <si>
    <t>GORGOR</t>
  </si>
  <si>
    <t>PRODUCCIÓN MINERA METÁLICA DE ZINC (TMF) - 2010/2009</t>
  </si>
  <si>
    <t>RÉGIMEN GENERAL</t>
  </si>
  <si>
    <t>COMPAÑIA MINERA ALPAMARCA S.A.C.</t>
  </si>
  <si>
    <t>ALPAMARCA - 4</t>
  </si>
  <si>
    <t>SANTA BARBARA DE CARHUACAYAN</t>
  </si>
  <si>
    <t>RESTAURADORA</t>
  </si>
  <si>
    <t>MORADA</t>
  </si>
  <si>
    <t>C.M.H. Nº 8-A</t>
  </si>
  <si>
    <t>DEMASIA ESPERANZA 3</t>
  </si>
  <si>
    <t>TOTAL - MAYO</t>
  </si>
  <si>
    <t>TOTAL ACUMULADO ENERO - MAYO</t>
  </si>
  <si>
    <t>TOTAL COMPARADO ACUMULADO - ENERO - MAYO</t>
  </si>
  <si>
    <t>Var. % 2010/2009 - MAYO</t>
  </si>
  <si>
    <t>Var. % 2010/2009 - ENERO - MAYO</t>
  </si>
  <si>
    <t>SOCIEDAD MINERA DE RECURSOS LINCEARES MAGISTRAL DE HUARAZ S.A.C.</t>
  </si>
  <si>
    <t>CATON</t>
  </si>
  <si>
    <t>UCHUCCHACUA  h)</t>
  </si>
  <si>
    <t>ANTICONA  a)</t>
  </si>
  <si>
    <t>CERRO LINDO  b)</t>
  </si>
  <si>
    <t>ACUMULACION RAURA  c)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</si>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</sst>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3" fontId="2" fillId="2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/>
    </xf>
    <xf numFmtId="3" fontId="2" fillId="2" borderId="5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right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0" fillId="4" borderId="0" xfId="0" applyFill="1" applyAlignment="1">
      <alignment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8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55" t="s">
        <v>175</v>
      </c>
      <c r="B1" s="55"/>
      <c r="C1" s="55"/>
      <c r="D1" s="55"/>
      <c r="E1" s="55"/>
      <c r="F1" s="55"/>
    </row>
    <row r="2" ht="13.5" thickBot="1">
      <c r="A2" s="51"/>
    </row>
    <row r="3" spans="9:22" ht="13.5" thickBot="1">
      <c r="I3" s="56">
        <v>2010</v>
      </c>
      <c r="J3" s="57"/>
      <c r="K3" s="57"/>
      <c r="L3" s="57"/>
      <c r="M3" s="57"/>
      <c r="N3" s="58"/>
      <c r="O3" s="56">
        <v>2009</v>
      </c>
      <c r="P3" s="57"/>
      <c r="Q3" s="57"/>
      <c r="R3" s="57"/>
      <c r="S3" s="57"/>
      <c r="T3" s="58"/>
      <c r="U3" s="3"/>
      <c r="V3" s="3"/>
    </row>
    <row r="4" spans="1:22" ht="73.5" customHeight="1">
      <c r="A4" s="33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5" t="s">
        <v>4</v>
      </c>
      <c r="G4" s="35" t="s">
        <v>5</v>
      </c>
      <c r="H4" s="36" t="s">
        <v>6</v>
      </c>
      <c r="I4" s="33" t="s">
        <v>11</v>
      </c>
      <c r="J4" s="34" t="s">
        <v>7</v>
      </c>
      <c r="K4" s="34" t="s">
        <v>184</v>
      </c>
      <c r="L4" s="34" t="s">
        <v>12</v>
      </c>
      <c r="M4" s="34" t="s">
        <v>8</v>
      </c>
      <c r="N4" s="37" t="s">
        <v>185</v>
      </c>
      <c r="O4" s="33" t="s">
        <v>13</v>
      </c>
      <c r="P4" s="34" t="s">
        <v>14</v>
      </c>
      <c r="Q4" s="34" t="s">
        <v>184</v>
      </c>
      <c r="R4" s="34" t="s">
        <v>15</v>
      </c>
      <c r="S4" s="34" t="s">
        <v>16</v>
      </c>
      <c r="T4" s="37" t="s">
        <v>186</v>
      </c>
      <c r="U4" s="38" t="s">
        <v>187</v>
      </c>
      <c r="V4" s="37" t="s">
        <v>188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9"/>
    </row>
    <row r="6" spans="1:22" ht="15">
      <c r="A6" s="40" t="s">
        <v>9</v>
      </c>
      <c r="B6" s="10" t="s">
        <v>37</v>
      </c>
      <c r="C6" s="10" t="s">
        <v>155</v>
      </c>
      <c r="D6" s="10" t="s">
        <v>156</v>
      </c>
      <c r="E6" s="10" t="s">
        <v>157</v>
      </c>
      <c r="F6" s="10" t="s">
        <v>57</v>
      </c>
      <c r="G6" s="10" t="s">
        <v>158</v>
      </c>
      <c r="H6" s="17" t="s">
        <v>159</v>
      </c>
      <c r="I6" s="48">
        <v>35.784</v>
      </c>
      <c r="J6" s="46">
        <v>4.913029</v>
      </c>
      <c r="K6" s="47">
        <v>40.697029</v>
      </c>
      <c r="L6" s="46">
        <v>210.943347</v>
      </c>
      <c r="M6" s="46">
        <v>21.977308</v>
      </c>
      <c r="N6" s="49">
        <v>232.920655</v>
      </c>
      <c r="O6" s="48">
        <v>0</v>
      </c>
      <c r="P6" s="46">
        <v>0</v>
      </c>
      <c r="Q6" s="47">
        <v>0</v>
      </c>
      <c r="R6" s="46">
        <v>0</v>
      </c>
      <c r="S6" s="46">
        <v>0</v>
      </c>
      <c r="T6" s="49">
        <v>0</v>
      </c>
      <c r="U6" s="30" t="s">
        <v>17</v>
      </c>
      <c r="V6" s="41" t="s">
        <v>17</v>
      </c>
    </row>
    <row r="7" spans="1:22" ht="15">
      <c r="A7" s="40" t="s">
        <v>9</v>
      </c>
      <c r="B7" s="10" t="s">
        <v>37</v>
      </c>
      <c r="C7" s="10" t="s">
        <v>176</v>
      </c>
      <c r="D7" s="10" t="s">
        <v>38</v>
      </c>
      <c r="E7" s="10" t="s">
        <v>39</v>
      </c>
      <c r="F7" s="10" t="s">
        <v>40</v>
      </c>
      <c r="G7" s="10" t="s">
        <v>41</v>
      </c>
      <c r="H7" s="17" t="s">
        <v>42</v>
      </c>
      <c r="I7" s="48">
        <v>0</v>
      </c>
      <c r="J7" s="46">
        <v>41.717637</v>
      </c>
      <c r="K7" s="47">
        <v>41.717637</v>
      </c>
      <c r="L7" s="46">
        <v>0</v>
      </c>
      <c r="M7" s="46">
        <v>217.2074</v>
      </c>
      <c r="N7" s="49">
        <v>217.2074</v>
      </c>
      <c r="O7" s="48">
        <v>59.791088</v>
      </c>
      <c r="P7" s="46">
        <v>87.44146</v>
      </c>
      <c r="Q7" s="47">
        <v>147.232548</v>
      </c>
      <c r="R7" s="46">
        <v>389.345729</v>
      </c>
      <c r="S7" s="46">
        <v>428.361071</v>
      </c>
      <c r="T7" s="49">
        <v>817.7068</v>
      </c>
      <c r="U7" s="31">
        <f>+((K7/Q7)-1)*100</f>
        <v>-71.66547915750259</v>
      </c>
      <c r="V7" s="42">
        <f>+((N7/T7)-1)*100</f>
        <v>-73.43700700544498</v>
      </c>
    </row>
    <row r="8" spans="1:22" ht="15">
      <c r="A8" s="40" t="s">
        <v>9</v>
      </c>
      <c r="B8" s="10" t="s">
        <v>37</v>
      </c>
      <c r="C8" s="10" t="s">
        <v>176</v>
      </c>
      <c r="D8" s="10" t="s">
        <v>43</v>
      </c>
      <c r="E8" s="10" t="s">
        <v>44</v>
      </c>
      <c r="F8" s="10" t="s">
        <v>45</v>
      </c>
      <c r="G8" s="10" t="s">
        <v>46</v>
      </c>
      <c r="H8" s="17" t="s">
        <v>47</v>
      </c>
      <c r="I8" s="48">
        <v>2061.493086</v>
      </c>
      <c r="J8" s="46">
        <v>54.450036</v>
      </c>
      <c r="K8" s="47">
        <v>2115.943122</v>
      </c>
      <c r="L8" s="46">
        <v>9804.916556</v>
      </c>
      <c r="M8" s="46">
        <v>285.511997</v>
      </c>
      <c r="N8" s="49">
        <v>10090.428553</v>
      </c>
      <c r="O8" s="48">
        <v>2123.674448</v>
      </c>
      <c r="P8" s="46">
        <v>57.106499</v>
      </c>
      <c r="Q8" s="47">
        <v>2180.780947</v>
      </c>
      <c r="R8" s="46">
        <v>10188.421315</v>
      </c>
      <c r="S8" s="46">
        <v>285.580055</v>
      </c>
      <c r="T8" s="49">
        <v>10474.00137</v>
      </c>
      <c r="U8" s="31">
        <f aca="true" t="shared" si="0" ref="U8:U67">+((K8/Q8)-1)*100</f>
        <v>-2.9731470778481706</v>
      </c>
      <c r="V8" s="42">
        <f aca="true" t="shared" si="1" ref="V8:V67">+((N8/T8)-1)*100</f>
        <v>-3.6621421312645897</v>
      </c>
    </row>
    <row r="9" spans="1:22" ht="15">
      <c r="A9" s="40" t="s">
        <v>9</v>
      </c>
      <c r="B9" s="10" t="s">
        <v>37</v>
      </c>
      <c r="C9" s="10" t="s">
        <v>176</v>
      </c>
      <c r="D9" s="10" t="s">
        <v>48</v>
      </c>
      <c r="E9" s="10" t="s">
        <v>49</v>
      </c>
      <c r="F9" s="10" t="s">
        <v>50</v>
      </c>
      <c r="G9" s="10" t="s">
        <v>51</v>
      </c>
      <c r="H9" s="17" t="s">
        <v>52</v>
      </c>
      <c r="I9" s="48">
        <v>0</v>
      </c>
      <c r="J9" s="46">
        <v>0</v>
      </c>
      <c r="K9" s="47">
        <v>0</v>
      </c>
      <c r="L9" s="46">
        <v>12.779046</v>
      </c>
      <c r="M9" s="46">
        <v>2.433999</v>
      </c>
      <c r="N9" s="49">
        <v>15.213045</v>
      </c>
      <c r="O9" s="48">
        <v>56.8005</v>
      </c>
      <c r="P9" s="46">
        <v>9.98712</v>
      </c>
      <c r="Q9" s="47">
        <v>66.78762</v>
      </c>
      <c r="R9" s="46">
        <v>323.823376</v>
      </c>
      <c r="S9" s="46">
        <v>54.374636</v>
      </c>
      <c r="T9" s="49">
        <v>378.198012</v>
      </c>
      <c r="U9" s="30" t="s">
        <v>17</v>
      </c>
      <c r="V9" s="42">
        <f t="shared" si="1"/>
        <v>-95.97749207629363</v>
      </c>
    </row>
    <row r="10" spans="1:22" ht="15">
      <c r="A10" s="40" t="s">
        <v>9</v>
      </c>
      <c r="B10" s="10" t="s">
        <v>37</v>
      </c>
      <c r="C10" s="10" t="s">
        <v>176</v>
      </c>
      <c r="D10" s="10" t="s">
        <v>48</v>
      </c>
      <c r="E10" s="10" t="s">
        <v>53</v>
      </c>
      <c r="F10" s="10" t="s">
        <v>40</v>
      </c>
      <c r="G10" s="10" t="s">
        <v>40</v>
      </c>
      <c r="H10" s="17" t="s">
        <v>54</v>
      </c>
      <c r="I10" s="48">
        <v>188.380896</v>
      </c>
      <c r="J10" s="46">
        <v>12.246247</v>
      </c>
      <c r="K10" s="47">
        <v>200.627143</v>
      </c>
      <c r="L10" s="46">
        <v>810.219171</v>
      </c>
      <c r="M10" s="46">
        <v>55.097998</v>
      </c>
      <c r="N10" s="49">
        <v>865.317169</v>
      </c>
      <c r="O10" s="48">
        <v>137.757239</v>
      </c>
      <c r="P10" s="46">
        <v>9.653085</v>
      </c>
      <c r="Q10" s="47">
        <v>147.410324</v>
      </c>
      <c r="R10" s="46">
        <v>687.917265</v>
      </c>
      <c r="S10" s="46">
        <v>44.688955</v>
      </c>
      <c r="T10" s="49">
        <v>732.60622</v>
      </c>
      <c r="U10" s="31">
        <f t="shared" si="0"/>
        <v>36.10114784090699</v>
      </c>
      <c r="V10" s="42">
        <f t="shared" si="1"/>
        <v>18.114908852398237</v>
      </c>
    </row>
    <row r="11" spans="1:22" ht="15">
      <c r="A11" s="40" t="s">
        <v>9</v>
      </c>
      <c r="B11" s="10" t="s">
        <v>37</v>
      </c>
      <c r="C11" s="10" t="s">
        <v>176</v>
      </c>
      <c r="D11" s="10" t="s">
        <v>48</v>
      </c>
      <c r="E11" s="10" t="s">
        <v>191</v>
      </c>
      <c r="F11" s="10" t="s">
        <v>50</v>
      </c>
      <c r="G11" s="10" t="s">
        <v>51</v>
      </c>
      <c r="H11" s="17" t="s">
        <v>52</v>
      </c>
      <c r="I11" s="48">
        <v>418.173648</v>
      </c>
      <c r="J11" s="46">
        <v>46.671117</v>
      </c>
      <c r="K11" s="47">
        <v>464.844765</v>
      </c>
      <c r="L11" s="46">
        <v>2560.151262</v>
      </c>
      <c r="M11" s="46">
        <v>297.928968</v>
      </c>
      <c r="N11" s="49">
        <v>2858.08023</v>
      </c>
      <c r="O11" s="48">
        <v>541.720053</v>
      </c>
      <c r="P11" s="46">
        <v>61.214576</v>
      </c>
      <c r="Q11" s="47">
        <v>602.934629</v>
      </c>
      <c r="R11" s="46">
        <v>3666.534684</v>
      </c>
      <c r="S11" s="46">
        <v>391.49409</v>
      </c>
      <c r="T11" s="49">
        <v>4058.028774</v>
      </c>
      <c r="U11" s="31">
        <f t="shared" si="0"/>
        <v>-22.90295785946639</v>
      </c>
      <c r="V11" s="42">
        <f t="shared" si="1"/>
        <v>-29.569739664936144</v>
      </c>
    </row>
    <row r="12" spans="1:22" ht="15">
      <c r="A12" s="40" t="s">
        <v>9</v>
      </c>
      <c r="B12" s="10" t="s">
        <v>37</v>
      </c>
      <c r="C12" s="10" t="s">
        <v>176</v>
      </c>
      <c r="D12" s="10" t="s">
        <v>177</v>
      </c>
      <c r="E12" s="10" t="s">
        <v>178</v>
      </c>
      <c r="F12" s="10" t="s">
        <v>22</v>
      </c>
      <c r="G12" s="10" t="s">
        <v>23</v>
      </c>
      <c r="H12" s="17" t="s">
        <v>179</v>
      </c>
      <c r="I12" s="48">
        <v>252.022619</v>
      </c>
      <c r="J12" s="46">
        <v>29.718724</v>
      </c>
      <c r="K12" s="47">
        <v>281.741343</v>
      </c>
      <c r="L12" s="46">
        <v>821.698474</v>
      </c>
      <c r="M12" s="46">
        <v>103.596478</v>
      </c>
      <c r="N12" s="49">
        <v>925.294952</v>
      </c>
      <c r="O12" s="48">
        <v>0</v>
      </c>
      <c r="P12" s="46">
        <v>0</v>
      </c>
      <c r="Q12" s="47">
        <v>0</v>
      </c>
      <c r="R12" s="46">
        <v>0</v>
      </c>
      <c r="S12" s="46">
        <v>0</v>
      </c>
      <c r="T12" s="49">
        <v>0</v>
      </c>
      <c r="U12" s="30" t="s">
        <v>17</v>
      </c>
      <c r="V12" s="41" t="s">
        <v>17</v>
      </c>
    </row>
    <row r="13" spans="1:22" ht="15">
      <c r="A13" s="40" t="s">
        <v>9</v>
      </c>
      <c r="B13" s="10" t="s">
        <v>37</v>
      </c>
      <c r="C13" s="10" t="s">
        <v>176</v>
      </c>
      <c r="D13" s="10" t="s">
        <v>55</v>
      </c>
      <c r="E13" s="10" t="s">
        <v>56</v>
      </c>
      <c r="F13" s="10" t="s">
        <v>57</v>
      </c>
      <c r="G13" s="10" t="s">
        <v>58</v>
      </c>
      <c r="H13" s="17" t="s">
        <v>59</v>
      </c>
      <c r="I13" s="48">
        <v>35094.5892</v>
      </c>
      <c r="J13" s="46">
        <v>3339.6231</v>
      </c>
      <c r="K13" s="47">
        <v>38434.2123</v>
      </c>
      <c r="L13" s="46">
        <v>182010.3161</v>
      </c>
      <c r="M13" s="46">
        <v>14821.6397</v>
      </c>
      <c r="N13" s="49">
        <v>196831.9558</v>
      </c>
      <c r="O13" s="48">
        <v>36156.8184</v>
      </c>
      <c r="P13" s="46">
        <v>3762.9185</v>
      </c>
      <c r="Q13" s="47">
        <v>39919.7369</v>
      </c>
      <c r="R13" s="46">
        <v>166952.6498</v>
      </c>
      <c r="S13" s="46">
        <v>17572.5872</v>
      </c>
      <c r="T13" s="49">
        <v>184525.237</v>
      </c>
      <c r="U13" s="31">
        <f t="shared" si="0"/>
        <v>-3.721278533777117</v>
      </c>
      <c r="V13" s="42">
        <f t="shared" si="1"/>
        <v>6.669396013294371</v>
      </c>
    </row>
    <row r="14" spans="1:22" ht="15">
      <c r="A14" s="40" t="s">
        <v>9</v>
      </c>
      <c r="B14" s="10" t="s">
        <v>37</v>
      </c>
      <c r="C14" s="10" t="s">
        <v>176</v>
      </c>
      <c r="D14" s="10" t="s">
        <v>60</v>
      </c>
      <c r="E14" s="10" t="s">
        <v>61</v>
      </c>
      <c r="F14" s="10" t="s">
        <v>62</v>
      </c>
      <c r="G14" s="10" t="s">
        <v>63</v>
      </c>
      <c r="H14" s="17" t="s">
        <v>64</v>
      </c>
      <c r="I14" s="48">
        <v>0</v>
      </c>
      <c r="J14" s="46">
        <v>294.25422</v>
      </c>
      <c r="K14" s="47">
        <v>294.25422</v>
      </c>
      <c r="L14" s="46">
        <v>0</v>
      </c>
      <c r="M14" s="46">
        <v>1258.806082</v>
      </c>
      <c r="N14" s="49">
        <v>1258.806082</v>
      </c>
      <c r="O14" s="48">
        <v>0</v>
      </c>
      <c r="P14" s="46">
        <v>430.404954</v>
      </c>
      <c r="Q14" s="47">
        <v>430.404954</v>
      </c>
      <c r="R14" s="46">
        <v>0</v>
      </c>
      <c r="S14" s="46">
        <v>1547.527854</v>
      </c>
      <c r="T14" s="49">
        <v>1547.527854</v>
      </c>
      <c r="U14" s="31">
        <f t="shared" si="0"/>
        <v>-31.6331707464501</v>
      </c>
      <c r="V14" s="42">
        <f t="shared" si="1"/>
        <v>-18.656967708446814</v>
      </c>
    </row>
    <row r="15" spans="1:22" ht="15">
      <c r="A15" s="40" t="s">
        <v>9</v>
      </c>
      <c r="B15" s="10" t="s">
        <v>37</v>
      </c>
      <c r="C15" s="10" t="s">
        <v>176</v>
      </c>
      <c r="D15" s="10" t="s">
        <v>65</v>
      </c>
      <c r="E15" s="10" t="s">
        <v>192</v>
      </c>
      <c r="F15" s="10" t="s">
        <v>22</v>
      </c>
      <c r="G15" s="10" t="s">
        <v>23</v>
      </c>
      <c r="H15" s="17" t="s">
        <v>23</v>
      </c>
      <c r="I15" s="48">
        <v>561.781467</v>
      </c>
      <c r="J15" s="46">
        <v>46.400424</v>
      </c>
      <c r="K15" s="47">
        <v>608.181891</v>
      </c>
      <c r="L15" s="46">
        <v>3423.329517</v>
      </c>
      <c r="M15" s="46">
        <v>217.005368</v>
      </c>
      <c r="N15" s="49">
        <v>3640.334885</v>
      </c>
      <c r="O15" s="48">
        <v>749.927144</v>
      </c>
      <c r="P15" s="46">
        <v>56.159564</v>
      </c>
      <c r="Q15" s="47">
        <v>806.086708</v>
      </c>
      <c r="R15" s="46">
        <v>4256.587767</v>
      </c>
      <c r="S15" s="46">
        <v>225.07638</v>
      </c>
      <c r="T15" s="49">
        <v>4481.664147</v>
      </c>
      <c r="U15" s="31">
        <f t="shared" si="0"/>
        <v>-24.55130633415681</v>
      </c>
      <c r="V15" s="42">
        <f t="shared" si="1"/>
        <v>-18.772697694520033</v>
      </c>
    </row>
    <row r="16" spans="1:22" ht="15">
      <c r="A16" s="40" t="s">
        <v>9</v>
      </c>
      <c r="B16" s="10" t="s">
        <v>37</v>
      </c>
      <c r="C16" s="10" t="s">
        <v>176</v>
      </c>
      <c r="D16" s="10" t="s">
        <v>65</v>
      </c>
      <c r="E16" s="10" t="s">
        <v>66</v>
      </c>
      <c r="F16" s="10" t="s">
        <v>22</v>
      </c>
      <c r="G16" s="10" t="s">
        <v>23</v>
      </c>
      <c r="H16" s="17" t="s">
        <v>23</v>
      </c>
      <c r="I16" s="48">
        <v>246.459856</v>
      </c>
      <c r="J16" s="46">
        <v>19.082133</v>
      </c>
      <c r="K16" s="47">
        <v>265.541989</v>
      </c>
      <c r="L16" s="46">
        <v>1080.921265</v>
      </c>
      <c r="M16" s="46">
        <v>93.586715</v>
      </c>
      <c r="N16" s="49">
        <v>1174.50798</v>
      </c>
      <c r="O16" s="48">
        <v>164.099504</v>
      </c>
      <c r="P16" s="46">
        <v>32.407102</v>
      </c>
      <c r="Q16" s="47">
        <v>196.506606</v>
      </c>
      <c r="R16" s="46">
        <v>716.584973</v>
      </c>
      <c r="S16" s="46">
        <v>92.643013</v>
      </c>
      <c r="T16" s="49">
        <v>809.227986</v>
      </c>
      <c r="U16" s="31">
        <f t="shared" si="0"/>
        <v>35.131329376275524</v>
      </c>
      <c r="V16" s="42">
        <f t="shared" si="1"/>
        <v>45.139318006730434</v>
      </c>
    </row>
    <row r="17" spans="1:22" ht="15">
      <c r="A17" s="40" t="s">
        <v>9</v>
      </c>
      <c r="B17" s="10" t="s">
        <v>37</v>
      </c>
      <c r="C17" s="10" t="s">
        <v>176</v>
      </c>
      <c r="D17" s="10" t="s">
        <v>65</v>
      </c>
      <c r="E17" s="10" t="s">
        <v>67</v>
      </c>
      <c r="F17" s="10" t="s">
        <v>22</v>
      </c>
      <c r="G17" s="10" t="s">
        <v>23</v>
      </c>
      <c r="H17" s="17" t="s">
        <v>67</v>
      </c>
      <c r="I17" s="48">
        <v>631.384638</v>
      </c>
      <c r="J17" s="46">
        <v>39.521327</v>
      </c>
      <c r="K17" s="47">
        <v>670.905965</v>
      </c>
      <c r="L17" s="46">
        <v>3046.920468</v>
      </c>
      <c r="M17" s="46">
        <v>215.887267</v>
      </c>
      <c r="N17" s="49">
        <v>3262.807735</v>
      </c>
      <c r="O17" s="48">
        <v>674.590007</v>
      </c>
      <c r="P17" s="46">
        <v>80.099044</v>
      </c>
      <c r="Q17" s="47">
        <v>754.689051</v>
      </c>
      <c r="R17" s="46">
        <v>2609.939927</v>
      </c>
      <c r="S17" s="46">
        <v>269.073267</v>
      </c>
      <c r="T17" s="49">
        <v>2879.013194</v>
      </c>
      <c r="U17" s="31">
        <f t="shared" si="0"/>
        <v>-11.10166973921024</v>
      </c>
      <c r="V17" s="42">
        <f t="shared" si="1"/>
        <v>13.330767007245603</v>
      </c>
    </row>
    <row r="18" spans="1:22" ht="15">
      <c r="A18" s="40" t="s">
        <v>9</v>
      </c>
      <c r="B18" s="10" t="s">
        <v>37</v>
      </c>
      <c r="C18" s="10" t="s">
        <v>176</v>
      </c>
      <c r="D18" s="10" t="s">
        <v>68</v>
      </c>
      <c r="E18" s="10" t="s">
        <v>69</v>
      </c>
      <c r="F18" s="10" t="s">
        <v>50</v>
      </c>
      <c r="G18" s="10" t="s">
        <v>50</v>
      </c>
      <c r="H18" s="17" t="s">
        <v>70</v>
      </c>
      <c r="I18" s="48">
        <v>4186.14784</v>
      </c>
      <c r="J18" s="46">
        <v>56.658591</v>
      </c>
      <c r="K18" s="47">
        <v>4242.806431</v>
      </c>
      <c r="L18" s="46">
        <v>25465.643698</v>
      </c>
      <c r="M18" s="46">
        <v>515.942219</v>
      </c>
      <c r="N18" s="49">
        <v>25981.585917</v>
      </c>
      <c r="O18" s="48">
        <v>5340.80503</v>
      </c>
      <c r="P18" s="46">
        <v>95.01733</v>
      </c>
      <c r="Q18" s="47">
        <v>5435.82236</v>
      </c>
      <c r="R18" s="46">
        <v>24142.604803</v>
      </c>
      <c r="S18" s="46">
        <v>388.110084</v>
      </c>
      <c r="T18" s="49">
        <v>24530.714887</v>
      </c>
      <c r="U18" s="31">
        <f t="shared" si="0"/>
        <v>-21.947294263677886</v>
      </c>
      <c r="V18" s="42">
        <f t="shared" si="1"/>
        <v>5.914507737273023</v>
      </c>
    </row>
    <row r="19" spans="1:22" ht="15">
      <c r="A19" s="40" t="s">
        <v>9</v>
      </c>
      <c r="B19" s="10" t="s">
        <v>37</v>
      </c>
      <c r="C19" s="10" t="s">
        <v>176</v>
      </c>
      <c r="D19" s="10" t="s">
        <v>71</v>
      </c>
      <c r="E19" s="10" t="s">
        <v>72</v>
      </c>
      <c r="F19" s="10" t="s">
        <v>22</v>
      </c>
      <c r="G19" s="10" t="s">
        <v>23</v>
      </c>
      <c r="H19" s="17" t="s">
        <v>23</v>
      </c>
      <c r="I19" s="48">
        <v>3791.671677</v>
      </c>
      <c r="J19" s="46">
        <v>0</v>
      </c>
      <c r="K19" s="47">
        <v>3791.671677</v>
      </c>
      <c r="L19" s="46">
        <v>18117.861095</v>
      </c>
      <c r="M19" s="46">
        <v>0</v>
      </c>
      <c r="N19" s="49">
        <v>18117.861095</v>
      </c>
      <c r="O19" s="48">
        <v>3137.861828</v>
      </c>
      <c r="P19" s="46">
        <v>0</v>
      </c>
      <c r="Q19" s="47">
        <v>3137.861828</v>
      </c>
      <c r="R19" s="46">
        <v>15447.976011</v>
      </c>
      <c r="S19" s="46">
        <v>0</v>
      </c>
      <c r="T19" s="49">
        <v>15447.976011</v>
      </c>
      <c r="U19" s="31">
        <f t="shared" si="0"/>
        <v>20.83615802218808</v>
      </c>
      <c r="V19" s="42">
        <f t="shared" si="1"/>
        <v>17.283073731463983</v>
      </c>
    </row>
    <row r="20" spans="1:22" ht="15">
      <c r="A20" s="40" t="s">
        <v>9</v>
      </c>
      <c r="B20" s="10" t="s">
        <v>37</v>
      </c>
      <c r="C20" s="10" t="s">
        <v>176</v>
      </c>
      <c r="D20" s="10" t="s">
        <v>73</v>
      </c>
      <c r="E20" s="10" t="s">
        <v>74</v>
      </c>
      <c r="F20" s="10" t="s">
        <v>57</v>
      </c>
      <c r="G20" s="10" t="s">
        <v>75</v>
      </c>
      <c r="H20" s="17" t="s">
        <v>76</v>
      </c>
      <c r="I20" s="48">
        <v>188.722552</v>
      </c>
      <c r="J20" s="46">
        <v>4.630194</v>
      </c>
      <c r="K20" s="47">
        <v>193.352746</v>
      </c>
      <c r="L20" s="46">
        <v>913.214879</v>
      </c>
      <c r="M20" s="46">
        <v>32.484817</v>
      </c>
      <c r="N20" s="49">
        <v>945.699696</v>
      </c>
      <c r="O20" s="48">
        <v>275.949708</v>
      </c>
      <c r="P20" s="46">
        <v>12.6773</v>
      </c>
      <c r="Q20" s="47">
        <v>288.627008</v>
      </c>
      <c r="R20" s="46">
        <v>1303.120281</v>
      </c>
      <c r="S20" s="46">
        <v>63.964224</v>
      </c>
      <c r="T20" s="49">
        <v>1367.084505</v>
      </c>
      <c r="U20" s="31">
        <f t="shared" si="0"/>
        <v>-33.009475675956146</v>
      </c>
      <c r="V20" s="42">
        <f t="shared" si="1"/>
        <v>-30.823610936911315</v>
      </c>
    </row>
    <row r="21" spans="1:22" ht="15">
      <c r="A21" s="40" t="s">
        <v>9</v>
      </c>
      <c r="B21" s="10" t="s">
        <v>37</v>
      </c>
      <c r="C21" s="10" t="s">
        <v>176</v>
      </c>
      <c r="D21" s="10" t="s">
        <v>73</v>
      </c>
      <c r="E21" s="10" t="s">
        <v>77</v>
      </c>
      <c r="F21" s="10" t="s">
        <v>40</v>
      </c>
      <c r="G21" s="10" t="s">
        <v>40</v>
      </c>
      <c r="H21" s="17" t="s">
        <v>54</v>
      </c>
      <c r="I21" s="48">
        <v>880.065</v>
      </c>
      <c r="J21" s="46">
        <v>62.67145</v>
      </c>
      <c r="K21" s="47">
        <v>942.73645</v>
      </c>
      <c r="L21" s="46">
        <v>3713.4851</v>
      </c>
      <c r="M21" s="46">
        <v>280.93093</v>
      </c>
      <c r="N21" s="49">
        <v>3994.41603</v>
      </c>
      <c r="O21" s="48">
        <v>722.2985</v>
      </c>
      <c r="P21" s="46">
        <v>58.7637</v>
      </c>
      <c r="Q21" s="47">
        <v>781.0622</v>
      </c>
      <c r="R21" s="46">
        <v>3934.9089</v>
      </c>
      <c r="S21" s="46">
        <v>265.88145</v>
      </c>
      <c r="T21" s="49">
        <v>4200.79035</v>
      </c>
      <c r="U21" s="31">
        <f t="shared" si="0"/>
        <v>20.69927977566961</v>
      </c>
      <c r="V21" s="42">
        <f t="shared" si="1"/>
        <v>-4.912749811472983</v>
      </c>
    </row>
    <row r="22" spans="1:22" ht="15">
      <c r="A22" s="40" t="s">
        <v>9</v>
      </c>
      <c r="B22" s="10" t="s">
        <v>37</v>
      </c>
      <c r="C22" s="10" t="s">
        <v>176</v>
      </c>
      <c r="D22" s="10" t="s">
        <v>78</v>
      </c>
      <c r="E22" s="10" t="s">
        <v>193</v>
      </c>
      <c r="F22" s="10" t="s">
        <v>79</v>
      </c>
      <c r="G22" s="10" t="s">
        <v>80</v>
      </c>
      <c r="H22" s="17" t="s">
        <v>81</v>
      </c>
      <c r="I22" s="48">
        <v>6593.9733</v>
      </c>
      <c r="J22" s="46">
        <v>256.2408</v>
      </c>
      <c r="K22" s="47">
        <v>6850.2141</v>
      </c>
      <c r="L22" s="46">
        <v>31100.5119</v>
      </c>
      <c r="M22" s="46">
        <v>1270.945687</v>
      </c>
      <c r="N22" s="49">
        <v>32371.457587</v>
      </c>
      <c r="O22" s="48">
        <v>7473.8889</v>
      </c>
      <c r="P22" s="46">
        <v>155.41047</v>
      </c>
      <c r="Q22" s="47">
        <v>7629.29937</v>
      </c>
      <c r="R22" s="46">
        <v>35147.027894</v>
      </c>
      <c r="S22" s="46">
        <v>828.642274</v>
      </c>
      <c r="T22" s="49">
        <v>35975.670168</v>
      </c>
      <c r="U22" s="31">
        <f t="shared" si="0"/>
        <v>-10.211753821897796</v>
      </c>
      <c r="V22" s="42">
        <f t="shared" si="1"/>
        <v>-10.018472384722688</v>
      </c>
    </row>
    <row r="23" spans="1:22" ht="15">
      <c r="A23" s="40" t="s">
        <v>9</v>
      </c>
      <c r="B23" s="10" t="s">
        <v>37</v>
      </c>
      <c r="C23" s="10" t="s">
        <v>176</v>
      </c>
      <c r="D23" s="10" t="s">
        <v>78</v>
      </c>
      <c r="E23" s="10" t="s">
        <v>82</v>
      </c>
      <c r="F23" s="10" t="s">
        <v>50</v>
      </c>
      <c r="G23" s="10" t="s">
        <v>50</v>
      </c>
      <c r="H23" s="17" t="s">
        <v>83</v>
      </c>
      <c r="I23" s="48">
        <v>5802.93</v>
      </c>
      <c r="J23" s="46">
        <v>88.2996</v>
      </c>
      <c r="K23" s="47">
        <v>5891.2296</v>
      </c>
      <c r="L23" s="46">
        <v>26876.2471</v>
      </c>
      <c r="M23" s="46">
        <v>474.103</v>
      </c>
      <c r="N23" s="49">
        <v>27350.3501</v>
      </c>
      <c r="O23" s="48">
        <v>5148.132</v>
      </c>
      <c r="P23" s="46">
        <v>82.68089</v>
      </c>
      <c r="Q23" s="47">
        <v>5230.81289</v>
      </c>
      <c r="R23" s="46">
        <v>25951.91554</v>
      </c>
      <c r="S23" s="46">
        <v>444.46071</v>
      </c>
      <c r="T23" s="49">
        <v>26396.37625</v>
      </c>
      <c r="U23" s="31">
        <f t="shared" si="0"/>
        <v>12.62550819323991</v>
      </c>
      <c r="V23" s="42">
        <f t="shared" si="1"/>
        <v>3.6140333846014228</v>
      </c>
    </row>
    <row r="24" spans="1:22" ht="15">
      <c r="A24" s="40" t="s">
        <v>9</v>
      </c>
      <c r="B24" s="10" t="s">
        <v>37</v>
      </c>
      <c r="C24" s="10" t="s">
        <v>176</v>
      </c>
      <c r="D24" s="10" t="s">
        <v>84</v>
      </c>
      <c r="E24" s="10" t="s">
        <v>194</v>
      </c>
      <c r="F24" s="10" t="s">
        <v>85</v>
      </c>
      <c r="G24" s="10" t="s">
        <v>86</v>
      </c>
      <c r="H24" s="17" t="s">
        <v>87</v>
      </c>
      <c r="I24" s="48">
        <v>1771.04048</v>
      </c>
      <c r="J24" s="46">
        <v>102.96412</v>
      </c>
      <c r="K24" s="47">
        <v>1874.0046</v>
      </c>
      <c r="L24" s="46">
        <v>9395.89965</v>
      </c>
      <c r="M24" s="46">
        <v>568.81775</v>
      </c>
      <c r="N24" s="49">
        <v>9964.7174</v>
      </c>
      <c r="O24" s="48">
        <v>1685.250755</v>
      </c>
      <c r="P24" s="46">
        <v>136.574346</v>
      </c>
      <c r="Q24" s="47">
        <v>1821.825101</v>
      </c>
      <c r="R24" s="46">
        <v>5029.781285</v>
      </c>
      <c r="S24" s="46">
        <v>408.147746</v>
      </c>
      <c r="T24" s="49">
        <v>5437.929031</v>
      </c>
      <c r="U24" s="31">
        <f t="shared" si="0"/>
        <v>2.86413327883992</v>
      </c>
      <c r="V24" s="42">
        <f t="shared" si="1"/>
        <v>83.24471215409652</v>
      </c>
    </row>
    <row r="25" spans="1:22" ht="15">
      <c r="A25" s="40" t="s">
        <v>9</v>
      </c>
      <c r="B25" s="10" t="s">
        <v>37</v>
      </c>
      <c r="C25" s="10" t="s">
        <v>176</v>
      </c>
      <c r="D25" s="10" t="s">
        <v>88</v>
      </c>
      <c r="E25" s="10" t="s">
        <v>89</v>
      </c>
      <c r="F25" s="10" t="s">
        <v>22</v>
      </c>
      <c r="G25" s="10" t="s">
        <v>90</v>
      </c>
      <c r="H25" s="17" t="s">
        <v>91</v>
      </c>
      <c r="I25" s="48">
        <v>2415.895911</v>
      </c>
      <c r="J25" s="46">
        <v>7.815574</v>
      </c>
      <c r="K25" s="47">
        <v>2423.711485</v>
      </c>
      <c r="L25" s="46">
        <v>11552.467587</v>
      </c>
      <c r="M25" s="46">
        <v>34.052052</v>
      </c>
      <c r="N25" s="49">
        <v>11586.519639</v>
      </c>
      <c r="O25" s="48">
        <v>2215.765791</v>
      </c>
      <c r="P25" s="46">
        <v>5.95158</v>
      </c>
      <c r="Q25" s="47">
        <v>2221.717371</v>
      </c>
      <c r="R25" s="46">
        <v>13016.788151</v>
      </c>
      <c r="S25" s="46">
        <v>35.779041</v>
      </c>
      <c r="T25" s="49">
        <v>13052.567192</v>
      </c>
      <c r="U25" s="31">
        <f t="shared" si="0"/>
        <v>9.09180063299777</v>
      </c>
      <c r="V25" s="42">
        <f t="shared" si="1"/>
        <v>-11.231871335613963</v>
      </c>
    </row>
    <row r="26" spans="1:22" ht="15">
      <c r="A26" s="40" t="s">
        <v>9</v>
      </c>
      <c r="B26" s="10" t="s">
        <v>37</v>
      </c>
      <c r="C26" s="10" t="s">
        <v>176</v>
      </c>
      <c r="D26" s="10" t="s">
        <v>93</v>
      </c>
      <c r="E26" s="10" t="s">
        <v>94</v>
      </c>
      <c r="F26" s="10" t="s">
        <v>21</v>
      </c>
      <c r="G26" s="10" t="s">
        <v>95</v>
      </c>
      <c r="H26" s="17" t="s">
        <v>96</v>
      </c>
      <c r="I26" s="48">
        <v>893.18064</v>
      </c>
      <c r="J26" s="46">
        <v>42.556288</v>
      </c>
      <c r="K26" s="47">
        <v>935.736928</v>
      </c>
      <c r="L26" s="46">
        <v>2985.633559</v>
      </c>
      <c r="M26" s="46">
        <v>158.64144</v>
      </c>
      <c r="N26" s="49">
        <v>3144.274999</v>
      </c>
      <c r="O26" s="48">
        <v>578.475864</v>
      </c>
      <c r="P26" s="46">
        <v>44.307401</v>
      </c>
      <c r="Q26" s="47">
        <v>622.783265</v>
      </c>
      <c r="R26" s="46">
        <v>3331.484837</v>
      </c>
      <c r="S26" s="46">
        <v>110.17856</v>
      </c>
      <c r="T26" s="49">
        <v>3441.663397</v>
      </c>
      <c r="U26" s="31">
        <f t="shared" si="0"/>
        <v>50.25081446271682</v>
      </c>
      <c r="V26" s="42">
        <f t="shared" si="1"/>
        <v>-8.640833332487563</v>
      </c>
    </row>
    <row r="27" spans="1:22" ht="15">
      <c r="A27" s="40" t="s">
        <v>9</v>
      </c>
      <c r="B27" s="10" t="s">
        <v>37</v>
      </c>
      <c r="C27" s="10" t="s">
        <v>176</v>
      </c>
      <c r="D27" s="10" t="s">
        <v>97</v>
      </c>
      <c r="E27" s="10" t="s">
        <v>98</v>
      </c>
      <c r="F27" s="10" t="s">
        <v>57</v>
      </c>
      <c r="G27" s="10" t="s">
        <v>99</v>
      </c>
      <c r="H27" s="17" t="s">
        <v>100</v>
      </c>
      <c r="I27" s="48">
        <v>1371.768</v>
      </c>
      <c r="J27" s="46">
        <v>23.8389</v>
      </c>
      <c r="K27" s="47">
        <v>1395.6069</v>
      </c>
      <c r="L27" s="46">
        <v>5521.205</v>
      </c>
      <c r="M27" s="46">
        <v>82.5292</v>
      </c>
      <c r="N27" s="49">
        <v>5603.7342</v>
      </c>
      <c r="O27" s="48">
        <v>94.163</v>
      </c>
      <c r="P27" s="46">
        <v>0.798</v>
      </c>
      <c r="Q27" s="47">
        <v>94.961</v>
      </c>
      <c r="R27" s="46">
        <v>465.002</v>
      </c>
      <c r="S27" s="46">
        <v>4.398</v>
      </c>
      <c r="T27" s="49">
        <v>469.4</v>
      </c>
      <c r="U27" s="30" t="s">
        <v>17</v>
      </c>
      <c r="V27" s="41" t="s">
        <v>17</v>
      </c>
    </row>
    <row r="28" spans="1:22" ht="15">
      <c r="A28" s="40" t="s">
        <v>9</v>
      </c>
      <c r="B28" s="10" t="s">
        <v>37</v>
      </c>
      <c r="C28" s="10" t="s">
        <v>176</v>
      </c>
      <c r="D28" s="10" t="s">
        <v>97</v>
      </c>
      <c r="E28" s="10" t="s">
        <v>101</v>
      </c>
      <c r="F28" s="10" t="s">
        <v>57</v>
      </c>
      <c r="G28" s="10" t="s">
        <v>99</v>
      </c>
      <c r="H28" s="17" t="s">
        <v>102</v>
      </c>
      <c r="I28" s="48">
        <v>196.176</v>
      </c>
      <c r="J28" s="46">
        <v>17.85126</v>
      </c>
      <c r="K28" s="47">
        <v>214.02726</v>
      </c>
      <c r="L28" s="46">
        <v>489.833</v>
      </c>
      <c r="M28" s="46">
        <v>44.91756</v>
      </c>
      <c r="N28" s="49">
        <v>534.75056</v>
      </c>
      <c r="O28" s="48">
        <v>124.236</v>
      </c>
      <c r="P28" s="46">
        <v>7.832</v>
      </c>
      <c r="Q28" s="47">
        <v>132.068</v>
      </c>
      <c r="R28" s="46">
        <v>2322.668</v>
      </c>
      <c r="S28" s="46">
        <v>152.3459</v>
      </c>
      <c r="T28" s="49">
        <v>2475.0139</v>
      </c>
      <c r="U28" s="31">
        <f t="shared" si="0"/>
        <v>62.058379016870106</v>
      </c>
      <c r="V28" s="42">
        <f t="shared" si="1"/>
        <v>-78.3940381102506</v>
      </c>
    </row>
    <row r="29" spans="1:22" ht="15">
      <c r="A29" s="40" t="s">
        <v>9</v>
      </c>
      <c r="B29" s="10" t="s">
        <v>37</v>
      </c>
      <c r="C29" s="10" t="s">
        <v>176</v>
      </c>
      <c r="D29" s="10" t="s">
        <v>97</v>
      </c>
      <c r="E29" s="10" t="s">
        <v>103</v>
      </c>
      <c r="F29" s="10" t="s">
        <v>57</v>
      </c>
      <c r="G29" s="10" t="s">
        <v>99</v>
      </c>
      <c r="H29" s="17" t="s">
        <v>102</v>
      </c>
      <c r="I29" s="48">
        <v>1440.088</v>
      </c>
      <c r="J29" s="46">
        <v>130.70924</v>
      </c>
      <c r="K29" s="47">
        <v>1570.79724</v>
      </c>
      <c r="L29" s="46">
        <v>8805.701</v>
      </c>
      <c r="M29" s="46">
        <v>671.18064</v>
      </c>
      <c r="N29" s="49">
        <v>9476.88164</v>
      </c>
      <c r="O29" s="48">
        <v>1552.95</v>
      </c>
      <c r="P29" s="46">
        <v>102.4265</v>
      </c>
      <c r="Q29" s="47">
        <v>1655.3765</v>
      </c>
      <c r="R29" s="46">
        <v>9684.818</v>
      </c>
      <c r="S29" s="46">
        <v>595.0029</v>
      </c>
      <c r="T29" s="49">
        <v>10279.8209</v>
      </c>
      <c r="U29" s="31">
        <f t="shared" si="0"/>
        <v>-5.109366962742312</v>
      </c>
      <c r="V29" s="42">
        <f t="shared" si="1"/>
        <v>-7.810829272327114</v>
      </c>
    </row>
    <row r="30" spans="1:22" ht="15">
      <c r="A30" s="40" t="s">
        <v>9</v>
      </c>
      <c r="B30" s="10" t="s">
        <v>37</v>
      </c>
      <c r="C30" s="10" t="s">
        <v>176</v>
      </c>
      <c r="D30" s="10" t="s">
        <v>104</v>
      </c>
      <c r="E30" s="10" t="s">
        <v>105</v>
      </c>
      <c r="F30" s="10" t="s">
        <v>106</v>
      </c>
      <c r="G30" s="10" t="s">
        <v>107</v>
      </c>
      <c r="H30" s="17" t="s">
        <v>108</v>
      </c>
      <c r="I30" s="48">
        <v>139.872</v>
      </c>
      <c r="J30" s="46">
        <v>34.11</v>
      </c>
      <c r="K30" s="47">
        <v>173.982</v>
      </c>
      <c r="L30" s="46">
        <v>688.427524</v>
      </c>
      <c r="M30" s="46">
        <v>172.831888</v>
      </c>
      <c r="N30" s="49">
        <v>861.259412</v>
      </c>
      <c r="O30" s="48">
        <v>166.4484</v>
      </c>
      <c r="P30" s="46">
        <v>31.01</v>
      </c>
      <c r="Q30" s="47">
        <v>197.4584</v>
      </c>
      <c r="R30" s="46">
        <v>764.866531</v>
      </c>
      <c r="S30" s="46">
        <v>235.955216</v>
      </c>
      <c r="T30" s="49">
        <v>1000.821747</v>
      </c>
      <c r="U30" s="31">
        <f t="shared" si="0"/>
        <v>-11.889289085701094</v>
      </c>
      <c r="V30" s="42">
        <f t="shared" si="1"/>
        <v>-13.944774423451845</v>
      </c>
    </row>
    <row r="31" spans="1:22" ht="15">
      <c r="A31" s="40" t="s">
        <v>9</v>
      </c>
      <c r="B31" s="10" t="s">
        <v>37</v>
      </c>
      <c r="C31" s="10" t="s">
        <v>176</v>
      </c>
      <c r="D31" s="10" t="s">
        <v>109</v>
      </c>
      <c r="E31" s="10" t="s">
        <v>110</v>
      </c>
      <c r="F31" s="10" t="s">
        <v>40</v>
      </c>
      <c r="G31" s="10" t="s">
        <v>41</v>
      </c>
      <c r="H31" s="17" t="s">
        <v>41</v>
      </c>
      <c r="I31" s="48">
        <v>0</v>
      </c>
      <c r="J31" s="46">
        <v>87.784655</v>
      </c>
      <c r="K31" s="47">
        <v>87.784655</v>
      </c>
      <c r="L31" s="46">
        <v>0</v>
      </c>
      <c r="M31" s="46">
        <v>382.448119</v>
      </c>
      <c r="N31" s="49">
        <v>382.448119</v>
      </c>
      <c r="O31" s="48">
        <v>0</v>
      </c>
      <c r="P31" s="46">
        <v>60.144162</v>
      </c>
      <c r="Q31" s="47">
        <v>60.144162</v>
      </c>
      <c r="R31" s="46">
        <v>145.314255</v>
      </c>
      <c r="S31" s="46">
        <v>233.03496</v>
      </c>
      <c r="T31" s="49">
        <v>378.349215</v>
      </c>
      <c r="U31" s="31">
        <f t="shared" si="0"/>
        <v>45.957067287761035</v>
      </c>
      <c r="V31" s="42">
        <f t="shared" si="1"/>
        <v>1.0833652714199449</v>
      </c>
    </row>
    <row r="32" spans="1:22" ht="15">
      <c r="A32" s="40" t="s">
        <v>9</v>
      </c>
      <c r="B32" s="10" t="s">
        <v>37</v>
      </c>
      <c r="C32" s="10" t="s">
        <v>155</v>
      </c>
      <c r="D32" s="10" t="s">
        <v>160</v>
      </c>
      <c r="E32" s="10" t="s">
        <v>161</v>
      </c>
      <c r="F32" s="10" t="s">
        <v>57</v>
      </c>
      <c r="G32" s="10" t="s">
        <v>75</v>
      </c>
      <c r="H32" s="17" t="s">
        <v>162</v>
      </c>
      <c r="I32" s="48">
        <v>3.881576</v>
      </c>
      <c r="J32" s="46">
        <v>1.773473</v>
      </c>
      <c r="K32" s="47">
        <v>5.655049</v>
      </c>
      <c r="L32" s="46">
        <v>178.276118</v>
      </c>
      <c r="M32" s="46">
        <v>100.80571</v>
      </c>
      <c r="N32" s="49">
        <v>279.081828</v>
      </c>
      <c r="O32" s="48">
        <v>129.878425</v>
      </c>
      <c r="P32" s="46">
        <v>25.408933</v>
      </c>
      <c r="Q32" s="47">
        <v>155.287358</v>
      </c>
      <c r="R32" s="46">
        <v>524.98488</v>
      </c>
      <c r="S32" s="46">
        <v>85.368801</v>
      </c>
      <c r="T32" s="49">
        <v>610.353681</v>
      </c>
      <c r="U32" s="31">
        <f t="shared" si="0"/>
        <v>-96.35833265963608</v>
      </c>
      <c r="V32" s="42">
        <f t="shared" si="1"/>
        <v>-54.275392008326406</v>
      </c>
    </row>
    <row r="33" spans="1:22" ht="15">
      <c r="A33" s="40" t="s">
        <v>9</v>
      </c>
      <c r="B33" s="10" t="s">
        <v>37</v>
      </c>
      <c r="C33" s="10" t="s">
        <v>176</v>
      </c>
      <c r="D33" s="10" t="s">
        <v>111</v>
      </c>
      <c r="E33" s="10" t="s">
        <v>112</v>
      </c>
      <c r="F33" s="10" t="s">
        <v>50</v>
      </c>
      <c r="G33" s="10" t="s">
        <v>50</v>
      </c>
      <c r="H33" s="17" t="s">
        <v>113</v>
      </c>
      <c r="I33" s="48">
        <v>922.115776</v>
      </c>
      <c r="J33" s="46">
        <v>15.353211</v>
      </c>
      <c r="K33" s="47">
        <v>937.468987</v>
      </c>
      <c r="L33" s="46">
        <v>3906.414462</v>
      </c>
      <c r="M33" s="46">
        <v>52.15743</v>
      </c>
      <c r="N33" s="49">
        <v>3958.571892</v>
      </c>
      <c r="O33" s="48">
        <v>1451.982</v>
      </c>
      <c r="P33" s="46">
        <v>23.4356</v>
      </c>
      <c r="Q33" s="47">
        <v>1475.4176</v>
      </c>
      <c r="R33" s="46">
        <v>2312.122</v>
      </c>
      <c r="S33" s="46">
        <v>46.1836</v>
      </c>
      <c r="T33" s="49">
        <v>2358.3056</v>
      </c>
      <c r="U33" s="31">
        <f t="shared" si="0"/>
        <v>-36.46076968310531</v>
      </c>
      <c r="V33" s="42">
        <f t="shared" si="1"/>
        <v>67.85661247634742</v>
      </c>
    </row>
    <row r="34" spans="1:22" ht="15">
      <c r="A34" s="40" t="s">
        <v>9</v>
      </c>
      <c r="B34" s="10" t="s">
        <v>37</v>
      </c>
      <c r="C34" s="10" t="s">
        <v>176</v>
      </c>
      <c r="D34" s="10" t="s">
        <v>111</v>
      </c>
      <c r="E34" s="10" t="s">
        <v>114</v>
      </c>
      <c r="F34" s="10" t="s">
        <v>50</v>
      </c>
      <c r="G34" s="10" t="s">
        <v>50</v>
      </c>
      <c r="H34" s="17" t="s">
        <v>113</v>
      </c>
      <c r="I34" s="48">
        <v>5079.147442</v>
      </c>
      <c r="J34" s="46">
        <v>81.328361</v>
      </c>
      <c r="K34" s="47">
        <v>5160.475803</v>
      </c>
      <c r="L34" s="46">
        <v>24332.92848</v>
      </c>
      <c r="M34" s="46">
        <v>467.264757</v>
      </c>
      <c r="N34" s="49">
        <v>24800.193237</v>
      </c>
      <c r="O34" s="48">
        <v>2901.563984</v>
      </c>
      <c r="P34" s="46">
        <v>99.76729</v>
      </c>
      <c r="Q34" s="47">
        <v>3001.331274</v>
      </c>
      <c r="R34" s="46">
        <v>27889.959465</v>
      </c>
      <c r="S34" s="46">
        <v>838.637936</v>
      </c>
      <c r="T34" s="49">
        <v>28728.597401</v>
      </c>
      <c r="U34" s="31">
        <f t="shared" si="0"/>
        <v>71.93956054449191</v>
      </c>
      <c r="V34" s="42">
        <f t="shared" si="1"/>
        <v>-13.67419407625956</v>
      </c>
    </row>
    <row r="35" spans="1:22" ht="15">
      <c r="A35" s="40" t="s">
        <v>9</v>
      </c>
      <c r="B35" s="10" t="s">
        <v>37</v>
      </c>
      <c r="C35" s="10" t="s">
        <v>176</v>
      </c>
      <c r="D35" s="10" t="s">
        <v>111</v>
      </c>
      <c r="E35" s="10" t="s">
        <v>115</v>
      </c>
      <c r="F35" s="10" t="s">
        <v>50</v>
      </c>
      <c r="G35" s="10" t="s">
        <v>50</v>
      </c>
      <c r="H35" s="17" t="s">
        <v>113</v>
      </c>
      <c r="I35" s="48">
        <v>1937.070107</v>
      </c>
      <c r="J35" s="46">
        <v>32.643926</v>
      </c>
      <c r="K35" s="47">
        <v>1969.714033</v>
      </c>
      <c r="L35" s="46">
        <v>9083.699444</v>
      </c>
      <c r="M35" s="46">
        <v>188.27416</v>
      </c>
      <c r="N35" s="49">
        <v>9271.973604</v>
      </c>
      <c r="O35" s="48">
        <v>2147.76</v>
      </c>
      <c r="P35" s="46">
        <v>57.16</v>
      </c>
      <c r="Q35" s="47">
        <v>2204.92</v>
      </c>
      <c r="R35" s="46">
        <v>3751.011</v>
      </c>
      <c r="S35" s="46">
        <v>90.9257</v>
      </c>
      <c r="T35" s="49">
        <v>3841.9367</v>
      </c>
      <c r="U35" s="31">
        <f t="shared" si="0"/>
        <v>-10.667324302015501</v>
      </c>
      <c r="V35" s="41" t="s">
        <v>17</v>
      </c>
    </row>
    <row r="36" spans="1:22" ht="15">
      <c r="A36" s="40" t="s">
        <v>9</v>
      </c>
      <c r="B36" s="10" t="s">
        <v>37</v>
      </c>
      <c r="C36" s="10" t="s">
        <v>176</v>
      </c>
      <c r="D36" s="10" t="s">
        <v>111</v>
      </c>
      <c r="E36" s="10" t="s">
        <v>182</v>
      </c>
      <c r="F36" s="10" t="s">
        <v>50</v>
      </c>
      <c r="G36" s="10" t="s">
        <v>50</v>
      </c>
      <c r="H36" s="17" t="s">
        <v>113</v>
      </c>
      <c r="I36" s="48">
        <v>154.30014</v>
      </c>
      <c r="J36" s="46">
        <v>6.42109</v>
      </c>
      <c r="K36" s="47">
        <v>160.72123</v>
      </c>
      <c r="L36" s="46">
        <v>154.30014</v>
      </c>
      <c r="M36" s="46">
        <v>6.42109</v>
      </c>
      <c r="N36" s="49">
        <v>160.72123</v>
      </c>
      <c r="O36" s="48">
        <v>0</v>
      </c>
      <c r="P36" s="46">
        <v>0</v>
      </c>
      <c r="Q36" s="47">
        <v>0</v>
      </c>
      <c r="R36" s="46">
        <v>320.187</v>
      </c>
      <c r="S36" s="46">
        <v>7.49</v>
      </c>
      <c r="T36" s="49">
        <v>327.677</v>
      </c>
      <c r="U36" s="30" t="s">
        <v>17</v>
      </c>
      <c r="V36" s="42">
        <f t="shared" si="1"/>
        <v>-50.9513240172487</v>
      </c>
    </row>
    <row r="37" spans="1:22" ht="15">
      <c r="A37" s="40" t="s">
        <v>9</v>
      </c>
      <c r="B37" s="10" t="s">
        <v>37</v>
      </c>
      <c r="C37" s="10" t="s">
        <v>176</v>
      </c>
      <c r="D37" s="10" t="s">
        <v>111</v>
      </c>
      <c r="E37" s="10" t="s">
        <v>183</v>
      </c>
      <c r="F37" s="10" t="s">
        <v>50</v>
      </c>
      <c r="G37" s="10" t="s">
        <v>50</v>
      </c>
      <c r="H37" s="17" t="s">
        <v>113</v>
      </c>
      <c r="I37" s="48">
        <v>0</v>
      </c>
      <c r="J37" s="46">
        <v>0</v>
      </c>
      <c r="K37" s="47">
        <v>0</v>
      </c>
      <c r="L37" s="46">
        <v>0</v>
      </c>
      <c r="M37" s="46">
        <v>0</v>
      </c>
      <c r="N37" s="49">
        <v>0</v>
      </c>
      <c r="O37" s="48">
        <v>0</v>
      </c>
      <c r="P37" s="46">
        <v>0</v>
      </c>
      <c r="Q37" s="47">
        <v>0</v>
      </c>
      <c r="R37" s="46">
        <v>17.68</v>
      </c>
      <c r="S37" s="46">
        <v>0.375</v>
      </c>
      <c r="T37" s="49">
        <v>18.055</v>
      </c>
      <c r="U37" s="30" t="s">
        <v>17</v>
      </c>
      <c r="V37" s="41" t="s">
        <v>17</v>
      </c>
    </row>
    <row r="38" spans="1:22" ht="15">
      <c r="A38" s="40" t="s">
        <v>9</v>
      </c>
      <c r="B38" s="10" t="s">
        <v>37</v>
      </c>
      <c r="C38" s="10" t="s">
        <v>176</v>
      </c>
      <c r="D38" s="10" t="s">
        <v>111</v>
      </c>
      <c r="E38" s="10" t="s">
        <v>116</v>
      </c>
      <c r="F38" s="10" t="s">
        <v>50</v>
      </c>
      <c r="G38" s="10" t="s">
        <v>50</v>
      </c>
      <c r="H38" s="17" t="s">
        <v>113</v>
      </c>
      <c r="I38" s="48">
        <v>442.76078</v>
      </c>
      <c r="J38" s="46">
        <v>4.950068</v>
      </c>
      <c r="K38" s="47">
        <v>447.710848</v>
      </c>
      <c r="L38" s="46">
        <v>4722.316698</v>
      </c>
      <c r="M38" s="46">
        <v>30.308059</v>
      </c>
      <c r="N38" s="49">
        <v>4752.624757</v>
      </c>
      <c r="O38" s="48">
        <v>1066.78</v>
      </c>
      <c r="P38" s="46">
        <v>8.479</v>
      </c>
      <c r="Q38" s="47">
        <v>1075.259</v>
      </c>
      <c r="R38" s="46">
        <v>1652</v>
      </c>
      <c r="S38" s="46">
        <v>19.659</v>
      </c>
      <c r="T38" s="49">
        <v>1671.659</v>
      </c>
      <c r="U38" s="31">
        <f t="shared" si="0"/>
        <v>-58.3625109857253</v>
      </c>
      <c r="V38" s="41" t="s">
        <v>17</v>
      </c>
    </row>
    <row r="39" spans="1:22" ht="15">
      <c r="A39" s="40" t="s">
        <v>9</v>
      </c>
      <c r="B39" s="10" t="s">
        <v>37</v>
      </c>
      <c r="C39" s="10" t="s">
        <v>176</v>
      </c>
      <c r="D39" s="10" t="s">
        <v>111</v>
      </c>
      <c r="E39" s="10" t="s">
        <v>180</v>
      </c>
      <c r="F39" s="10" t="s">
        <v>50</v>
      </c>
      <c r="G39" s="10" t="s">
        <v>50</v>
      </c>
      <c r="H39" s="17" t="s">
        <v>113</v>
      </c>
      <c r="I39" s="48">
        <v>279.17346</v>
      </c>
      <c r="J39" s="46">
        <v>11.02999</v>
      </c>
      <c r="K39" s="47">
        <v>290.20345</v>
      </c>
      <c r="L39" s="46">
        <v>578.75274</v>
      </c>
      <c r="M39" s="46">
        <v>22.07901</v>
      </c>
      <c r="N39" s="49">
        <v>600.83175</v>
      </c>
      <c r="O39" s="48">
        <v>0</v>
      </c>
      <c r="P39" s="46">
        <v>0</v>
      </c>
      <c r="Q39" s="47">
        <v>0</v>
      </c>
      <c r="R39" s="46">
        <v>0</v>
      </c>
      <c r="S39" s="46">
        <v>0</v>
      </c>
      <c r="T39" s="49">
        <v>0</v>
      </c>
      <c r="U39" s="30" t="s">
        <v>17</v>
      </c>
      <c r="V39" s="41" t="s">
        <v>17</v>
      </c>
    </row>
    <row r="40" spans="1:22" ht="15">
      <c r="A40" s="40" t="s">
        <v>9</v>
      </c>
      <c r="B40" s="10" t="s">
        <v>37</v>
      </c>
      <c r="C40" s="10" t="s">
        <v>176</v>
      </c>
      <c r="D40" s="10" t="s">
        <v>117</v>
      </c>
      <c r="E40" s="10" t="s">
        <v>195</v>
      </c>
      <c r="F40" s="10" t="s">
        <v>50</v>
      </c>
      <c r="G40" s="10" t="s">
        <v>50</v>
      </c>
      <c r="H40" s="17" t="s">
        <v>118</v>
      </c>
      <c r="I40" s="48">
        <v>0</v>
      </c>
      <c r="J40" s="46">
        <v>0</v>
      </c>
      <c r="K40" s="47">
        <v>0</v>
      </c>
      <c r="L40" s="46">
        <v>113.598954</v>
      </c>
      <c r="M40" s="46">
        <v>44.761033</v>
      </c>
      <c r="N40" s="49">
        <v>158.359987</v>
      </c>
      <c r="O40" s="48">
        <v>0</v>
      </c>
      <c r="P40" s="46">
        <v>4.251848</v>
      </c>
      <c r="Q40" s="47">
        <v>4.251848</v>
      </c>
      <c r="R40" s="46">
        <v>0</v>
      </c>
      <c r="S40" s="46">
        <v>60.016807</v>
      </c>
      <c r="T40" s="49">
        <v>60.016807</v>
      </c>
      <c r="U40" s="30" t="s">
        <v>17</v>
      </c>
      <c r="V40" s="41" t="s">
        <v>17</v>
      </c>
    </row>
    <row r="41" spans="1:22" ht="15">
      <c r="A41" s="40" t="s">
        <v>9</v>
      </c>
      <c r="B41" s="10" t="s">
        <v>37</v>
      </c>
      <c r="C41" s="10" t="s">
        <v>176</v>
      </c>
      <c r="D41" s="10" t="s">
        <v>119</v>
      </c>
      <c r="E41" s="10" t="s">
        <v>196</v>
      </c>
      <c r="F41" s="10" t="s">
        <v>21</v>
      </c>
      <c r="G41" s="10" t="s">
        <v>120</v>
      </c>
      <c r="H41" s="17" t="s">
        <v>120</v>
      </c>
      <c r="I41" s="48">
        <v>12022.192</v>
      </c>
      <c r="J41" s="46">
        <v>84.732</v>
      </c>
      <c r="K41" s="47">
        <v>12106.924</v>
      </c>
      <c r="L41" s="46">
        <v>12022.192</v>
      </c>
      <c r="M41" s="46">
        <v>84.732</v>
      </c>
      <c r="N41" s="49">
        <v>12106.924</v>
      </c>
      <c r="O41" s="48">
        <v>0</v>
      </c>
      <c r="P41" s="46">
        <v>0</v>
      </c>
      <c r="Q41" s="47">
        <v>0</v>
      </c>
      <c r="R41" s="46">
        <v>22908.116421</v>
      </c>
      <c r="S41" s="46">
        <v>119.531622</v>
      </c>
      <c r="T41" s="49">
        <v>23027.648043</v>
      </c>
      <c r="U41" s="30" t="s">
        <v>17</v>
      </c>
      <c r="V41" s="42">
        <f t="shared" si="1"/>
        <v>-47.42440054063493</v>
      </c>
    </row>
    <row r="42" spans="1:22" ht="15">
      <c r="A42" s="40" t="s">
        <v>9</v>
      </c>
      <c r="B42" s="10" t="s">
        <v>37</v>
      </c>
      <c r="C42" s="10" t="s">
        <v>176</v>
      </c>
      <c r="D42" s="10" t="s">
        <v>119</v>
      </c>
      <c r="E42" s="10" t="s">
        <v>121</v>
      </c>
      <c r="F42" s="10" t="s">
        <v>21</v>
      </c>
      <c r="G42" s="10" t="s">
        <v>92</v>
      </c>
      <c r="H42" s="17" t="s">
        <v>122</v>
      </c>
      <c r="I42" s="48">
        <v>2009.8918</v>
      </c>
      <c r="J42" s="46">
        <v>129.0492</v>
      </c>
      <c r="K42" s="47">
        <v>2138.941</v>
      </c>
      <c r="L42" s="46">
        <v>10477.9764</v>
      </c>
      <c r="M42" s="46">
        <v>633.8177</v>
      </c>
      <c r="N42" s="49">
        <v>11111.7941</v>
      </c>
      <c r="O42" s="48">
        <v>1837.4517</v>
      </c>
      <c r="P42" s="46">
        <v>180.8674</v>
      </c>
      <c r="Q42" s="47">
        <v>2018.3191</v>
      </c>
      <c r="R42" s="46">
        <v>9774.4396</v>
      </c>
      <c r="S42" s="46">
        <v>796.8872</v>
      </c>
      <c r="T42" s="49">
        <v>10571.3268</v>
      </c>
      <c r="U42" s="31">
        <f t="shared" si="0"/>
        <v>5.976354284116914</v>
      </c>
      <c r="V42" s="42">
        <f t="shared" si="1"/>
        <v>5.1125777324374955</v>
      </c>
    </row>
    <row r="43" spans="1:22" ht="15">
      <c r="A43" s="40" t="s">
        <v>9</v>
      </c>
      <c r="B43" s="10" t="s">
        <v>37</v>
      </c>
      <c r="C43" s="10" t="s">
        <v>176</v>
      </c>
      <c r="D43" s="10" t="s">
        <v>123</v>
      </c>
      <c r="E43" s="10" t="s">
        <v>124</v>
      </c>
      <c r="F43" s="10" t="s">
        <v>62</v>
      </c>
      <c r="G43" s="10" t="s">
        <v>125</v>
      </c>
      <c r="H43" s="17" t="s">
        <v>125</v>
      </c>
      <c r="I43" s="48">
        <v>973.795536</v>
      </c>
      <c r="J43" s="46">
        <v>55.021032</v>
      </c>
      <c r="K43" s="47">
        <v>1028.816568</v>
      </c>
      <c r="L43" s="46">
        <v>5077.125081</v>
      </c>
      <c r="M43" s="46">
        <v>284.528274</v>
      </c>
      <c r="N43" s="49">
        <v>5361.653354</v>
      </c>
      <c r="O43" s="48">
        <v>1178.526242</v>
      </c>
      <c r="P43" s="46">
        <v>55.345032</v>
      </c>
      <c r="Q43" s="47">
        <v>1233.871274</v>
      </c>
      <c r="R43" s="46">
        <v>5334.10674</v>
      </c>
      <c r="S43" s="46">
        <v>258.809002</v>
      </c>
      <c r="T43" s="49">
        <v>5592.915742</v>
      </c>
      <c r="U43" s="31">
        <f t="shared" si="0"/>
        <v>-16.618808648915838</v>
      </c>
      <c r="V43" s="42">
        <f t="shared" si="1"/>
        <v>-4.134916359696517</v>
      </c>
    </row>
    <row r="44" spans="1:22" ht="15">
      <c r="A44" s="40" t="s">
        <v>9</v>
      </c>
      <c r="B44" s="10" t="s">
        <v>37</v>
      </c>
      <c r="C44" s="10" t="s">
        <v>176</v>
      </c>
      <c r="D44" s="10" t="s">
        <v>126</v>
      </c>
      <c r="E44" s="10" t="s">
        <v>127</v>
      </c>
      <c r="F44" s="10" t="s">
        <v>21</v>
      </c>
      <c r="G44" s="10" t="s">
        <v>128</v>
      </c>
      <c r="H44" s="17" t="s">
        <v>128</v>
      </c>
      <c r="I44" s="48">
        <v>2242.492399</v>
      </c>
      <c r="J44" s="46">
        <v>42.129931</v>
      </c>
      <c r="K44" s="47">
        <v>2284.62233</v>
      </c>
      <c r="L44" s="46">
        <v>10563.659181</v>
      </c>
      <c r="M44" s="46">
        <v>336.378104</v>
      </c>
      <c r="N44" s="49">
        <v>10900.037285</v>
      </c>
      <c r="O44" s="48">
        <v>2467.89443</v>
      </c>
      <c r="P44" s="46">
        <v>73.952843</v>
      </c>
      <c r="Q44" s="47">
        <v>2541.847273</v>
      </c>
      <c r="R44" s="46">
        <v>12164.4895</v>
      </c>
      <c r="S44" s="46">
        <v>266.692862</v>
      </c>
      <c r="T44" s="49">
        <v>12431.182362</v>
      </c>
      <c r="U44" s="31">
        <f t="shared" si="0"/>
        <v>-10.119606544905102</v>
      </c>
      <c r="V44" s="42">
        <f t="shared" si="1"/>
        <v>-12.31697060193122</v>
      </c>
    </row>
    <row r="45" spans="1:22" ht="15">
      <c r="A45" s="40" t="s">
        <v>9</v>
      </c>
      <c r="B45" s="10" t="s">
        <v>37</v>
      </c>
      <c r="C45" s="10" t="s">
        <v>176</v>
      </c>
      <c r="D45" s="10" t="s">
        <v>129</v>
      </c>
      <c r="E45" s="10" t="s">
        <v>130</v>
      </c>
      <c r="F45" s="10" t="s">
        <v>57</v>
      </c>
      <c r="G45" s="10" t="s">
        <v>58</v>
      </c>
      <c r="H45" s="17" t="s">
        <v>59</v>
      </c>
      <c r="I45" s="48">
        <v>949.199073</v>
      </c>
      <c r="J45" s="46">
        <v>34.247964</v>
      </c>
      <c r="K45" s="47">
        <v>983.447037</v>
      </c>
      <c r="L45" s="46">
        <v>4897.435633</v>
      </c>
      <c r="M45" s="46">
        <v>168.260518</v>
      </c>
      <c r="N45" s="49">
        <v>5065.696151</v>
      </c>
      <c r="O45" s="48">
        <v>1079.46315</v>
      </c>
      <c r="P45" s="46">
        <v>45.270364</v>
      </c>
      <c r="Q45" s="47">
        <v>1124.733514</v>
      </c>
      <c r="R45" s="46">
        <v>5096.563291</v>
      </c>
      <c r="S45" s="46">
        <v>223.729299</v>
      </c>
      <c r="T45" s="49">
        <v>5320.29259</v>
      </c>
      <c r="U45" s="31">
        <f t="shared" si="0"/>
        <v>-12.56177354380853</v>
      </c>
      <c r="V45" s="42">
        <f t="shared" si="1"/>
        <v>-4.785384162490203</v>
      </c>
    </row>
    <row r="46" spans="1:22" ht="15">
      <c r="A46" s="40" t="s">
        <v>9</v>
      </c>
      <c r="B46" s="10" t="s">
        <v>37</v>
      </c>
      <c r="C46" s="10" t="s">
        <v>176</v>
      </c>
      <c r="D46" s="10" t="s">
        <v>129</v>
      </c>
      <c r="E46" s="10" t="s">
        <v>131</v>
      </c>
      <c r="F46" s="10" t="s">
        <v>57</v>
      </c>
      <c r="G46" s="10" t="s">
        <v>58</v>
      </c>
      <c r="H46" s="17" t="s">
        <v>59</v>
      </c>
      <c r="I46" s="48">
        <v>0</v>
      </c>
      <c r="J46" s="46">
        <v>0</v>
      </c>
      <c r="K46" s="47">
        <v>0</v>
      </c>
      <c r="L46" s="46">
        <v>0</v>
      </c>
      <c r="M46" s="46">
        <v>0</v>
      </c>
      <c r="N46" s="49">
        <v>0</v>
      </c>
      <c r="O46" s="48">
        <v>791.621504</v>
      </c>
      <c r="P46" s="46">
        <v>3.356105</v>
      </c>
      <c r="Q46" s="47">
        <v>794.977609</v>
      </c>
      <c r="R46" s="46">
        <v>2626.642556</v>
      </c>
      <c r="S46" s="46">
        <v>10.171321</v>
      </c>
      <c r="T46" s="49">
        <v>2636.813877</v>
      </c>
      <c r="U46" s="30" t="s">
        <v>17</v>
      </c>
      <c r="V46" s="41" t="s">
        <v>17</v>
      </c>
    </row>
    <row r="47" spans="1:22" ht="15">
      <c r="A47" s="40" t="s">
        <v>9</v>
      </c>
      <c r="B47" s="10" t="s">
        <v>37</v>
      </c>
      <c r="C47" s="10" t="s">
        <v>155</v>
      </c>
      <c r="D47" s="10" t="s">
        <v>163</v>
      </c>
      <c r="E47" s="10" t="s">
        <v>164</v>
      </c>
      <c r="F47" s="10" t="s">
        <v>57</v>
      </c>
      <c r="G47" s="10" t="s">
        <v>158</v>
      </c>
      <c r="H47" s="17" t="s">
        <v>159</v>
      </c>
      <c r="I47" s="48">
        <v>134.2176</v>
      </c>
      <c r="J47" s="46">
        <v>13.1322</v>
      </c>
      <c r="K47" s="47">
        <v>147.3498</v>
      </c>
      <c r="L47" s="46">
        <v>1030.0567</v>
      </c>
      <c r="M47" s="46">
        <v>89.241809</v>
      </c>
      <c r="N47" s="49">
        <v>1119.298509</v>
      </c>
      <c r="O47" s="48">
        <v>125.2121</v>
      </c>
      <c r="P47" s="46">
        <v>21.747852</v>
      </c>
      <c r="Q47" s="47">
        <v>146.959952</v>
      </c>
      <c r="R47" s="46">
        <v>893.6447</v>
      </c>
      <c r="S47" s="46">
        <v>122.675948</v>
      </c>
      <c r="T47" s="49">
        <v>1016.320648</v>
      </c>
      <c r="U47" s="31">
        <f t="shared" si="0"/>
        <v>0.26527499137996013</v>
      </c>
      <c r="V47" s="42">
        <f t="shared" si="1"/>
        <v>10.132418464846538</v>
      </c>
    </row>
    <row r="48" spans="1:22" ht="15">
      <c r="A48" s="40" t="s">
        <v>9</v>
      </c>
      <c r="B48" s="10" t="s">
        <v>37</v>
      </c>
      <c r="C48" s="10" t="s">
        <v>155</v>
      </c>
      <c r="D48" s="10" t="s">
        <v>165</v>
      </c>
      <c r="E48" s="10" t="s">
        <v>166</v>
      </c>
      <c r="F48" s="10" t="s">
        <v>57</v>
      </c>
      <c r="G48" s="10" t="s">
        <v>167</v>
      </c>
      <c r="H48" s="17" t="s">
        <v>168</v>
      </c>
      <c r="I48" s="48">
        <v>89.595451</v>
      </c>
      <c r="J48" s="46">
        <v>15.080586</v>
      </c>
      <c r="K48" s="47">
        <v>104.676037</v>
      </c>
      <c r="L48" s="46">
        <v>417.92497</v>
      </c>
      <c r="M48" s="46">
        <v>59.524806</v>
      </c>
      <c r="N48" s="49">
        <v>477.449776</v>
      </c>
      <c r="O48" s="48">
        <v>0</v>
      </c>
      <c r="P48" s="46">
        <v>0</v>
      </c>
      <c r="Q48" s="47">
        <v>0</v>
      </c>
      <c r="R48" s="46">
        <v>20.45</v>
      </c>
      <c r="S48" s="46">
        <v>0</v>
      </c>
      <c r="T48" s="49">
        <v>20.45</v>
      </c>
      <c r="U48" s="30" t="s">
        <v>17</v>
      </c>
      <c r="V48" s="41" t="s">
        <v>17</v>
      </c>
    </row>
    <row r="49" spans="1:22" ht="15">
      <c r="A49" s="40" t="s">
        <v>9</v>
      </c>
      <c r="B49" s="10" t="s">
        <v>37</v>
      </c>
      <c r="C49" s="10" t="s">
        <v>155</v>
      </c>
      <c r="D49" s="10" t="s">
        <v>169</v>
      </c>
      <c r="E49" s="10" t="s">
        <v>158</v>
      </c>
      <c r="F49" s="10" t="s">
        <v>57</v>
      </c>
      <c r="G49" s="10" t="s">
        <v>158</v>
      </c>
      <c r="H49" s="17" t="s">
        <v>170</v>
      </c>
      <c r="I49" s="48">
        <v>159.65404</v>
      </c>
      <c r="J49" s="46">
        <v>0</v>
      </c>
      <c r="K49" s="47">
        <v>159.65404</v>
      </c>
      <c r="L49" s="46">
        <v>570.880005</v>
      </c>
      <c r="M49" s="46">
        <v>0</v>
      </c>
      <c r="N49" s="49">
        <v>570.880005</v>
      </c>
      <c r="O49" s="48">
        <v>0</v>
      </c>
      <c r="P49" s="46">
        <v>0</v>
      </c>
      <c r="Q49" s="47">
        <v>0</v>
      </c>
      <c r="R49" s="46">
        <v>956.818722</v>
      </c>
      <c r="S49" s="46">
        <v>0</v>
      </c>
      <c r="T49" s="49">
        <v>956.818722</v>
      </c>
      <c r="U49" s="30" t="s">
        <v>17</v>
      </c>
      <c r="V49" s="42">
        <f t="shared" si="1"/>
        <v>-40.3356151093373</v>
      </c>
    </row>
    <row r="50" spans="1:22" ht="15">
      <c r="A50" s="40" t="s">
        <v>9</v>
      </c>
      <c r="B50" s="10" t="s">
        <v>37</v>
      </c>
      <c r="C50" s="10" t="s">
        <v>176</v>
      </c>
      <c r="D50" s="10" t="s">
        <v>132</v>
      </c>
      <c r="E50" s="10" t="s">
        <v>133</v>
      </c>
      <c r="F50" s="10" t="s">
        <v>134</v>
      </c>
      <c r="G50" s="10" t="s">
        <v>135</v>
      </c>
      <c r="H50" s="17" t="s">
        <v>136</v>
      </c>
      <c r="I50" s="48">
        <v>0</v>
      </c>
      <c r="J50" s="46">
        <v>0</v>
      </c>
      <c r="K50" s="47">
        <v>0</v>
      </c>
      <c r="L50" s="46">
        <v>0</v>
      </c>
      <c r="M50" s="46">
        <v>0</v>
      </c>
      <c r="N50" s="49">
        <v>0</v>
      </c>
      <c r="O50" s="48">
        <v>316.518922</v>
      </c>
      <c r="P50" s="46">
        <v>20.228708</v>
      </c>
      <c r="Q50" s="47">
        <v>336.74763</v>
      </c>
      <c r="R50" s="46">
        <v>1214.140967</v>
      </c>
      <c r="S50" s="46">
        <v>79.007239</v>
      </c>
      <c r="T50" s="49">
        <v>1293.148206</v>
      </c>
      <c r="U50" s="30" t="s">
        <v>17</v>
      </c>
      <c r="V50" s="41" t="s">
        <v>17</v>
      </c>
    </row>
    <row r="51" spans="1:22" ht="15">
      <c r="A51" s="40" t="s">
        <v>9</v>
      </c>
      <c r="B51" s="10" t="s">
        <v>37</v>
      </c>
      <c r="C51" s="10" t="s">
        <v>176</v>
      </c>
      <c r="D51" s="10" t="s">
        <v>132</v>
      </c>
      <c r="E51" s="10" t="s">
        <v>137</v>
      </c>
      <c r="F51" s="10" t="s">
        <v>134</v>
      </c>
      <c r="G51" s="10" t="s">
        <v>135</v>
      </c>
      <c r="H51" s="17" t="s">
        <v>136</v>
      </c>
      <c r="I51" s="48">
        <v>0</v>
      </c>
      <c r="J51" s="46">
        <v>0</v>
      </c>
      <c r="K51" s="47">
        <v>0</v>
      </c>
      <c r="L51" s="46">
        <v>0</v>
      </c>
      <c r="M51" s="46">
        <v>0</v>
      </c>
      <c r="N51" s="49">
        <v>0</v>
      </c>
      <c r="O51" s="48">
        <v>192.257226</v>
      </c>
      <c r="P51" s="46">
        <v>12.287094</v>
      </c>
      <c r="Q51" s="47">
        <v>204.54432</v>
      </c>
      <c r="R51" s="46">
        <v>870.00902</v>
      </c>
      <c r="S51" s="46">
        <v>56.256668</v>
      </c>
      <c r="T51" s="49">
        <v>926.265688</v>
      </c>
      <c r="U51" s="30" t="s">
        <v>17</v>
      </c>
      <c r="V51" s="41" t="s">
        <v>17</v>
      </c>
    </row>
    <row r="52" spans="1:22" ht="15">
      <c r="A52" s="40" t="s">
        <v>9</v>
      </c>
      <c r="B52" s="10" t="s">
        <v>37</v>
      </c>
      <c r="C52" s="10" t="s">
        <v>176</v>
      </c>
      <c r="D52" s="10" t="s">
        <v>132</v>
      </c>
      <c r="E52" s="10" t="s">
        <v>138</v>
      </c>
      <c r="F52" s="10" t="s">
        <v>50</v>
      </c>
      <c r="G52" s="10" t="s">
        <v>50</v>
      </c>
      <c r="H52" s="17" t="s">
        <v>113</v>
      </c>
      <c r="I52" s="48">
        <v>898.19592</v>
      </c>
      <c r="J52" s="46">
        <v>88.839477</v>
      </c>
      <c r="K52" s="47">
        <v>987.035397</v>
      </c>
      <c r="L52" s="46">
        <v>3810.355661</v>
      </c>
      <c r="M52" s="46">
        <v>251.195634</v>
      </c>
      <c r="N52" s="49">
        <v>4061.551295</v>
      </c>
      <c r="O52" s="48">
        <v>912.143859</v>
      </c>
      <c r="P52" s="46">
        <v>157.223344</v>
      </c>
      <c r="Q52" s="47">
        <v>1069.367203</v>
      </c>
      <c r="R52" s="46">
        <v>4573.669604</v>
      </c>
      <c r="S52" s="46">
        <v>829.01411</v>
      </c>
      <c r="T52" s="49">
        <v>5402.683714</v>
      </c>
      <c r="U52" s="31">
        <f t="shared" si="0"/>
        <v>-7.699114557565123</v>
      </c>
      <c r="V52" s="42">
        <f t="shared" si="1"/>
        <v>-24.823448678380277</v>
      </c>
    </row>
    <row r="53" spans="1:22" ht="15">
      <c r="A53" s="40" t="s">
        <v>9</v>
      </c>
      <c r="B53" s="10" t="s">
        <v>37</v>
      </c>
      <c r="C53" s="10" t="s">
        <v>176</v>
      </c>
      <c r="D53" s="10" t="s">
        <v>132</v>
      </c>
      <c r="E53" s="10" t="s">
        <v>136</v>
      </c>
      <c r="F53" s="10" t="s">
        <v>134</v>
      </c>
      <c r="G53" s="10" t="s">
        <v>135</v>
      </c>
      <c r="H53" s="17" t="s">
        <v>136</v>
      </c>
      <c r="I53" s="48">
        <v>844.091371</v>
      </c>
      <c r="J53" s="46">
        <v>70.766303</v>
      </c>
      <c r="K53" s="47">
        <v>914.857674</v>
      </c>
      <c r="L53" s="46">
        <v>4216.741556</v>
      </c>
      <c r="M53" s="46">
        <v>297.117063</v>
      </c>
      <c r="N53" s="49">
        <v>4513.858619</v>
      </c>
      <c r="O53" s="48">
        <v>456.791662</v>
      </c>
      <c r="P53" s="46">
        <v>29.193509</v>
      </c>
      <c r="Q53" s="47">
        <v>485.985171</v>
      </c>
      <c r="R53" s="46">
        <v>2554.887545</v>
      </c>
      <c r="S53" s="46">
        <v>174.878775</v>
      </c>
      <c r="T53" s="49">
        <v>2729.76632</v>
      </c>
      <c r="U53" s="31">
        <f t="shared" si="0"/>
        <v>88.24806364307771</v>
      </c>
      <c r="V53" s="42">
        <f t="shared" si="1"/>
        <v>65.35696062804377</v>
      </c>
    </row>
    <row r="54" spans="1:22" ht="15">
      <c r="A54" s="40" t="s">
        <v>9</v>
      </c>
      <c r="B54" s="10" t="s">
        <v>37</v>
      </c>
      <c r="C54" s="10" t="s">
        <v>176</v>
      </c>
      <c r="D54" s="10" t="s">
        <v>139</v>
      </c>
      <c r="E54" s="10" t="s">
        <v>140</v>
      </c>
      <c r="F54" s="10" t="s">
        <v>22</v>
      </c>
      <c r="G54" s="10" t="s">
        <v>23</v>
      </c>
      <c r="H54" s="17" t="s">
        <v>67</v>
      </c>
      <c r="I54" s="48">
        <v>318.602015</v>
      </c>
      <c r="J54" s="46">
        <v>33.725103</v>
      </c>
      <c r="K54" s="47">
        <v>352.327118</v>
      </c>
      <c r="L54" s="46">
        <v>1673.59938</v>
      </c>
      <c r="M54" s="46">
        <v>152.389096</v>
      </c>
      <c r="N54" s="49">
        <v>1825.988476</v>
      </c>
      <c r="O54" s="48">
        <v>225.837986</v>
      </c>
      <c r="P54" s="46">
        <v>17.559947</v>
      </c>
      <c r="Q54" s="47">
        <v>243.397933</v>
      </c>
      <c r="R54" s="46">
        <v>1985.218229</v>
      </c>
      <c r="S54" s="46">
        <v>130.485056</v>
      </c>
      <c r="T54" s="49">
        <v>2115.703284</v>
      </c>
      <c r="U54" s="31">
        <f t="shared" si="0"/>
        <v>44.7535374098678</v>
      </c>
      <c r="V54" s="42">
        <f t="shared" si="1"/>
        <v>-13.693546263834232</v>
      </c>
    </row>
    <row r="55" spans="1:22" ht="15">
      <c r="A55" s="40" t="s">
        <v>9</v>
      </c>
      <c r="B55" s="10" t="s">
        <v>37</v>
      </c>
      <c r="C55" s="10" t="s">
        <v>176</v>
      </c>
      <c r="D55" s="10" t="s">
        <v>141</v>
      </c>
      <c r="E55" s="10" t="s">
        <v>142</v>
      </c>
      <c r="F55" s="10" t="s">
        <v>21</v>
      </c>
      <c r="G55" s="10" t="s">
        <v>95</v>
      </c>
      <c r="H55" s="17" t="s">
        <v>96</v>
      </c>
      <c r="I55" s="48">
        <v>1261.767048</v>
      </c>
      <c r="J55" s="46">
        <v>336.68765</v>
      </c>
      <c r="K55" s="47">
        <v>1598.454697</v>
      </c>
      <c r="L55" s="46">
        <v>6859.793971</v>
      </c>
      <c r="M55" s="46">
        <v>1725.166986</v>
      </c>
      <c r="N55" s="49">
        <v>8584.960958</v>
      </c>
      <c r="O55" s="48">
        <v>1247.377574</v>
      </c>
      <c r="P55" s="46">
        <v>330.707353</v>
      </c>
      <c r="Q55" s="47">
        <v>1578.084927</v>
      </c>
      <c r="R55" s="46">
        <v>7570.792171</v>
      </c>
      <c r="S55" s="46">
        <v>1593.320374</v>
      </c>
      <c r="T55" s="49">
        <v>9164.112546</v>
      </c>
      <c r="U55" s="31">
        <f t="shared" si="0"/>
        <v>1.2907904797445635</v>
      </c>
      <c r="V55" s="42">
        <f t="shared" si="1"/>
        <v>-6.319778211942539</v>
      </c>
    </row>
    <row r="56" spans="1:22" ht="15">
      <c r="A56" s="40" t="s">
        <v>9</v>
      </c>
      <c r="B56" s="10" t="s">
        <v>37</v>
      </c>
      <c r="C56" s="10" t="s">
        <v>155</v>
      </c>
      <c r="D56" s="10" t="s">
        <v>189</v>
      </c>
      <c r="E56" s="10" t="s">
        <v>158</v>
      </c>
      <c r="F56" s="10" t="s">
        <v>57</v>
      </c>
      <c r="G56" s="10" t="s">
        <v>158</v>
      </c>
      <c r="H56" s="17" t="s">
        <v>170</v>
      </c>
      <c r="I56" s="48">
        <v>159.65404</v>
      </c>
      <c r="J56" s="46">
        <v>0</v>
      </c>
      <c r="K56" s="47">
        <v>159.65404</v>
      </c>
      <c r="L56" s="46">
        <v>159.65404</v>
      </c>
      <c r="M56" s="46">
        <v>0</v>
      </c>
      <c r="N56" s="49">
        <v>159.65404</v>
      </c>
      <c r="O56" s="48">
        <v>0</v>
      </c>
      <c r="P56" s="46">
        <v>0</v>
      </c>
      <c r="Q56" s="47">
        <v>0</v>
      </c>
      <c r="R56" s="46">
        <v>0</v>
      </c>
      <c r="S56" s="46">
        <v>0</v>
      </c>
      <c r="T56" s="49">
        <v>0</v>
      </c>
      <c r="U56" s="30" t="s">
        <v>17</v>
      </c>
      <c r="V56" s="41" t="s">
        <v>17</v>
      </c>
    </row>
    <row r="57" spans="1:22" ht="15">
      <c r="A57" s="40" t="s">
        <v>9</v>
      </c>
      <c r="B57" s="10" t="s">
        <v>37</v>
      </c>
      <c r="C57" s="10" t="s">
        <v>176</v>
      </c>
      <c r="D57" s="10" t="s">
        <v>143</v>
      </c>
      <c r="E57" s="10" t="s">
        <v>144</v>
      </c>
      <c r="F57" s="10" t="s">
        <v>50</v>
      </c>
      <c r="G57" s="10" t="s">
        <v>50</v>
      </c>
      <c r="H57" s="17" t="s">
        <v>145</v>
      </c>
      <c r="I57" s="48">
        <v>3104.6593</v>
      </c>
      <c r="J57" s="46">
        <v>192.528</v>
      </c>
      <c r="K57" s="47">
        <v>3297.1873</v>
      </c>
      <c r="L57" s="46">
        <v>18100.4538</v>
      </c>
      <c r="M57" s="46">
        <v>815.9522</v>
      </c>
      <c r="N57" s="49">
        <v>18916.406</v>
      </c>
      <c r="O57" s="48">
        <v>6270.371</v>
      </c>
      <c r="P57" s="46">
        <v>183.1086</v>
      </c>
      <c r="Q57" s="47">
        <v>6453.4796</v>
      </c>
      <c r="R57" s="46">
        <v>27254.0602</v>
      </c>
      <c r="S57" s="46">
        <v>943.1009</v>
      </c>
      <c r="T57" s="49">
        <v>28197.1611</v>
      </c>
      <c r="U57" s="31">
        <f t="shared" si="0"/>
        <v>-48.90837959726409</v>
      </c>
      <c r="V57" s="42">
        <f t="shared" si="1"/>
        <v>-32.913792516509766</v>
      </c>
    </row>
    <row r="58" spans="1:22" ht="15">
      <c r="A58" s="40" t="s">
        <v>9</v>
      </c>
      <c r="B58" s="10" t="s">
        <v>37</v>
      </c>
      <c r="C58" s="10" t="s">
        <v>155</v>
      </c>
      <c r="D58" s="10" t="s">
        <v>171</v>
      </c>
      <c r="E58" s="10" t="s">
        <v>172</v>
      </c>
      <c r="F58" s="10" t="s">
        <v>21</v>
      </c>
      <c r="G58" s="10" t="s">
        <v>173</v>
      </c>
      <c r="H58" s="17" t="s">
        <v>174</v>
      </c>
      <c r="I58" s="48">
        <v>0</v>
      </c>
      <c r="J58" s="46">
        <v>0</v>
      </c>
      <c r="K58" s="47">
        <v>0</v>
      </c>
      <c r="L58" s="46">
        <v>0</v>
      </c>
      <c r="M58" s="46">
        <v>0</v>
      </c>
      <c r="N58" s="49">
        <v>0</v>
      </c>
      <c r="O58" s="48">
        <v>33.396135</v>
      </c>
      <c r="P58" s="46">
        <v>2.143697</v>
      </c>
      <c r="Q58" s="47">
        <v>35.539832</v>
      </c>
      <c r="R58" s="46">
        <v>261.974602</v>
      </c>
      <c r="S58" s="46">
        <v>15.150318</v>
      </c>
      <c r="T58" s="49">
        <v>277.12492</v>
      </c>
      <c r="U58" s="30" t="s">
        <v>17</v>
      </c>
      <c r="V58" s="41" t="s">
        <v>17</v>
      </c>
    </row>
    <row r="59" spans="1:22" ht="15">
      <c r="A59" s="40" t="s">
        <v>9</v>
      </c>
      <c r="B59" s="10" t="s">
        <v>37</v>
      </c>
      <c r="C59" s="10" t="s">
        <v>176</v>
      </c>
      <c r="D59" s="10" t="s">
        <v>146</v>
      </c>
      <c r="E59" s="10" t="s">
        <v>147</v>
      </c>
      <c r="F59" s="10" t="s">
        <v>22</v>
      </c>
      <c r="G59" s="10" t="s">
        <v>23</v>
      </c>
      <c r="H59" s="17" t="s">
        <v>148</v>
      </c>
      <c r="I59" s="48">
        <v>2768.8408</v>
      </c>
      <c r="J59" s="46">
        <v>63.591471</v>
      </c>
      <c r="K59" s="47">
        <v>2832.432271</v>
      </c>
      <c r="L59" s="46">
        <v>12296.02501</v>
      </c>
      <c r="M59" s="46">
        <v>392.678474</v>
      </c>
      <c r="N59" s="49">
        <v>12688.703484</v>
      </c>
      <c r="O59" s="48">
        <v>2759.749632</v>
      </c>
      <c r="P59" s="46">
        <v>77.98695</v>
      </c>
      <c r="Q59" s="47">
        <v>2837.736582</v>
      </c>
      <c r="R59" s="46">
        <v>15035.165783</v>
      </c>
      <c r="S59" s="46">
        <v>454.947413</v>
      </c>
      <c r="T59" s="49">
        <v>15490.113196</v>
      </c>
      <c r="U59" s="31">
        <f t="shared" si="0"/>
        <v>-0.18692048563089259</v>
      </c>
      <c r="V59" s="42">
        <f t="shared" si="1"/>
        <v>-18.085146806566954</v>
      </c>
    </row>
    <row r="60" spans="1:22" ht="15">
      <c r="A60" s="40" t="s">
        <v>9</v>
      </c>
      <c r="B60" s="10" t="s">
        <v>37</v>
      </c>
      <c r="C60" s="10" t="s">
        <v>176</v>
      </c>
      <c r="D60" s="10" t="s">
        <v>146</v>
      </c>
      <c r="E60" s="10" t="s">
        <v>149</v>
      </c>
      <c r="F60" s="10" t="s">
        <v>22</v>
      </c>
      <c r="G60" s="10" t="s">
        <v>23</v>
      </c>
      <c r="H60" s="17" t="s">
        <v>23</v>
      </c>
      <c r="I60" s="48">
        <v>1081.897113</v>
      </c>
      <c r="J60" s="46">
        <v>18.04943</v>
      </c>
      <c r="K60" s="47">
        <v>1099.946543</v>
      </c>
      <c r="L60" s="46">
        <v>5897.999032</v>
      </c>
      <c r="M60" s="46">
        <v>78.510565</v>
      </c>
      <c r="N60" s="49">
        <v>5976.509597</v>
      </c>
      <c r="O60" s="48">
        <v>2431.253097</v>
      </c>
      <c r="P60" s="46">
        <v>25.182528</v>
      </c>
      <c r="Q60" s="47">
        <v>2456.435625</v>
      </c>
      <c r="R60" s="46">
        <v>11446.757684</v>
      </c>
      <c r="S60" s="46">
        <v>227.474533</v>
      </c>
      <c r="T60" s="49">
        <v>11674.232217</v>
      </c>
      <c r="U60" s="31">
        <f t="shared" si="0"/>
        <v>-55.221845351636276</v>
      </c>
      <c r="V60" s="42">
        <f t="shared" si="1"/>
        <v>-48.805972967566845</v>
      </c>
    </row>
    <row r="61" spans="1:22" ht="15">
      <c r="A61" s="40" t="s">
        <v>9</v>
      </c>
      <c r="B61" s="10" t="s">
        <v>37</v>
      </c>
      <c r="C61" s="10" t="s">
        <v>176</v>
      </c>
      <c r="D61" s="10" t="s">
        <v>146</v>
      </c>
      <c r="E61" s="10" t="s">
        <v>190</v>
      </c>
      <c r="F61" s="10" t="s">
        <v>22</v>
      </c>
      <c r="G61" s="10" t="s">
        <v>23</v>
      </c>
      <c r="H61" s="17" t="s">
        <v>67</v>
      </c>
      <c r="I61" s="48">
        <v>3.276</v>
      </c>
      <c r="J61" s="46">
        <v>0.190408</v>
      </c>
      <c r="K61" s="47">
        <v>3.466408</v>
      </c>
      <c r="L61" s="46">
        <v>3.276</v>
      </c>
      <c r="M61" s="46">
        <v>0.190408</v>
      </c>
      <c r="N61" s="49">
        <v>3.466408</v>
      </c>
      <c r="O61" s="48">
        <v>53.2</v>
      </c>
      <c r="P61" s="46">
        <v>1.376757</v>
      </c>
      <c r="Q61" s="47">
        <v>54.576757</v>
      </c>
      <c r="R61" s="46">
        <v>53.2</v>
      </c>
      <c r="S61" s="46">
        <v>1.376757</v>
      </c>
      <c r="T61" s="49">
        <v>54.576757</v>
      </c>
      <c r="U61" s="31">
        <f t="shared" si="0"/>
        <v>-93.64856361839162</v>
      </c>
      <c r="V61" s="42">
        <f t="shared" si="1"/>
        <v>-93.64856361839162</v>
      </c>
    </row>
    <row r="62" spans="1:22" ht="15">
      <c r="A62" s="40" t="s">
        <v>9</v>
      </c>
      <c r="B62" s="10" t="s">
        <v>37</v>
      </c>
      <c r="C62" s="10" t="s">
        <v>176</v>
      </c>
      <c r="D62" s="10" t="s">
        <v>146</v>
      </c>
      <c r="E62" s="10" t="s">
        <v>150</v>
      </c>
      <c r="F62" s="10" t="s">
        <v>50</v>
      </c>
      <c r="G62" s="10" t="s">
        <v>50</v>
      </c>
      <c r="H62" s="17" t="s">
        <v>151</v>
      </c>
      <c r="I62" s="48">
        <v>7453.876168</v>
      </c>
      <c r="J62" s="46">
        <v>452.056252</v>
      </c>
      <c r="K62" s="47">
        <v>7905.93242</v>
      </c>
      <c r="L62" s="46">
        <v>39283.733898</v>
      </c>
      <c r="M62" s="46">
        <v>1968.054464</v>
      </c>
      <c r="N62" s="49">
        <v>41251.788361</v>
      </c>
      <c r="O62" s="48">
        <v>8404.5456</v>
      </c>
      <c r="P62" s="46">
        <v>225.6552</v>
      </c>
      <c r="Q62" s="47">
        <v>8630.2008</v>
      </c>
      <c r="R62" s="46">
        <v>42436.359949</v>
      </c>
      <c r="S62" s="46">
        <v>1414.474468</v>
      </c>
      <c r="T62" s="49">
        <v>43850.834417</v>
      </c>
      <c r="U62" s="31">
        <f t="shared" si="0"/>
        <v>-8.392254094481789</v>
      </c>
      <c r="V62" s="42">
        <f t="shared" si="1"/>
        <v>-5.92701619149214</v>
      </c>
    </row>
    <row r="63" spans="1:22" ht="15">
      <c r="A63" s="40" t="s">
        <v>9</v>
      </c>
      <c r="B63" s="10" t="s">
        <v>37</v>
      </c>
      <c r="C63" s="10" t="s">
        <v>176</v>
      </c>
      <c r="D63" s="10" t="s">
        <v>146</v>
      </c>
      <c r="E63" s="10" t="s">
        <v>152</v>
      </c>
      <c r="F63" s="10" t="s">
        <v>22</v>
      </c>
      <c r="G63" s="10" t="s">
        <v>23</v>
      </c>
      <c r="H63" s="17" t="s">
        <v>148</v>
      </c>
      <c r="I63" s="48">
        <v>148.149</v>
      </c>
      <c r="J63" s="46">
        <v>2.890719</v>
      </c>
      <c r="K63" s="47">
        <v>151.039719</v>
      </c>
      <c r="L63" s="46">
        <v>1489.2141</v>
      </c>
      <c r="M63" s="46">
        <v>31.249148</v>
      </c>
      <c r="N63" s="49">
        <v>1520.463248</v>
      </c>
      <c r="O63" s="48">
        <v>0</v>
      </c>
      <c r="P63" s="46">
        <v>0</v>
      </c>
      <c r="Q63" s="47">
        <v>0</v>
      </c>
      <c r="R63" s="46">
        <v>0</v>
      </c>
      <c r="S63" s="46">
        <v>0</v>
      </c>
      <c r="T63" s="49">
        <v>0</v>
      </c>
      <c r="U63" s="30" t="s">
        <v>17</v>
      </c>
      <c r="V63" s="41" t="s">
        <v>17</v>
      </c>
    </row>
    <row r="64" spans="1:22" ht="15">
      <c r="A64" s="40" t="s">
        <v>9</v>
      </c>
      <c r="B64" s="10" t="s">
        <v>37</v>
      </c>
      <c r="C64" s="10" t="s">
        <v>176</v>
      </c>
      <c r="D64" s="10" t="s">
        <v>146</v>
      </c>
      <c r="E64" s="10" t="s">
        <v>153</v>
      </c>
      <c r="F64" s="10" t="s">
        <v>22</v>
      </c>
      <c r="G64" s="10" t="s">
        <v>23</v>
      </c>
      <c r="H64" s="17" t="s">
        <v>23</v>
      </c>
      <c r="I64" s="48">
        <v>0</v>
      </c>
      <c r="J64" s="46">
        <v>0</v>
      </c>
      <c r="K64" s="47">
        <v>0</v>
      </c>
      <c r="L64" s="46">
        <v>10.9026</v>
      </c>
      <c r="M64" s="46">
        <v>0.265619</v>
      </c>
      <c r="N64" s="49">
        <v>11.168219</v>
      </c>
      <c r="O64" s="48">
        <v>102.46188</v>
      </c>
      <c r="P64" s="46">
        <v>0.776112</v>
      </c>
      <c r="Q64" s="47">
        <v>103.237992</v>
      </c>
      <c r="R64" s="46">
        <v>113.33748</v>
      </c>
      <c r="S64" s="46">
        <v>1.040432</v>
      </c>
      <c r="T64" s="49">
        <v>114.377912</v>
      </c>
      <c r="U64" s="30" t="s">
        <v>17</v>
      </c>
      <c r="V64" s="42">
        <f t="shared" si="1"/>
        <v>-90.23568554040399</v>
      </c>
    </row>
    <row r="65" spans="1:22" ht="15">
      <c r="A65" s="40" t="s">
        <v>9</v>
      </c>
      <c r="B65" s="10" t="s">
        <v>37</v>
      </c>
      <c r="C65" s="10" t="s">
        <v>176</v>
      </c>
      <c r="D65" s="10" t="s">
        <v>146</v>
      </c>
      <c r="E65" s="10" t="s">
        <v>181</v>
      </c>
      <c r="F65" s="10" t="s">
        <v>22</v>
      </c>
      <c r="G65" s="10" t="s">
        <v>23</v>
      </c>
      <c r="H65" s="17" t="s">
        <v>148</v>
      </c>
      <c r="I65" s="48">
        <v>2.099</v>
      </c>
      <c r="J65" s="46">
        <v>0.074</v>
      </c>
      <c r="K65" s="47">
        <v>2.173</v>
      </c>
      <c r="L65" s="46">
        <v>35.019145</v>
      </c>
      <c r="M65" s="46">
        <v>1.041965</v>
      </c>
      <c r="N65" s="49">
        <v>36.06111</v>
      </c>
      <c r="O65" s="48">
        <v>0</v>
      </c>
      <c r="P65" s="46">
        <v>0</v>
      </c>
      <c r="Q65" s="47">
        <v>0</v>
      </c>
      <c r="R65" s="46">
        <v>0</v>
      </c>
      <c r="S65" s="46">
        <v>0</v>
      </c>
      <c r="T65" s="49">
        <v>0</v>
      </c>
      <c r="U65" s="30" t="s">
        <v>17</v>
      </c>
      <c r="V65" s="41" t="s">
        <v>17</v>
      </c>
    </row>
    <row r="66" spans="1:22" ht="15">
      <c r="A66" s="40" t="s">
        <v>9</v>
      </c>
      <c r="B66" s="10" t="s">
        <v>37</v>
      </c>
      <c r="C66" s="10" t="s">
        <v>176</v>
      </c>
      <c r="D66" s="10" t="s">
        <v>146</v>
      </c>
      <c r="E66" s="10" t="s">
        <v>124</v>
      </c>
      <c r="F66" s="10" t="s">
        <v>22</v>
      </c>
      <c r="G66" s="10" t="s">
        <v>23</v>
      </c>
      <c r="H66" s="17" t="s">
        <v>23</v>
      </c>
      <c r="I66" s="48">
        <v>6907.762661</v>
      </c>
      <c r="J66" s="46">
        <v>104.695162</v>
      </c>
      <c r="K66" s="47">
        <v>7012.457823</v>
      </c>
      <c r="L66" s="46">
        <v>35974.142394</v>
      </c>
      <c r="M66" s="46">
        <v>617.925624</v>
      </c>
      <c r="N66" s="49">
        <v>36592.068019</v>
      </c>
      <c r="O66" s="48">
        <v>4995.915174</v>
      </c>
      <c r="P66" s="46">
        <v>84.115596</v>
      </c>
      <c r="Q66" s="47">
        <v>5080.03077</v>
      </c>
      <c r="R66" s="46">
        <v>27308.258932</v>
      </c>
      <c r="S66" s="46">
        <v>515.753726</v>
      </c>
      <c r="T66" s="49">
        <v>27824.012658</v>
      </c>
      <c r="U66" s="31">
        <f t="shared" si="0"/>
        <v>38.03967220852089</v>
      </c>
      <c r="V66" s="42">
        <f t="shared" si="1"/>
        <v>31.5125480597386</v>
      </c>
    </row>
    <row r="67" spans="1:22" ht="15">
      <c r="A67" s="40" t="s">
        <v>9</v>
      </c>
      <c r="B67" s="10" t="s">
        <v>37</v>
      </c>
      <c r="C67" s="10" t="s">
        <v>176</v>
      </c>
      <c r="D67" s="10" t="s">
        <v>146</v>
      </c>
      <c r="E67" s="10" t="s">
        <v>154</v>
      </c>
      <c r="F67" s="10" t="s">
        <v>22</v>
      </c>
      <c r="G67" s="10" t="s">
        <v>23</v>
      </c>
      <c r="H67" s="17" t="s">
        <v>67</v>
      </c>
      <c r="I67" s="48">
        <v>1843.164782</v>
      </c>
      <c r="J67" s="46">
        <v>49.610878</v>
      </c>
      <c r="K67" s="47">
        <v>1892.77566</v>
      </c>
      <c r="L67" s="46">
        <v>8256.058983</v>
      </c>
      <c r="M67" s="46">
        <v>269.259436</v>
      </c>
      <c r="N67" s="49">
        <v>8525.31842</v>
      </c>
      <c r="O67" s="48">
        <v>2517.605833</v>
      </c>
      <c r="P67" s="46">
        <v>65.622447</v>
      </c>
      <c r="Q67" s="47">
        <v>2583.22828</v>
      </c>
      <c r="R67" s="46">
        <v>10687.29268</v>
      </c>
      <c r="S67" s="46">
        <v>323.994686</v>
      </c>
      <c r="T67" s="49">
        <v>11011.287366</v>
      </c>
      <c r="U67" s="31">
        <f t="shared" si="0"/>
        <v>-26.728285120817887</v>
      </c>
      <c r="V67" s="42">
        <f t="shared" si="1"/>
        <v>-22.57655134563129</v>
      </c>
    </row>
    <row r="68" spans="1:22" ht="15">
      <c r="A68" s="40"/>
      <c r="B68" s="10"/>
      <c r="C68" s="10"/>
      <c r="D68" s="10"/>
      <c r="E68" s="10"/>
      <c r="F68" s="10"/>
      <c r="G68" s="10"/>
      <c r="H68" s="17"/>
      <c r="I68" s="21"/>
      <c r="J68" s="11"/>
      <c r="K68" s="12"/>
      <c r="L68" s="11"/>
      <c r="M68" s="11"/>
      <c r="N68" s="22"/>
      <c r="O68" s="21"/>
      <c r="P68" s="11"/>
      <c r="Q68" s="12"/>
      <c r="R68" s="11"/>
      <c r="S68" s="11"/>
      <c r="T68" s="22"/>
      <c r="U68" s="31"/>
      <c r="V68" s="42"/>
    </row>
    <row r="69" spans="1:24" s="5" customFormat="1" ht="20.25" customHeight="1">
      <c r="A69" s="59" t="s">
        <v>9</v>
      </c>
      <c r="B69" s="60"/>
      <c r="C69" s="60"/>
      <c r="D69" s="60"/>
      <c r="E69" s="60"/>
      <c r="F69" s="60"/>
      <c r="G69" s="60"/>
      <c r="H69" s="61"/>
      <c r="I69" s="23">
        <f aca="true" t="shared" si="2" ref="I69:T69">SUM(I6:I67)</f>
        <v>123357.12320800003</v>
      </c>
      <c r="J69" s="13">
        <f t="shared" si="2"/>
        <v>6785.326551</v>
      </c>
      <c r="K69" s="13">
        <f t="shared" si="2"/>
        <v>130142.44975799992</v>
      </c>
      <c r="L69" s="13">
        <f t="shared" si="2"/>
        <v>575602.8328740001</v>
      </c>
      <c r="M69" s="13">
        <f t="shared" si="2"/>
        <v>31450.055723999994</v>
      </c>
      <c r="N69" s="24">
        <f t="shared" si="2"/>
        <v>607052.888599</v>
      </c>
      <c r="O69" s="23">
        <f t="shared" si="2"/>
        <v>115278.96327399997</v>
      </c>
      <c r="P69" s="13">
        <f t="shared" si="2"/>
        <v>7213.1956919999975</v>
      </c>
      <c r="Q69" s="13">
        <f t="shared" si="2"/>
        <v>122492.15896600002</v>
      </c>
      <c r="R69" s="13">
        <f t="shared" si="2"/>
        <v>580088.4220449998</v>
      </c>
      <c r="S69" s="13">
        <f t="shared" si="2"/>
        <v>34384.73713900001</v>
      </c>
      <c r="T69" s="24">
        <f t="shared" si="2"/>
        <v>614473.159184</v>
      </c>
      <c r="U69" s="32">
        <f>+((K69/Q69)-1)*100</f>
        <v>6.2455351073723575</v>
      </c>
      <c r="V69" s="43">
        <f>+((N69/T69)-1)*100</f>
        <v>-1.207582540277885</v>
      </c>
      <c r="X69" s="1"/>
    </row>
    <row r="70" spans="1:22" ht="15.75">
      <c r="A70" s="19"/>
      <c r="B70" s="8"/>
      <c r="C70" s="8"/>
      <c r="D70" s="8"/>
      <c r="E70" s="8"/>
      <c r="F70" s="8"/>
      <c r="G70" s="8"/>
      <c r="H70" s="16"/>
      <c r="I70" s="25"/>
      <c r="J70" s="14"/>
      <c r="K70" s="15"/>
      <c r="L70" s="14"/>
      <c r="M70" s="14"/>
      <c r="N70" s="26"/>
      <c r="O70" s="25"/>
      <c r="P70" s="14"/>
      <c r="Q70" s="15"/>
      <c r="R70" s="14"/>
      <c r="S70" s="14"/>
      <c r="T70" s="26"/>
      <c r="U70" s="31"/>
      <c r="V70" s="42"/>
    </row>
    <row r="71" spans="1:22" ht="15">
      <c r="A71" s="40" t="s">
        <v>24</v>
      </c>
      <c r="B71" s="10"/>
      <c r="C71" s="10" t="s">
        <v>176</v>
      </c>
      <c r="D71" s="10" t="s">
        <v>28</v>
      </c>
      <c r="E71" s="10" t="s">
        <v>30</v>
      </c>
      <c r="F71" s="10" t="s">
        <v>21</v>
      </c>
      <c r="G71" s="10" t="s">
        <v>21</v>
      </c>
      <c r="H71" s="17" t="s">
        <v>29</v>
      </c>
      <c r="I71" s="48">
        <v>19332.318809</v>
      </c>
      <c r="J71" s="46">
        <v>0</v>
      </c>
      <c r="K71" s="47">
        <v>19332.318809</v>
      </c>
      <c r="L71" s="46">
        <v>69308.95275</v>
      </c>
      <c r="M71" s="46">
        <v>0</v>
      </c>
      <c r="N71" s="49">
        <v>69308.95275</v>
      </c>
      <c r="O71" s="48">
        <v>12859.422917</v>
      </c>
      <c r="P71" s="46">
        <v>0</v>
      </c>
      <c r="Q71" s="47">
        <v>12859.422917</v>
      </c>
      <c r="R71" s="46">
        <v>62482.002854</v>
      </c>
      <c r="S71" s="46">
        <v>0</v>
      </c>
      <c r="T71" s="49">
        <v>62482.002854</v>
      </c>
      <c r="U71" s="31">
        <f>+((K71/Q71)-1)*100</f>
        <v>50.33581937368987</v>
      </c>
      <c r="V71" s="42">
        <f>+((N71/T71)-1)*100</f>
        <v>10.926266099299585</v>
      </c>
    </row>
    <row r="72" spans="1:22" ht="15">
      <c r="A72" s="40" t="s">
        <v>24</v>
      </c>
      <c r="B72" s="10"/>
      <c r="C72" s="10" t="s">
        <v>176</v>
      </c>
      <c r="D72" s="10" t="s">
        <v>25</v>
      </c>
      <c r="E72" s="10" t="s">
        <v>26</v>
      </c>
      <c r="F72" s="10" t="s">
        <v>22</v>
      </c>
      <c r="G72" s="10" t="s">
        <v>23</v>
      </c>
      <c r="H72" s="17" t="s">
        <v>27</v>
      </c>
      <c r="I72" s="48">
        <v>0</v>
      </c>
      <c r="J72" s="46">
        <v>0</v>
      </c>
      <c r="K72" s="47">
        <v>0</v>
      </c>
      <c r="L72" s="46">
        <v>0</v>
      </c>
      <c r="M72" s="46">
        <v>0</v>
      </c>
      <c r="N72" s="49">
        <v>0</v>
      </c>
      <c r="O72" s="48">
        <v>1583.201664</v>
      </c>
      <c r="P72" s="46">
        <v>0</v>
      </c>
      <c r="Q72" s="47">
        <v>1583.201664</v>
      </c>
      <c r="R72" s="46">
        <v>9772.502652</v>
      </c>
      <c r="S72" s="46">
        <v>0</v>
      </c>
      <c r="T72" s="49">
        <v>9772.502652</v>
      </c>
      <c r="U72" s="30" t="s">
        <v>17</v>
      </c>
      <c r="V72" s="41" t="s">
        <v>17</v>
      </c>
    </row>
    <row r="73" spans="1:22" ht="15.75">
      <c r="A73" s="19"/>
      <c r="B73" s="8"/>
      <c r="C73" s="8"/>
      <c r="D73" s="8"/>
      <c r="E73" s="8"/>
      <c r="F73" s="8"/>
      <c r="G73" s="8"/>
      <c r="H73" s="16"/>
      <c r="I73" s="25"/>
      <c r="J73" s="14"/>
      <c r="K73" s="15"/>
      <c r="L73" s="14"/>
      <c r="M73" s="14"/>
      <c r="N73" s="26"/>
      <c r="O73" s="25"/>
      <c r="P73" s="14"/>
      <c r="Q73" s="15"/>
      <c r="R73" s="14"/>
      <c r="S73" s="14"/>
      <c r="T73" s="26"/>
      <c r="U73" s="31"/>
      <c r="V73" s="42"/>
    </row>
    <row r="74" spans="1:22" ht="21" thickBot="1">
      <c r="A74" s="52" t="s">
        <v>18</v>
      </c>
      <c r="B74" s="53"/>
      <c r="C74" s="53"/>
      <c r="D74" s="53"/>
      <c r="E74" s="53"/>
      <c r="F74" s="53"/>
      <c r="G74" s="53"/>
      <c r="H74" s="54"/>
      <c r="I74" s="27">
        <f>SUM(I71:I72)</f>
        <v>19332.318809</v>
      </c>
      <c r="J74" s="28">
        <f aca="true" t="shared" si="3" ref="J74:T74">SUM(J71:J72)</f>
        <v>0</v>
      </c>
      <c r="K74" s="28">
        <f t="shared" si="3"/>
        <v>19332.318809</v>
      </c>
      <c r="L74" s="28">
        <f t="shared" si="3"/>
        <v>69308.95275</v>
      </c>
      <c r="M74" s="28">
        <f t="shared" si="3"/>
        <v>0</v>
      </c>
      <c r="N74" s="29">
        <f t="shared" si="3"/>
        <v>69308.95275</v>
      </c>
      <c r="O74" s="27">
        <f>SUM(O71:O72)</f>
        <v>14442.624581</v>
      </c>
      <c r="P74" s="28">
        <f t="shared" si="3"/>
        <v>0</v>
      </c>
      <c r="Q74" s="28">
        <f t="shared" si="3"/>
        <v>14442.624581</v>
      </c>
      <c r="R74" s="28">
        <f t="shared" si="3"/>
        <v>72254.505506</v>
      </c>
      <c r="S74" s="28">
        <f t="shared" si="3"/>
        <v>0</v>
      </c>
      <c r="T74" s="29">
        <f t="shared" si="3"/>
        <v>72254.505506</v>
      </c>
      <c r="U74" s="44">
        <f>+((K74/Q74)-1)*100</f>
        <v>33.855994806045416</v>
      </c>
      <c r="V74" s="45">
        <f>+((N74/T74)-1)*100</f>
        <v>-4.076635408923268</v>
      </c>
    </row>
    <row r="75" spans="9:22" ht="15"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">
      <c r="A76" s="50" t="s">
        <v>31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">
      <c r="A77" s="50" t="s">
        <v>32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">
      <c r="A78" s="50" t="s">
        <v>33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">
      <c r="A79" s="50" t="s">
        <v>34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">
      <c r="A80" s="50" t="s">
        <v>35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">
      <c r="A81" s="50" t="s">
        <v>36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">
      <c r="A82" s="6" t="s">
        <v>19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">
      <c r="A83" s="7" t="s">
        <v>20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9:22" ht="15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9:22" ht="15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9:22" ht="15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9:22" ht="15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9:22" ht="15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9:22" ht="15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9:22" ht="15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9:22" ht="15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9:22" ht="15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9:22" ht="15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9:22" ht="12.75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9:22" ht="12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ht="12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</sheetData>
  <mergeCells count="5">
    <mergeCell ref="A74:H74"/>
    <mergeCell ref="A1:F1"/>
    <mergeCell ref="I3:N3"/>
    <mergeCell ref="O3:T3"/>
    <mergeCell ref="A69:H69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2009-02-18T17:16:41Z</cp:lastPrinted>
  <dcterms:created xsi:type="dcterms:W3CDTF">2007-03-24T16:54:47Z</dcterms:created>
  <dcterms:modified xsi:type="dcterms:W3CDTF">2010-06-17T15:36:17Z</dcterms:modified>
  <cp:category/>
  <cp:version/>
  <cp:contentType/>
  <cp:contentStatus/>
</cp:coreProperties>
</file>