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<sst xmlns="http://schemas.openxmlformats.org/spreadsheetml/2006/main" count="91" uniqueCount="51">
  <si>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</si>
  <si>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</si>
  <si>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</si>
  <si>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</si>
  <si>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</si>
  <si>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</si>
  <si>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</si>
  <si>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</si>
  <si>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</si>
  <si>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</si>
  <si>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</si>
  <si>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</si>
  <si>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</si>
  <si>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</si>
  <si>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</si>
  <si>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</si>
  <si>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</si>
  <si>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</si>
  <si>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</si>
  <si>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SUB TOTAL: SOUTHERN PERU COPPER CORPORATION SUCURSAL DEL PERU</t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</si>
  <si>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</si>
  <si>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</si>
  <si>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</si>
  <si>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</si>
  <si>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</si>
  <si>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</si>
  <si>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</si>
  <si>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</si>
  <si>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</si>
  <si>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</si>
  <si>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</si>
  <si>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</si>
  <si>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SOUTHERN PERU COPPER CORPORATION SUCURSAL DEL PERU</t>
  </si>
  <si>
    <t>COCOTEA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</si>
  <si>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</si>
  <si>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</si>
  <si>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</si>
  <si>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</si>
  <si>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</si>
  <si>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</si>
  <si>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</si>
  <si>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</si>
  <si>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</si>
  <si>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- 2010/2009</t>
  </si>
  <si>
    <t>RÉGIMEN GENERAL</t>
  </si>
  <si>
    <t>TOTAL - MAYO</t>
  </si>
  <si>
    <t>TOTAL ACUMULADO ENERO - MAYO</t>
  </si>
  <si>
    <t>TOTAL COMPARADO ACUMULADO - ENERO - MAYO</t>
  </si>
  <si>
    <t>Var. % 2010/2009 - MAYO</t>
  </si>
  <si>
    <t>Var. % 2010/2009 - ENERO - MAYO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</si>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</sst>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4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3" xfId="0" applyNumberFormat="1" applyFont="1" applyBorder="1" applyAlignment="1" quotePrefix="1">
      <alignment horizontal="right"/>
    </xf>
    <xf numFmtId="4" fontId="4" fillId="0" borderId="5" xfId="0" applyNumberFormat="1" applyFont="1" applyBorder="1" applyAlignment="1" quotePrefix="1">
      <alignment horizontal="right"/>
    </xf>
    <xf numFmtId="0" fontId="0" fillId="4" borderId="0" xfId="0" applyFill="1" applyAlignment="1">
      <alignment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40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54" t="s">
        <v>43</v>
      </c>
      <c r="B1" s="3"/>
    </row>
    <row r="2" ht="13.5" thickBot="1">
      <c r="A2" s="58"/>
    </row>
    <row r="3" spans="9:22" ht="13.5" thickBot="1">
      <c r="I3" s="62">
        <v>2010</v>
      </c>
      <c r="J3" s="63"/>
      <c r="K3" s="63"/>
      <c r="L3" s="63"/>
      <c r="M3" s="63"/>
      <c r="N3" s="64"/>
      <c r="O3" s="62">
        <v>2009</v>
      </c>
      <c r="P3" s="63"/>
      <c r="Q3" s="63"/>
      <c r="R3" s="63"/>
      <c r="S3" s="63"/>
      <c r="T3" s="64"/>
      <c r="U3" s="4"/>
      <c r="V3" s="4"/>
    </row>
    <row r="4" spans="1:22" ht="73.5" customHeight="1">
      <c r="A4" s="39" t="s">
        <v>0</v>
      </c>
      <c r="B4" s="40" t="s">
        <v>1</v>
      </c>
      <c r="C4" s="40" t="s">
        <v>10</v>
      </c>
      <c r="D4" s="40" t="s">
        <v>2</v>
      </c>
      <c r="E4" s="40" t="s">
        <v>3</v>
      </c>
      <c r="F4" s="41" t="s">
        <v>4</v>
      </c>
      <c r="G4" s="41" t="s">
        <v>5</v>
      </c>
      <c r="H4" s="42" t="s">
        <v>6</v>
      </c>
      <c r="I4" s="39" t="s">
        <v>11</v>
      </c>
      <c r="J4" s="40" t="s">
        <v>7</v>
      </c>
      <c r="K4" s="40" t="s">
        <v>45</v>
      </c>
      <c r="L4" s="40" t="s">
        <v>12</v>
      </c>
      <c r="M4" s="40" t="s">
        <v>8</v>
      </c>
      <c r="N4" s="43" t="s">
        <v>46</v>
      </c>
      <c r="O4" s="39" t="s">
        <v>13</v>
      </c>
      <c r="P4" s="40" t="s">
        <v>14</v>
      </c>
      <c r="Q4" s="40" t="s">
        <v>45</v>
      </c>
      <c r="R4" s="40" t="s">
        <v>15</v>
      </c>
      <c r="S4" s="40" t="s">
        <v>16</v>
      </c>
      <c r="T4" s="43" t="s">
        <v>47</v>
      </c>
      <c r="U4" s="44" t="s">
        <v>48</v>
      </c>
      <c r="V4" s="43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5"/>
    </row>
    <row r="6" spans="1:23" ht="15">
      <c r="A6" s="46" t="s">
        <v>9</v>
      </c>
      <c r="B6" s="11" t="s">
        <v>22</v>
      </c>
      <c r="C6" s="11" t="s">
        <v>44</v>
      </c>
      <c r="D6" s="11" t="s">
        <v>32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361.606308</v>
      </c>
      <c r="J6" s="12">
        <v>0</v>
      </c>
      <c r="K6" s="13">
        <v>361.606308</v>
      </c>
      <c r="L6" s="12">
        <v>1804.508689</v>
      </c>
      <c r="M6" s="12">
        <v>0</v>
      </c>
      <c r="N6" s="28">
        <v>1804.508689</v>
      </c>
      <c r="O6" s="27">
        <v>215.021304</v>
      </c>
      <c r="P6" s="12">
        <v>0</v>
      </c>
      <c r="Q6" s="13">
        <v>215.021304</v>
      </c>
      <c r="R6" s="12">
        <v>1618.48745</v>
      </c>
      <c r="S6" s="12">
        <v>0</v>
      </c>
      <c r="T6" s="28">
        <v>1618.48745</v>
      </c>
      <c r="U6" s="37">
        <f>+((K6/Q6)-1)*100</f>
        <v>68.17231654403884</v>
      </c>
      <c r="V6" s="47">
        <f>+((N6/T6)-1)*100</f>
        <v>11.49352372179344</v>
      </c>
      <c r="W6" s="2"/>
    </row>
    <row r="7" spans="1:23" ht="15">
      <c r="A7" s="46" t="s">
        <v>9</v>
      </c>
      <c r="B7" s="11" t="s">
        <v>22</v>
      </c>
      <c r="C7" s="11" t="s">
        <v>44</v>
      </c>
      <c r="D7" s="11" t="s">
        <v>32</v>
      </c>
      <c r="E7" s="11" t="s">
        <v>50</v>
      </c>
      <c r="F7" s="11" t="s">
        <v>39</v>
      </c>
      <c r="G7" s="11" t="s">
        <v>40</v>
      </c>
      <c r="H7" s="22" t="s">
        <v>41</v>
      </c>
      <c r="I7" s="27">
        <v>261.388776</v>
      </c>
      <c r="J7" s="12">
        <v>0</v>
      </c>
      <c r="K7" s="13">
        <v>261.388776</v>
      </c>
      <c r="L7" s="12">
        <v>973.199504</v>
      </c>
      <c r="M7" s="12">
        <v>0</v>
      </c>
      <c r="N7" s="28">
        <v>973.199504</v>
      </c>
      <c r="O7" s="27">
        <v>206.764158</v>
      </c>
      <c r="P7" s="12">
        <v>0</v>
      </c>
      <c r="Q7" s="13">
        <v>206.764158</v>
      </c>
      <c r="R7" s="12">
        <v>884.512858</v>
      </c>
      <c r="S7" s="12">
        <v>0</v>
      </c>
      <c r="T7" s="28">
        <v>884.512858</v>
      </c>
      <c r="U7" s="37">
        <f>+((K7/Q7)-1)*100</f>
        <v>26.418804172046094</v>
      </c>
      <c r="V7" s="47">
        <f>+((N7/T7)-1)*100</f>
        <v>10.026609019628285</v>
      </c>
      <c r="W7" s="2"/>
    </row>
    <row r="8" spans="1:23" ht="15">
      <c r="A8" s="46" t="s">
        <v>9</v>
      </c>
      <c r="B8" s="11" t="s">
        <v>22</v>
      </c>
      <c r="C8" s="11" t="s">
        <v>44</v>
      </c>
      <c r="D8" s="11" t="s">
        <v>32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23.48808</v>
      </c>
      <c r="J8" s="12">
        <v>0</v>
      </c>
      <c r="K8" s="13">
        <v>23.48808</v>
      </c>
      <c r="L8" s="12">
        <v>648.172129</v>
      </c>
      <c r="M8" s="12">
        <v>0</v>
      </c>
      <c r="N8" s="28">
        <v>648.172129</v>
      </c>
      <c r="O8" s="27">
        <v>11.807556</v>
      </c>
      <c r="P8" s="12">
        <v>0</v>
      </c>
      <c r="Q8" s="13">
        <v>11.807556</v>
      </c>
      <c r="R8" s="12">
        <v>34.883029</v>
      </c>
      <c r="S8" s="12">
        <v>0</v>
      </c>
      <c r="T8" s="28">
        <v>34.883029</v>
      </c>
      <c r="U8" s="56" t="s">
        <v>21</v>
      </c>
      <c r="V8" s="57" t="s">
        <v>21</v>
      </c>
      <c r="W8" s="2"/>
    </row>
    <row r="9" spans="1:23" ht="15">
      <c r="A9" s="46" t="s">
        <v>9</v>
      </c>
      <c r="B9" s="11" t="s">
        <v>22</v>
      </c>
      <c r="C9" s="11" t="s">
        <v>44</v>
      </c>
      <c r="D9" s="11" t="s">
        <v>32</v>
      </c>
      <c r="E9" s="11" t="s">
        <v>33</v>
      </c>
      <c r="F9" s="11" t="s">
        <v>34</v>
      </c>
      <c r="G9" s="11" t="s">
        <v>35</v>
      </c>
      <c r="H9" s="22" t="s">
        <v>36</v>
      </c>
      <c r="I9" s="27">
        <v>19.273982</v>
      </c>
      <c r="J9" s="12">
        <v>0</v>
      </c>
      <c r="K9" s="13">
        <v>19.273982</v>
      </c>
      <c r="L9" s="12">
        <v>228.008854</v>
      </c>
      <c r="M9" s="12">
        <v>0</v>
      </c>
      <c r="N9" s="28">
        <v>228.008854</v>
      </c>
      <c r="O9" s="27">
        <v>92.61702</v>
      </c>
      <c r="P9" s="12">
        <v>0</v>
      </c>
      <c r="Q9" s="13">
        <v>92.61702</v>
      </c>
      <c r="R9" s="12">
        <v>161.389571</v>
      </c>
      <c r="S9" s="12">
        <v>0</v>
      </c>
      <c r="T9" s="28">
        <v>161.389571</v>
      </c>
      <c r="U9" s="56" t="s">
        <v>21</v>
      </c>
      <c r="V9" s="57" t="s">
        <v>21</v>
      </c>
      <c r="W9" s="2"/>
    </row>
    <row r="10" spans="1:23" ht="15">
      <c r="A10" s="46" t="s">
        <v>9</v>
      </c>
      <c r="B10" s="11" t="s">
        <v>22</v>
      </c>
      <c r="C10" s="11" t="s">
        <v>44</v>
      </c>
      <c r="D10" s="11" t="s">
        <v>32</v>
      </c>
      <c r="E10" s="11" t="s">
        <v>38</v>
      </c>
      <c r="F10" s="11" t="s">
        <v>39</v>
      </c>
      <c r="G10" s="11" t="s">
        <v>40</v>
      </c>
      <c r="H10" s="22" t="s">
        <v>41</v>
      </c>
      <c r="I10" s="27">
        <v>0</v>
      </c>
      <c r="J10" s="12">
        <v>0</v>
      </c>
      <c r="K10" s="13">
        <v>0</v>
      </c>
      <c r="L10" s="12">
        <v>1.518738</v>
      </c>
      <c r="M10" s="12">
        <v>0</v>
      </c>
      <c r="N10" s="28">
        <v>1.518738</v>
      </c>
      <c r="O10" s="27">
        <v>14.885876</v>
      </c>
      <c r="P10" s="12">
        <v>0</v>
      </c>
      <c r="Q10" s="13">
        <v>14.885876</v>
      </c>
      <c r="R10" s="12">
        <v>210.340165</v>
      </c>
      <c r="S10" s="12">
        <v>0</v>
      </c>
      <c r="T10" s="28">
        <v>210.340165</v>
      </c>
      <c r="U10" s="56" t="s">
        <v>21</v>
      </c>
      <c r="V10" s="47">
        <f>+((N10/T10)-1)*100</f>
        <v>-99.27796101139315</v>
      </c>
      <c r="W10" s="2"/>
    </row>
    <row r="11" spans="1:23" ht="15">
      <c r="A11" s="46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7"/>
      <c r="W11" s="2"/>
    </row>
    <row r="12" spans="1:23" ht="15.75" customHeight="1">
      <c r="A12" s="65" t="s">
        <v>19</v>
      </c>
      <c r="B12" s="66"/>
      <c r="C12" s="66"/>
      <c r="D12" s="66"/>
      <c r="E12" s="66"/>
      <c r="F12" s="66"/>
      <c r="G12" s="66"/>
      <c r="H12" s="67"/>
      <c r="I12" s="29">
        <f>SUM(I6:I10)</f>
        <v>665.757146</v>
      </c>
      <c r="J12" s="15">
        <f>SUM(J6:J10)</f>
        <v>0</v>
      </c>
      <c r="K12" s="16">
        <f>SUM(I12:J12)</f>
        <v>665.757146</v>
      </c>
      <c r="L12" s="14">
        <f>SUM(L6:L10)</f>
        <v>3655.4079140000003</v>
      </c>
      <c r="M12" s="15">
        <f>SUM(M6:M10)</f>
        <v>0</v>
      </c>
      <c r="N12" s="30">
        <f>SUM(L12:M12)</f>
        <v>3655.4079140000003</v>
      </c>
      <c r="O12" s="29">
        <f>SUM(O6:O10)</f>
        <v>541.095914</v>
      </c>
      <c r="P12" s="15">
        <f>SUM(P6:P10)</f>
        <v>0</v>
      </c>
      <c r="Q12" s="16">
        <f>SUM(O12:P12)</f>
        <v>541.095914</v>
      </c>
      <c r="R12" s="14">
        <f>SUM(R6:R10)</f>
        <v>2909.6130730000004</v>
      </c>
      <c r="S12" s="15">
        <f>SUM(S6:S10)</f>
        <v>0</v>
      </c>
      <c r="T12" s="30">
        <f>SUM(R12:S12)</f>
        <v>2909.6130730000004</v>
      </c>
      <c r="U12" s="37">
        <f>+((K12/Q12)-1)*100</f>
        <v>23.038657061454003</v>
      </c>
      <c r="V12" s="47">
        <f>+((N12/T12)-1)*100</f>
        <v>25.63209685578698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7"/>
    </row>
    <row r="14" spans="1:23" ht="15">
      <c r="A14" s="46" t="s">
        <v>9</v>
      </c>
      <c r="B14" s="11" t="s">
        <v>22</v>
      </c>
      <c r="C14" s="11" t="s">
        <v>44</v>
      </c>
      <c r="D14" s="11" t="s">
        <v>23</v>
      </c>
      <c r="E14" s="11" t="s">
        <v>24</v>
      </c>
      <c r="F14" s="11" t="s">
        <v>25</v>
      </c>
      <c r="G14" s="11" t="s">
        <v>26</v>
      </c>
      <c r="H14" s="22" t="s">
        <v>27</v>
      </c>
      <c r="I14" s="27">
        <v>308.792</v>
      </c>
      <c r="J14" s="12">
        <v>0</v>
      </c>
      <c r="K14" s="13">
        <v>308.792</v>
      </c>
      <c r="L14" s="12">
        <v>1092.3197</v>
      </c>
      <c r="M14" s="12">
        <v>0</v>
      </c>
      <c r="N14" s="28">
        <v>1092.3197</v>
      </c>
      <c r="O14" s="27">
        <v>309.9355</v>
      </c>
      <c r="P14" s="12">
        <v>0</v>
      </c>
      <c r="Q14" s="13">
        <v>309.9355</v>
      </c>
      <c r="R14" s="12">
        <v>1330.3548</v>
      </c>
      <c r="S14" s="12">
        <v>0</v>
      </c>
      <c r="T14" s="28">
        <v>1330.3548</v>
      </c>
      <c r="U14" s="56" t="s">
        <v>21</v>
      </c>
      <c r="V14" s="47">
        <f>+((N14/T14)-1)*100</f>
        <v>-17.89260278536222</v>
      </c>
      <c r="W14" s="2"/>
    </row>
    <row r="15" spans="1:23" ht="15.75">
      <c r="A15" s="51"/>
      <c r="B15" s="52"/>
      <c r="C15" s="52"/>
      <c r="D15" s="52"/>
      <c r="E15" s="52"/>
      <c r="F15" s="52"/>
      <c r="G15" s="52"/>
      <c r="H15" s="53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7"/>
      <c r="W15" s="7"/>
    </row>
    <row r="16" spans="1:23" ht="15">
      <c r="A16" s="46" t="s">
        <v>9</v>
      </c>
      <c r="B16" s="11" t="s">
        <v>22</v>
      </c>
      <c r="C16" s="11" t="s">
        <v>44</v>
      </c>
      <c r="D16" s="11" t="s">
        <v>28</v>
      </c>
      <c r="E16" s="11" t="s">
        <v>29</v>
      </c>
      <c r="F16" s="11" t="s">
        <v>30</v>
      </c>
      <c r="G16" s="11" t="s">
        <v>30</v>
      </c>
      <c r="H16" s="22" t="s">
        <v>31</v>
      </c>
      <c r="I16" s="27">
        <v>223.83573</v>
      </c>
      <c r="J16" s="12">
        <v>0</v>
      </c>
      <c r="K16" s="13">
        <v>223.83573</v>
      </c>
      <c r="L16" s="12">
        <v>1189.272006</v>
      </c>
      <c r="M16" s="12">
        <v>0</v>
      </c>
      <c r="N16" s="28">
        <v>1189.272006</v>
      </c>
      <c r="O16" s="27">
        <v>0</v>
      </c>
      <c r="P16" s="12">
        <v>0</v>
      </c>
      <c r="Q16" s="13">
        <v>0</v>
      </c>
      <c r="R16" s="12">
        <v>597.384531</v>
      </c>
      <c r="S16" s="12">
        <v>0</v>
      </c>
      <c r="T16" s="28">
        <v>597.384531</v>
      </c>
      <c r="U16" s="56" t="s">
        <v>21</v>
      </c>
      <c r="V16" s="47">
        <f>+((N16/T16)-1)*100</f>
        <v>99.07981279816565</v>
      </c>
      <c r="W16" s="7"/>
    </row>
    <row r="17" spans="1:24" ht="15.75">
      <c r="A17" s="46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8"/>
      <c r="W17" s="2"/>
      <c r="X17" s="2"/>
    </row>
    <row r="18" spans="1:22" s="8" customFormat="1" ht="21" thickBot="1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aca="true" t="shared" si="0" ref="I18:T18">SUM(I12,I14,I16)</f>
        <v>1198.384876</v>
      </c>
      <c r="J18" s="35">
        <f t="shared" si="0"/>
        <v>0</v>
      </c>
      <c r="K18" s="35">
        <f t="shared" si="0"/>
        <v>1198.384876</v>
      </c>
      <c r="L18" s="35">
        <f t="shared" si="0"/>
        <v>5936.9996200000005</v>
      </c>
      <c r="M18" s="35">
        <f t="shared" si="0"/>
        <v>0</v>
      </c>
      <c r="N18" s="36">
        <f t="shared" si="0"/>
        <v>5936.9996200000005</v>
      </c>
      <c r="O18" s="34">
        <f t="shared" si="0"/>
        <v>851.031414</v>
      </c>
      <c r="P18" s="35">
        <f t="shared" si="0"/>
        <v>0</v>
      </c>
      <c r="Q18" s="35">
        <f t="shared" si="0"/>
        <v>851.031414</v>
      </c>
      <c r="R18" s="35">
        <f t="shared" si="0"/>
        <v>4837.352404</v>
      </c>
      <c r="S18" s="35">
        <f t="shared" si="0"/>
        <v>0</v>
      </c>
      <c r="T18" s="36">
        <f t="shared" si="0"/>
        <v>4837.352404</v>
      </c>
      <c r="U18" s="49">
        <f>+((K18/Q18)-1)*100</f>
        <v>40.81558639150305</v>
      </c>
      <c r="V18" s="50">
        <f>+((N18/T18)-1)*100</f>
        <v>22.73241897966134</v>
      </c>
    </row>
    <row r="20" ht="12.75">
      <c r="A20" s="55" t="s">
        <v>20</v>
      </c>
    </row>
    <row r="21" spans="1:2" ht="12.75">
      <c r="A21" s="5" t="s">
        <v>17</v>
      </c>
      <c r="B21" s="6"/>
    </row>
    <row r="22" ht="12.75">
      <c r="A22" s="6" t="s">
        <v>18</v>
      </c>
    </row>
  </sheetData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2010-06-17T15:29:41Z</dcterms:modified>
  <cp:category/>
  <cp:version/>
  <cp:contentType/>
  <cp:contentStatus/>
</cp:coreProperties>
</file>