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<sst xmlns="http://schemas.openxmlformats.org/spreadsheetml/2006/main" count="552" uniqueCount="193">
  <si>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</si>
  <si>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</si>
  <si>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</si>
  <si>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</si>
  <si>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</si>
  <si>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</si>
  <si>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</si>
  <si>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</si>
  <si>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</si>
  <si>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</si>
  <si>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</si>
  <si>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</si>
  <si>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</si>
  <si>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</si>
  <si>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</si>
  <si>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</si>
  <si>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</si>
  <si>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</si>
  <si>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</si>
  <si>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</si>
  <si>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</si>
  <si>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LIMA</t>
  </si>
  <si>
    <t>JUNIN</t>
  </si>
  <si>
    <t>YAULI</t>
  </si>
  <si>
    <t>REFINERÍA</t>
  </si>
  <si>
    <t>DOE RUN PERU S.R.L.</t>
  </si>
  <si>
    <t>C.M.LA OROYA-REFINACION 1 Y 2</t>
  </si>
  <si>
    <t>LA OROYA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</si>
  <si>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</si>
  <si>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</si>
  <si>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</si>
  <si>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</si>
  <si>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</si>
  <si>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</si>
  <si>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</si>
  <si>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</si>
  <si>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</si>
  <si>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</si>
  <si>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</si>
  <si>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</si>
  <si>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</si>
  <si>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</si>
  <si>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</si>
  <si>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</si>
  <si>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</si>
  <si>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</si>
  <si>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</si>
  <si>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</si>
  <si>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</si>
  <si>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</si>
  <si>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</si>
  <si>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</si>
  <si>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</si>
  <si>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</si>
  <si>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</si>
  <si>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</si>
  <si>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</si>
  <si>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</si>
  <si>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</si>
  <si>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</si>
  <si>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</si>
  <si>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</si>
  <si>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</si>
  <si>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</si>
  <si>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</si>
  <si>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</si>
  <si>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</si>
  <si>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</si>
  <si>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</si>
  <si>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</si>
  <si>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</si>
  <si>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</si>
  <si>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</si>
  <si>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</si>
  <si>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</si>
  <si>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</si>
  <si>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</si>
  <si>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</si>
  <si>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</si>
  <si>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</si>
  <si>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</si>
  <si>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</si>
  <si>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</si>
  <si>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</si>
  <si>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</si>
  <si>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</si>
  <si>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</si>
  <si>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</si>
  <si>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</si>
  <si>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</si>
  <si>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</si>
  <si>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</si>
  <si>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</si>
  <si>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</si>
  <si>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</si>
  <si>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</si>
  <si>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</si>
  <si>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</si>
  <si>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</si>
  <si>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</si>
  <si>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</si>
  <si>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</si>
  <si>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</si>
  <si>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</si>
  <si>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</si>
  <si>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</si>
  <si>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</si>
  <si>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</si>
  <si>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</si>
  <si>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</si>
  <si>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</si>
  <si>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</si>
  <si>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</si>
  <si>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</si>
  <si>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</si>
  <si>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</si>
  <si>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</si>
  <si>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</si>
  <si>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</si>
  <si>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</si>
  <si>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</si>
  <si>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</si>
  <si>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</si>
  <si>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</si>
  <si>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</si>
  <si>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</si>
  <si>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</si>
  <si>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</si>
  <si>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</si>
  <si>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</si>
  <si>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</si>
  <si>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</si>
  <si>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</si>
  <si>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</si>
  <si>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</si>
  <si>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</si>
  <si>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</si>
  <si>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</si>
  <si>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</si>
  <si>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</si>
  <si>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</si>
  <si>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</si>
  <si>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</si>
  <si>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</si>
  <si>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</si>
  <si>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</si>
  <si>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</si>
  <si>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</si>
  <si>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</si>
  <si>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</si>
  <si>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</si>
  <si>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</si>
  <si>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</si>
  <si>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</si>
  <si>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</si>
  <si>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</si>
  <si>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</si>
  <si>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</si>
  <si>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</si>
  <si>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</si>
  <si>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</si>
  <si>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</si>
  <si>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</si>
  <si>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</si>
  <si>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</si>
  <si>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</si>
  <si>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</si>
  <si>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</si>
  <si>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</si>
  <si>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</si>
  <si>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</si>
  <si>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</si>
  <si>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</si>
  <si>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</si>
  <si>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</si>
  <si>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ZINC (TMF) - 2010/2009</t>
  </si>
  <si>
    <t>RÉGIMEN GENERAL</t>
  </si>
  <si>
    <t>COMPAÑIA MINERA ALPAMARCA S.A.C.</t>
  </si>
  <si>
    <t>ALPAMARCA - 4</t>
  </si>
  <si>
    <t>SANTA BARBARA DE CARHUACAYAN</t>
  </si>
  <si>
    <t>TOTAL - MARZO</t>
  </si>
  <si>
    <t>TOTAL ACUMULADO ENERO - MARZO</t>
  </si>
  <si>
    <t>TOTAL COMPARADO ACUMULADO - ENERO - MARZO</t>
  </si>
  <si>
    <t>Var. % 2010/2009 - MARZO</t>
  </si>
  <si>
    <t>Var. % 2010/2009 - ENERO - MARZO</t>
  </si>
  <si>
    <t>RESTAURADORA</t>
  </si>
  <si>
    <t>MORADA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</si>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</sst>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4" borderId="0" xfId="0" applyFill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4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5" t="s">
        <v>175</v>
      </c>
      <c r="B1" s="55"/>
      <c r="C1" s="55"/>
      <c r="D1" s="55"/>
      <c r="E1" s="55"/>
      <c r="F1" s="55"/>
    </row>
    <row r="2" ht="13.5" thickBot="1">
      <c r="A2" s="51"/>
    </row>
    <row r="3" spans="9:22" ht="13.5" thickBot="1">
      <c r="I3" s="56">
        <v>2010</v>
      </c>
      <c r="J3" s="57"/>
      <c r="K3" s="57"/>
      <c r="L3" s="57"/>
      <c r="M3" s="57"/>
      <c r="N3" s="58"/>
      <c r="O3" s="56">
        <v>2009</v>
      </c>
      <c r="P3" s="57"/>
      <c r="Q3" s="57"/>
      <c r="R3" s="57"/>
      <c r="S3" s="57"/>
      <c r="T3" s="58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180</v>
      </c>
      <c r="L4" s="34" t="s">
        <v>12</v>
      </c>
      <c r="M4" s="34" t="s">
        <v>8</v>
      </c>
      <c r="N4" s="37" t="s">
        <v>181</v>
      </c>
      <c r="O4" s="33" t="s">
        <v>13</v>
      </c>
      <c r="P4" s="34" t="s">
        <v>14</v>
      </c>
      <c r="Q4" s="34" t="s">
        <v>180</v>
      </c>
      <c r="R4" s="34" t="s">
        <v>15</v>
      </c>
      <c r="S4" s="34" t="s">
        <v>16</v>
      </c>
      <c r="T4" s="37" t="s">
        <v>182</v>
      </c>
      <c r="U4" s="38" t="s">
        <v>183</v>
      </c>
      <c r="V4" s="37" t="s">
        <v>184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37</v>
      </c>
      <c r="C6" s="10" t="s">
        <v>155</v>
      </c>
      <c r="D6" s="10" t="s">
        <v>156</v>
      </c>
      <c r="E6" s="10" t="s">
        <v>157</v>
      </c>
      <c r="F6" s="10" t="s">
        <v>57</v>
      </c>
      <c r="G6" s="10" t="s">
        <v>158</v>
      </c>
      <c r="H6" s="17" t="s">
        <v>159</v>
      </c>
      <c r="I6" s="48">
        <v>70.9632</v>
      </c>
      <c r="J6" s="46">
        <v>6.80037</v>
      </c>
      <c r="K6" s="47">
        <v>77.76357</v>
      </c>
      <c r="L6" s="46">
        <v>166.157244</v>
      </c>
      <c r="M6" s="46">
        <v>15.911642</v>
      </c>
      <c r="N6" s="49">
        <v>182.068886</v>
      </c>
      <c r="O6" s="48">
        <v>0</v>
      </c>
      <c r="P6" s="46">
        <v>0</v>
      </c>
      <c r="Q6" s="47">
        <v>0</v>
      </c>
      <c r="R6" s="46">
        <v>0</v>
      </c>
      <c r="S6" s="46">
        <v>0</v>
      </c>
      <c r="T6" s="49">
        <v>0</v>
      </c>
      <c r="U6" s="30" t="s">
        <v>17</v>
      </c>
      <c r="V6" s="41" t="s">
        <v>17</v>
      </c>
    </row>
    <row r="7" spans="1:22" ht="15">
      <c r="A7" s="40" t="s">
        <v>9</v>
      </c>
      <c r="B7" s="10" t="s">
        <v>37</v>
      </c>
      <c r="C7" s="10" t="s">
        <v>176</v>
      </c>
      <c r="D7" s="10" t="s">
        <v>38</v>
      </c>
      <c r="E7" s="10" t="s">
        <v>39</v>
      </c>
      <c r="F7" s="10" t="s">
        <v>40</v>
      </c>
      <c r="G7" s="10" t="s">
        <v>41</v>
      </c>
      <c r="H7" s="17" t="s">
        <v>42</v>
      </c>
      <c r="I7" s="48">
        <v>0</v>
      </c>
      <c r="J7" s="46">
        <v>32.742362</v>
      </c>
      <c r="K7" s="47">
        <v>32.742362</v>
      </c>
      <c r="L7" s="46">
        <v>0</v>
      </c>
      <c r="M7" s="46">
        <v>134.042087</v>
      </c>
      <c r="N7" s="49">
        <v>134.042087</v>
      </c>
      <c r="O7" s="48">
        <v>56.762629</v>
      </c>
      <c r="P7" s="46">
        <v>91.032328</v>
      </c>
      <c r="Q7" s="47">
        <v>147.794957</v>
      </c>
      <c r="R7" s="46">
        <v>279.049038</v>
      </c>
      <c r="S7" s="46">
        <v>254.475418</v>
      </c>
      <c r="T7" s="49">
        <v>533.524457</v>
      </c>
      <c r="U7" s="31">
        <f>+((K7/Q7)-1)*100</f>
        <v>-77.84608983647527</v>
      </c>
      <c r="V7" s="42">
        <f>+((N7/T7)-1)*100</f>
        <v>-74.87611200548956</v>
      </c>
    </row>
    <row r="8" spans="1:22" ht="15">
      <c r="A8" s="40" t="s">
        <v>9</v>
      </c>
      <c r="B8" s="10" t="s">
        <v>37</v>
      </c>
      <c r="C8" s="10" t="s">
        <v>176</v>
      </c>
      <c r="D8" s="10" t="s">
        <v>43</v>
      </c>
      <c r="E8" s="10" t="s">
        <v>44</v>
      </c>
      <c r="F8" s="10" t="s">
        <v>45</v>
      </c>
      <c r="G8" s="10" t="s">
        <v>46</v>
      </c>
      <c r="H8" s="17" t="s">
        <v>47</v>
      </c>
      <c r="I8" s="48">
        <v>1929.440975</v>
      </c>
      <c r="J8" s="46">
        <v>70.771559</v>
      </c>
      <c r="K8" s="47">
        <v>2000.212534</v>
      </c>
      <c r="L8" s="46">
        <v>5756.208291</v>
      </c>
      <c r="M8" s="46">
        <v>185.234322</v>
      </c>
      <c r="N8" s="49">
        <v>5941.442613</v>
      </c>
      <c r="O8" s="48">
        <v>1927.471688</v>
      </c>
      <c r="P8" s="46">
        <v>62.089309</v>
      </c>
      <c r="Q8" s="47">
        <v>1989.560997</v>
      </c>
      <c r="R8" s="46">
        <v>6152.608749</v>
      </c>
      <c r="S8" s="46">
        <v>181.264239</v>
      </c>
      <c r="T8" s="49">
        <v>6333.872988</v>
      </c>
      <c r="U8" s="31">
        <f aca="true" t="shared" si="0" ref="U8:U63">+((K8/Q8)-1)*100</f>
        <v>0.5353712208904904</v>
      </c>
      <c r="V8" s="42">
        <f aca="true" t="shared" si="1" ref="V8:V63">+((N8/T8)-1)*100</f>
        <v>-6.195741148322497</v>
      </c>
    </row>
    <row r="9" spans="1:22" ht="15">
      <c r="A9" s="40" t="s">
        <v>9</v>
      </c>
      <c r="B9" s="10" t="s">
        <v>37</v>
      </c>
      <c r="C9" s="10" t="s">
        <v>176</v>
      </c>
      <c r="D9" s="10" t="s">
        <v>48</v>
      </c>
      <c r="E9" s="10" t="s">
        <v>49</v>
      </c>
      <c r="F9" s="10" t="s">
        <v>50</v>
      </c>
      <c r="G9" s="10" t="s">
        <v>51</v>
      </c>
      <c r="H9" s="17" t="s">
        <v>52</v>
      </c>
      <c r="I9" s="48">
        <v>0</v>
      </c>
      <c r="J9" s="46">
        <v>0</v>
      </c>
      <c r="K9" s="47">
        <v>0</v>
      </c>
      <c r="L9" s="46">
        <v>12.779046</v>
      </c>
      <c r="M9" s="46">
        <v>2.433999</v>
      </c>
      <c r="N9" s="49">
        <v>15.213045</v>
      </c>
      <c r="O9" s="48">
        <v>73.793808</v>
      </c>
      <c r="P9" s="46">
        <v>18.466986</v>
      </c>
      <c r="Q9" s="47">
        <v>92.260794</v>
      </c>
      <c r="R9" s="46">
        <v>206.808876</v>
      </c>
      <c r="S9" s="46">
        <v>33.670306</v>
      </c>
      <c r="T9" s="49">
        <v>240.479182</v>
      </c>
      <c r="U9" s="30" t="s">
        <v>17</v>
      </c>
      <c r="V9" s="42">
        <f t="shared" si="1"/>
        <v>-93.67386196448389</v>
      </c>
    </row>
    <row r="10" spans="1:22" ht="15">
      <c r="A10" s="40" t="s">
        <v>9</v>
      </c>
      <c r="B10" s="10" t="s">
        <v>37</v>
      </c>
      <c r="C10" s="10" t="s">
        <v>176</v>
      </c>
      <c r="D10" s="10" t="s">
        <v>48</v>
      </c>
      <c r="E10" s="10" t="s">
        <v>53</v>
      </c>
      <c r="F10" s="10" t="s">
        <v>40</v>
      </c>
      <c r="G10" s="10" t="s">
        <v>40</v>
      </c>
      <c r="H10" s="17" t="s">
        <v>54</v>
      </c>
      <c r="I10" s="48">
        <v>148.70275</v>
      </c>
      <c r="J10" s="46">
        <v>10.811464</v>
      </c>
      <c r="K10" s="47">
        <v>159.514214</v>
      </c>
      <c r="L10" s="46">
        <v>468.214558</v>
      </c>
      <c r="M10" s="46">
        <v>33.850863</v>
      </c>
      <c r="N10" s="49">
        <v>502.065421</v>
      </c>
      <c r="O10" s="48">
        <v>143.478917</v>
      </c>
      <c r="P10" s="46">
        <v>8.864066</v>
      </c>
      <c r="Q10" s="47">
        <v>152.342983</v>
      </c>
      <c r="R10" s="46">
        <v>403.18445</v>
      </c>
      <c r="S10" s="46">
        <v>26.317719</v>
      </c>
      <c r="T10" s="49">
        <v>429.502169</v>
      </c>
      <c r="U10" s="31">
        <f t="shared" si="0"/>
        <v>4.707293279139746</v>
      </c>
      <c r="V10" s="42">
        <f t="shared" si="1"/>
        <v>16.89473470388925</v>
      </c>
    </row>
    <row r="11" spans="1:22" ht="15">
      <c r="A11" s="40" t="s">
        <v>9</v>
      </c>
      <c r="B11" s="10" t="s">
        <v>37</v>
      </c>
      <c r="C11" s="10" t="s">
        <v>176</v>
      </c>
      <c r="D11" s="10" t="s">
        <v>48</v>
      </c>
      <c r="E11" s="10" t="s">
        <v>187</v>
      </c>
      <c r="F11" s="10" t="s">
        <v>50</v>
      </c>
      <c r="G11" s="10" t="s">
        <v>51</v>
      </c>
      <c r="H11" s="17" t="s">
        <v>52</v>
      </c>
      <c r="I11" s="48">
        <v>710.999597</v>
      </c>
      <c r="J11" s="46">
        <v>69.183465</v>
      </c>
      <c r="K11" s="47">
        <v>780.183062</v>
      </c>
      <c r="L11" s="46">
        <v>1568.07071</v>
      </c>
      <c r="M11" s="46">
        <v>179.257991</v>
      </c>
      <c r="N11" s="49">
        <v>1747.328702</v>
      </c>
      <c r="O11" s="48">
        <v>705.347192</v>
      </c>
      <c r="P11" s="46">
        <v>86.345332</v>
      </c>
      <c r="Q11" s="47">
        <v>791.692524</v>
      </c>
      <c r="R11" s="46">
        <v>2357.106543</v>
      </c>
      <c r="S11" s="46">
        <v>250.278439</v>
      </c>
      <c r="T11" s="49">
        <v>2607.384982</v>
      </c>
      <c r="U11" s="31">
        <f t="shared" si="0"/>
        <v>-1.4537792957610485</v>
      </c>
      <c r="V11" s="42">
        <f t="shared" si="1"/>
        <v>-32.98539670732828</v>
      </c>
    </row>
    <row r="12" spans="1:22" ht="15">
      <c r="A12" s="40" t="s">
        <v>9</v>
      </c>
      <c r="B12" s="10" t="s">
        <v>37</v>
      </c>
      <c r="C12" s="10" t="s">
        <v>176</v>
      </c>
      <c r="D12" s="10" t="s">
        <v>177</v>
      </c>
      <c r="E12" s="10" t="s">
        <v>178</v>
      </c>
      <c r="F12" s="10" t="s">
        <v>22</v>
      </c>
      <c r="G12" s="10" t="s">
        <v>23</v>
      </c>
      <c r="H12" s="17" t="s">
        <v>179</v>
      </c>
      <c r="I12" s="48">
        <v>189.077578</v>
      </c>
      <c r="J12" s="46">
        <v>10.60311</v>
      </c>
      <c r="K12" s="47">
        <v>199.680687</v>
      </c>
      <c r="L12" s="46">
        <v>317.586325</v>
      </c>
      <c r="M12" s="46">
        <v>16.510582</v>
      </c>
      <c r="N12" s="49">
        <v>334.096907</v>
      </c>
      <c r="O12" s="48">
        <v>0</v>
      </c>
      <c r="P12" s="46">
        <v>0</v>
      </c>
      <c r="Q12" s="47">
        <v>0</v>
      </c>
      <c r="R12" s="46">
        <v>0</v>
      </c>
      <c r="S12" s="46">
        <v>0</v>
      </c>
      <c r="T12" s="49">
        <v>0</v>
      </c>
      <c r="U12" s="30" t="s">
        <v>17</v>
      </c>
      <c r="V12" s="41" t="s">
        <v>17</v>
      </c>
    </row>
    <row r="13" spans="1:22" ht="15">
      <c r="A13" s="40" t="s">
        <v>9</v>
      </c>
      <c r="B13" s="10" t="s">
        <v>37</v>
      </c>
      <c r="C13" s="10" t="s">
        <v>176</v>
      </c>
      <c r="D13" s="10" t="s">
        <v>55</v>
      </c>
      <c r="E13" s="10" t="s">
        <v>56</v>
      </c>
      <c r="F13" s="10" t="s">
        <v>57</v>
      </c>
      <c r="G13" s="10" t="s">
        <v>58</v>
      </c>
      <c r="H13" s="17" t="s">
        <v>59</v>
      </c>
      <c r="I13" s="48">
        <v>32487.0282</v>
      </c>
      <c r="J13" s="46">
        <v>2379.4596</v>
      </c>
      <c r="K13" s="47">
        <v>34866.4878</v>
      </c>
      <c r="L13" s="46">
        <v>110093.7431</v>
      </c>
      <c r="M13" s="46">
        <v>8357.0464</v>
      </c>
      <c r="N13" s="49">
        <v>118450.7895</v>
      </c>
      <c r="O13" s="48">
        <v>32144.7385</v>
      </c>
      <c r="P13" s="46">
        <v>3382.2392</v>
      </c>
      <c r="Q13" s="47">
        <v>35526.9777</v>
      </c>
      <c r="R13" s="46">
        <v>92413.4723</v>
      </c>
      <c r="S13" s="46">
        <v>9682.4803</v>
      </c>
      <c r="T13" s="49">
        <v>102095.9526</v>
      </c>
      <c r="U13" s="31">
        <f t="shared" si="0"/>
        <v>-1.859122117218548</v>
      </c>
      <c r="V13" s="42">
        <f t="shared" si="1"/>
        <v>16.019084482297096</v>
      </c>
    </row>
    <row r="14" spans="1:22" ht="15">
      <c r="A14" s="40" t="s">
        <v>9</v>
      </c>
      <c r="B14" s="10" t="s">
        <v>37</v>
      </c>
      <c r="C14" s="10" t="s">
        <v>176</v>
      </c>
      <c r="D14" s="10" t="s">
        <v>60</v>
      </c>
      <c r="E14" s="10" t="s">
        <v>61</v>
      </c>
      <c r="F14" s="10" t="s">
        <v>62</v>
      </c>
      <c r="G14" s="10" t="s">
        <v>63</v>
      </c>
      <c r="H14" s="17" t="s">
        <v>64</v>
      </c>
      <c r="I14" s="48">
        <v>0</v>
      </c>
      <c r="J14" s="46">
        <v>242.932338</v>
      </c>
      <c r="K14" s="47">
        <v>242.932338</v>
      </c>
      <c r="L14" s="46">
        <v>0</v>
      </c>
      <c r="M14" s="46">
        <v>640.905898</v>
      </c>
      <c r="N14" s="49">
        <v>640.905898</v>
      </c>
      <c r="O14" s="48">
        <v>0</v>
      </c>
      <c r="P14" s="46">
        <v>280.714455</v>
      </c>
      <c r="Q14" s="47">
        <v>280.714455</v>
      </c>
      <c r="R14" s="46">
        <v>0</v>
      </c>
      <c r="S14" s="46">
        <v>797.13999</v>
      </c>
      <c r="T14" s="49">
        <v>797.13999</v>
      </c>
      <c r="U14" s="31">
        <f t="shared" si="0"/>
        <v>-13.459270203951556</v>
      </c>
      <c r="V14" s="42">
        <f t="shared" si="1"/>
        <v>-19.599329347408613</v>
      </c>
    </row>
    <row r="15" spans="1:22" ht="15">
      <c r="A15" s="40" t="s">
        <v>9</v>
      </c>
      <c r="B15" s="10" t="s">
        <v>37</v>
      </c>
      <c r="C15" s="10" t="s">
        <v>176</v>
      </c>
      <c r="D15" s="10" t="s">
        <v>65</v>
      </c>
      <c r="E15" s="10" t="s">
        <v>188</v>
      </c>
      <c r="F15" s="10" t="s">
        <v>22</v>
      </c>
      <c r="G15" s="10" t="s">
        <v>23</v>
      </c>
      <c r="H15" s="17" t="s">
        <v>23</v>
      </c>
      <c r="I15" s="48">
        <v>674.46522</v>
      </c>
      <c r="J15" s="46">
        <v>54.852149</v>
      </c>
      <c r="K15" s="47">
        <v>729.317369</v>
      </c>
      <c r="L15" s="46">
        <v>2177.945292</v>
      </c>
      <c r="M15" s="46">
        <v>141.57093</v>
      </c>
      <c r="N15" s="49">
        <v>2319.516222</v>
      </c>
      <c r="O15" s="48">
        <v>729.819732</v>
      </c>
      <c r="P15" s="46">
        <v>34.167264</v>
      </c>
      <c r="Q15" s="47">
        <v>763.986996</v>
      </c>
      <c r="R15" s="46">
        <v>3127.159083</v>
      </c>
      <c r="S15" s="46">
        <v>148.20354</v>
      </c>
      <c r="T15" s="49">
        <v>3275.362623</v>
      </c>
      <c r="U15" s="31">
        <f t="shared" si="0"/>
        <v>-4.53798653400116</v>
      </c>
      <c r="V15" s="42">
        <f t="shared" si="1"/>
        <v>-29.182918382469424</v>
      </c>
    </row>
    <row r="16" spans="1:22" ht="15">
      <c r="A16" s="40" t="s">
        <v>9</v>
      </c>
      <c r="B16" s="10" t="s">
        <v>37</v>
      </c>
      <c r="C16" s="10" t="s">
        <v>176</v>
      </c>
      <c r="D16" s="10" t="s">
        <v>65</v>
      </c>
      <c r="E16" s="10" t="s">
        <v>66</v>
      </c>
      <c r="F16" s="10" t="s">
        <v>22</v>
      </c>
      <c r="G16" s="10" t="s">
        <v>23</v>
      </c>
      <c r="H16" s="17" t="s">
        <v>23</v>
      </c>
      <c r="I16" s="48">
        <v>270.00974</v>
      </c>
      <c r="J16" s="46">
        <v>18.731634</v>
      </c>
      <c r="K16" s="47">
        <v>288.741374</v>
      </c>
      <c r="L16" s="46">
        <v>637.512524</v>
      </c>
      <c r="M16" s="46">
        <v>55.575351</v>
      </c>
      <c r="N16" s="49">
        <v>693.087875</v>
      </c>
      <c r="O16" s="48">
        <v>119.705096</v>
      </c>
      <c r="P16" s="46">
        <v>25.44206</v>
      </c>
      <c r="Q16" s="47">
        <v>145.147156</v>
      </c>
      <c r="R16" s="46">
        <v>454.931799</v>
      </c>
      <c r="S16" s="46">
        <v>45.464049</v>
      </c>
      <c r="T16" s="49">
        <v>500.395848</v>
      </c>
      <c r="U16" s="31">
        <f t="shared" si="0"/>
        <v>98.930094090166</v>
      </c>
      <c r="V16" s="42">
        <f t="shared" si="1"/>
        <v>38.50791883469027</v>
      </c>
    </row>
    <row r="17" spans="1:22" ht="15">
      <c r="A17" s="40" t="s">
        <v>9</v>
      </c>
      <c r="B17" s="10" t="s">
        <v>37</v>
      </c>
      <c r="C17" s="10" t="s">
        <v>176</v>
      </c>
      <c r="D17" s="10" t="s">
        <v>65</v>
      </c>
      <c r="E17" s="10" t="s">
        <v>67</v>
      </c>
      <c r="F17" s="10" t="s">
        <v>22</v>
      </c>
      <c r="G17" s="10" t="s">
        <v>23</v>
      </c>
      <c r="H17" s="17" t="s">
        <v>67</v>
      </c>
      <c r="I17" s="48">
        <v>620.676924</v>
      </c>
      <c r="J17" s="46">
        <v>46.306504</v>
      </c>
      <c r="K17" s="47">
        <v>666.983428</v>
      </c>
      <c r="L17" s="46">
        <v>1748.011798</v>
      </c>
      <c r="M17" s="46">
        <v>126.863266</v>
      </c>
      <c r="N17" s="49">
        <v>1874.875064</v>
      </c>
      <c r="O17" s="48">
        <v>573.615</v>
      </c>
      <c r="P17" s="46">
        <v>70.192485</v>
      </c>
      <c r="Q17" s="47">
        <v>643.807485</v>
      </c>
      <c r="R17" s="46">
        <v>1672.21152</v>
      </c>
      <c r="S17" s="46">
        <v>161.127164</v>
      </c>
      <c r="T17" s="49">
        <v>1833.338684</v>
      </c>
      <c r="U17" s="31">
        <f t="shared" si="0"/>
        <v>3.5998250315464997</v>
      </c>
      <c r="V17" s="42">
        <f t="shared" si="1"/>
        <v>2.2656141149749454</v>
      </c>
    </row>
    <row r="18" spans="1:22" ht="15">
      <c r="A18" s="40" t="s">
        <v>9</v>
      </c>
      <c r="B18" s="10" t="s">
        <v>37</v>
      </c>
      <c r="C18" s="10" t="s">
        <v>176</v>
      </c>
      <c r="D18" s="10" t="s">
        <v>68</v>
      </c>
      <c r="E18" s="10" t="s">
        <v>69</v>
      </c>
      <c r="F18" s="10" t="s">
        <v>50</v>
      </c>
      <c r="G18" s="10" t="s">
        <v>50</v>
      </c>
      <c r="H18" s="17" t="s">
        <v>70</v>
      </c>
      <c r="I18" s="48">
        <v>5123.095316</v>
      </c>
      <c r="J18" s="46">
        <v>121.700332</v>
      </c>
      <c r="K18" s="47">
        <v>5244.795648</v>
      </c>
      <c r="L18" s="46">
        <v>16203.106215</v>
      </c>
      <c r="M18" s="46">
        <v>367.819128</v>
      </c>
      <c r="N18" s="49">
        <v>16570.925343</v>
      </c>
      <c r="O18" s="48">
        <v>4670.744448</v>
      </c>
      <c r="P18" s="46">
        <v>83.282482</v>
      </c>
      <c r="Q18" s="47">
        <v>4754.02693</v>
      </c>
      <c r="R18" s="46">
        <v>14223.199008</v>
      </c>
      <c r="S18" s="46">
        <v>217.741079</v>
      </c>
      <c r="T18" s="49">
        <v>14440.940087</v>
      </c>
      <c r="U18" s="31">
        <f t="shared" si="0"/>
        <v>10.32322124435252</v>
      </c>
      <c r="V18" s="42">
        <f t="shared" si="1"/>
        <v>14.749630170666306</v>
      </c>
    </row>
    <row r="19" spans="1:22" ht="15">
      <c r="A19" s="40" t="s">
        <v>9</v>
      </c>
      <c r="B19" s="10" t="s">
        <v>37</v>
      </c>
      <c r="C19" s="10" t="s">
        <v>176</v>
      </c>
      <c r="D19" s="10" t="s">
        <v>71</v>
      </c>
      <c r="E19" s="10" t="s">
        <v>72</v>
      </c>
      <c r="F19" s="10" t="s">
        <v>22</v>
      </c>
      <c r="G19" s="10" t="s">
        <v>23</v>
      </c>
      <c r="H19" s="17" t="s">
        <v>23</v>
      </c>
      <c r="I19" s="48">
        <v>3764.883148</v>
      </c>
      <c r="J19" s="46">
        <v>0</v>
      </c>
      <c r="K19" s="47">
        <v>3764.883148</v>
      </c>
      <c r="L19" s="46">
        <v>10934.625505</v>
      </c>
      <c r="M19" s="46">
        <v>0</v>
      </c>
      <c r="N19" s="49">
        <v>10934.625505</v>
      </c>
      <c r="O19" s="48">
        <v>3273.593306</v>
      </c>
      <c r="P19" s="46">
        <v>0</v>
      </c>
      <c r="Q19" s="47">
        <v>3273.593306</v>
      </c>
      <c r="R19" s="46">
        <v>9154.436124</v>
      </c>
      <c r="S19" s="46">
        <v>0</v>
      </c>
      <c r="T19" s="49">
        <v>9154.436124</v>
      </c>
      <c r="U19" s="31">
        <f t="shared" si="0"/>
        <v>15.007662714227198</v>
      </c>
      <c r="V19" s="42">
        <f t="shared" si="1"/>
        <v>19.446193702012017</v>
      </c>
    </row>
    <row r="20" spans="1:22" ht="15">
      <c r="A20" s="40" t="s">
        <v>9</v>
      </c>
      <c r="B20" s="10" t="s">
        <v>37</v>
      </c>
      <c r="C20" s="10" t="s">
        <v>176</v>
      </c>
      <c r="D20" s="10" t="s">
        <v>73</v>
      </c>
      <c r="E20" s="10" t="s">
        <v>74</v>
      </c>
      <c r="F20" s="10" t="s">
        <v>57</v>
      </c>
      <c r="G20" s="10" t="s">
        <v>75</v>
      </c>
      <c r="H20" s="17" t="s">
        <v>76</v>
      </c>
      <c r="I20" s="48">
        <v>219.738566</v>
      </c>
      <c r="J20" s="46">
        <v>7.090185</v>
      </c>
      <c r="K20" s="47">
        <v>226.828751</v>
      </c>
      <c r="L20" s="46">
        <v>636.591202</v>
      </c>
      <c r="M20" s="46">
        <v>25.919875</v>
      </c>
      <c r="N20" s="49">
        <v>662.511077</v>
      </c>
      <c r="O20" s="48">
        <v>317.952621</v>
      </c>
      <c r="P20" s="46">
        <v>12.166556</v>
      </c>
      <c r="Q20" s="47">
        <v>330.119177</v>
      </c>
      <c r="R20" s="46">
        <v>810.748173</v>
      </c>
      <c r="S20" s="46">
        <v>40.747346</v>
      </c>
      <c r="T20" s="49">
        <v>851.495519</v>
      </c>
      <c r="U20" s="31">
        <f t="shared" si="0"/>
        <v>-31.288829367219694</v>
      </c>
      <c r="V20" s="42">
        <f t="shared" si="1"/>
        <v>-22.19441415522</v>
      </c>
    </row>
    <row r="21" spans="1:22" ht="15">
      <c r="A21" s="40" t="s">
        <v>9</v>
      </c>
      <c r="B21" s="10" t="s">
        <v>37</v>
      </c>
      <c r="C21" s="10" t="s">
        <v>176</v>
      </c>
      <c r="D21" s="10" t="s">
        <v>73</v>
      </c>
      <c r="E21" s="10" t="s">
        <v>77</v>
      </c>
      <c r="F21" s="10" t="s">
        <v>40</v>
      </c>
      <c r="G21" s="10" t="s">
        <v>40</v>
      </c>
      <c r="H21" s="17" t="s">
        <v>54</v>
      </c>
      <c r="I21" s="48">
        <v>755.4645</v>
      </c>
      <c r="J21" s="46">
        <v>61.9272</v>
      </c>
      <c r="K21" s="47">
        <v>817.3917</v>
      </c>
      <c r="L21" s="46">
        <v>2145.1754</v>
      </c>
      <c r="M21" s="46">
        <v>165.2459</v>
      </c>
      <c r="N21" s="49">
        <v>2310.4213</v>
      </c>
      <c r="O21" s="48">
        <v>807.6939</v>
      </c>
      <c r="P21" s="46">
        <v>60.9774</v>
      </c>
      <c r="Q21" s="47">
        <v>868.6713</v>
      </c>
      <c r="R21" s="46">
        <v>2238.2524</v>
      </c>
      <c r="S21" s="46">
        <v>137.42375</v>
      </c>
      <c r="T21" s="49">
        <v>2375.67615</v>
      </c>
      <c r="U21" s="31">
        <f t="shared" si="0"/>
        <v>-5.903222542289576</v>
      </c>
      <c r="V21" s="42">
        <f t="shared" si="1"/>
        <v>-2.7467906347420246</v>
      </c>
    </row>
    <row r="22" spans="1:22" ht="15">
      <c r="A22" s="40" t="s">
        <v>9</v>
      </c>
      <c r="B22" s="10" t="s">
        <v>37</v>
      </c>
      <c r="C22" s="10" t="s">
        <v>176</v>
      </c>
      <c r="D22" s="10" t="s">
        <v>78</v>
      </c>
      <c r="E22" s="10" t="s">
        <v>189</v>
      </c>
      <c r="F22" s="10" t="s">
        <v>79</v>
      </c>
      <c r="G22" s="10" t="s">
        <v>80</v>
      </c>
      <c r="H22" s="17" t="s">
        <v>81</v>
      </c>
      <c r="I22" s="48">
        <v>6255.63554</v>
      </c>
      <c r="J22" s="46">
        <v>273.665011</v>
      </c>
      <c r="K22" s="47">
        <v>6529.300551</v>
      </c>
      <c r="L22" s="46">
        <v>18354.38014</v>
      </c>
      <c r="M22" s="46">
        <v>735.944371</v>
      </c>
      <c r="N22" s="49">
        <v>19090.324511</v>
      </c>
      <c r="O22" s="48">
        <v>7278.08459</v>
      </c>
      <c r="P22" s="46">
        <v>150.905748</v>
      </c>
      <c r="Q22" s="47">
        <v>7428.990338</v>
      </c>
      <c r="R22" s="46">
        <v>20071.065074</v>
      </c>
      <c r="S22" s="46">
        <v>518.441332</v>
      </c>
      <c r="T22" s="49">
        <v>20589.506406</v>
      </c>
      <c r="U22" s="31">
        <f t="shared" si="0"/>
        <v>-12.110525738578492</v>
      </c>
      <c r="V22" s="42">
        <f t="shared" si="1"/>
        <v>-7.281291087984143</v>
      </c>
    </row>
    <row r="23" spans="1:22" ht="15">
      <c r="A23" s="40" t="s">
        <v>9</v>
      </c>
      <c r="B23" s="10" t="s">
        <v>37</v>
      </c>
      <c r="C23" s="10" t="s">
        <v>176</v>
      </c>
      <c r="D23" s="10" t="s">
        <v>78</v>
      </c>
      <c r="E23" s="10" t="s">
        <v>82</v>
      </c>
      <c r="F23" s="10" t="s">
        <v>50</v>
      </c>
      <c r="G23" s="10" t="s">
        <v>50</v>
      </c>
      <c r="H23" s="17" t="s">
        <v>83</v>
      </c>
      <c r="I23" s="48">
        <v>5151.6067</v>
      </c>
      <c r="J23" s="46">
        <v>114.765</v>
      </c>
      <c r="K23" s="47">
        <v>5266.3717</v>
      </c>
      <c r="L23" s="46">
        <v>16180.2205</v>
      </c>
      <c r="M23" s="46">
        <v>295.9462</v>
      </c>
      <c r="N23" s="49">
        <v>16476.1667</v>
      </c>
      <c r="O23" s="48">
        <v>5001.8892</v>
      </c>
      <c r="P23" s="46">
        <v>79.51224</v>
      </c>
      <c r="Q23" s="47">
        <v>5081.40144</v>
      </c>
      <c r="R23" s="46">
        <v>15269.25754</v>
      </c>
      <c r="S23" s="46">
        <v>257.69307</v>
      </c>
      <c r="T23" s="49">
        <v>15526.95061</v>
      </c>
      <c r="U23" s="31">
        <f t="shared" si="0"/>
        <v>3.6401426296285733</v>
      </c>
      <c r="V23" s="42">
        <f t="shared" si="1"/>
        <v>6.113345201141218</v>
      </c>
    </row>
    <row r="24" spans="1:22" ht="15">
      <c r="A24" s="40" t="s">
        <v>9</v>
      </c>
      <c r="B24" s="10" t="s">
        <v>37</v>
      </c>
      <c r="C24" s="10" t="s">
        <v>176</v>
      </c>
      <c r="D24" s="10" t="s">
        <v>84</v>
      </c>
      <c r="E24" s="10" t="s">
        <v>190</v>
      </c>
      <c r="F24" s="10" t="s">
        <v>85</v>
      </c>
      <c r="G24" s="10" t="s">
        <v>86</v>
      </c>
      <c r="H24" s="17" t="s">
        <v>87</v>
      </c>
      <c r="I24" s="48">
        <v>1815.89096</v>
      </c>
      <c r="J24" s="46">
        <v>118.58314</v>
      </c>
      <c r="K24" s="47">
        <v>1934.4741</v>
      </c>
      <c r="L24" s="46">
        <v>5768.09283</v>
      </c>
      <c r="M24" s="46">
        <v>342.45527</v>
      </c>
      <c r="N24" s="49">
        <v>6110.5481</v>
      </c>
      <c r="O24" s="48">
        <v>820.85486</v>
      </c>
      <c r="P24" s="46">
        <v>49.40254</v>
      </c>
      <c r="Q24" s="47">
        <v>870.2574</v>
      </c>
      <c r="R24" s="46">
        <v>2387.27234</v>
      </c>
      <c r="S24" s="46">
        <v>178.06582</v>
      </c>
      <c r="T24" s="49">
        <v>2565.33816</v>
      </c>
      <c r="U24" s="30" t="s">
        <v>17</v>
      </c>
      <c r="V24" s="41" t="s">
        <v>17</v>
      </c>
    </row>
    <row r="25" spans="1:22" ht="15">
      <c r="A25" s="40" t="s">
        <v>9</v>
      </c>
      <c r="B25" s="10" t="s">
        <v>37</v>
      </c>
      <c r="C25" s="10" t="s">
        <v>176</v>
      </c>
      <c r="D25" s="10" t="s">
        <v>88</v>
      </c>
      <c r="E25" s="10" t="s">
        <v>89</v>
      </c>
      <c r="F25" s="10" t="s">
        <v>22</v>
      </c>
      <c r="G25" s="10" t="s">
        <v>90</v>
      </c>
      <c r="H25" s="17" t="s">
        <v>91</v>
      </c>
      <c r="I25" s="48">
        <v>2625.32094</v>
      </c>
      <c r="J25" s="46">
        <v>6.036268</v>
      </c>
      <c r="K25" s="47">
        <v>2631.357208</v>
      </c>
      <c r="L25" s="46">
        <v>6672.929988</v>
      </c>
      <c r="M25" s="46">
        <v>19.239018</v>
      </c>
      <c r="N25" s="49">
        <v>6692.169006</v>
      </c>
      <c r="O25" s="48">
        <v>3063.082176</v>
      </c>
      <c r="P25" s="46">
        <v>10.023336</v>
      </c>
      <c r="Q25" s="47">
        <v>3073.105512</v>
      </c>
      <c r="R25" s="46">
        <v>8354.902243</v>
      </c>
      <c r="S25" s="46">
        <v>25.140441</v>
      </c>
      <c r="T25" s="49">
        <v>8380.042684</v>
      </c>
      <c r="U25" s="31">
        <f t="shared" si="0"/>
        <v>-14.374654637630947</v>
      </c>
      <c r="V25" s="42">
        <f t="shared" si="1"/>
        <v>-20.141588075949237</v>
      </c>
    </row>
    <row r="26" spans="1:22" ht="15">
      <c r="A26" s="40" t="s">
        <v>9</v>
      </c>
      <c r="B26" s="10" t="s">
        <v>37</v>
      </c>
      <c r="C26" s="10" t="s">
        <v>176</v>
      </c>
      <c r="D26" s="10" t="s">
        <v>93</v>
      </c>
      <c r="E26" s="10" t="s">
        <v>94</v>
      </c>
      <c r="F26" s="10" t="s">
        <v>21</v>
      </c>
      <c r="G26" s="10" t="s">
        <v>95</v>
      </c>
      <c r="H26" s="17" t="s">
        <v>96</v>
      </c>
      <c r="I26" s="48">
        <v>608.695771</v>
      </c>
      <c r="J26" s="46">
        <v>25.311936</v>
      </c>
      <c r="K26" s="47">
        <v>634.007707</v>
      </c>
      <c r="L26" s="46">
        <v>1576.795001</v>
      </c>
      <c r="M26" s="46">
        <v>78.98984</v>
      </c>
      <c r="N26" s="49">
        <v>1655.784841</v>
      </c>
      <c r="O26" s="48">
        <v>706.700444</v>
      </c>
      <c r="P26" s="46">
        <v>21.710966</v>
      </c>
      <c r="Q26" s="47">
        <v>728.41141</v>
      </c>
      <c r="R26" s="46">
        <v>2077.546893</v>
      </c>
      <c r="S26" s="46">
        <v>44.802684</v>
      </c>
      <c r="T26" s="49">
        <v>2122.349577</v>
      </c>
      <c r="U26" s="31">
        <f t="shared" si="0"/>
        <v>-12.960217495769333</v>
      </c>
      <c r="V26" s="42">
        <f t="shared" si="1"/>
        <v>-21.983406553575502</v>
      </c>
    </row>
    <row r="27" spans="1:22" ht="15">
      <c r="A27" s="40" t="s">
        <v>9</v>
      </c>
      <c r="B27" s="10" t="s">
        <v>37</v>
      </c>
      <c r="C27" s="10" t="s">
        <v>176</v>
      </c>
      <c r="D27" s="10" t="s">
        <v>97</v>
      </c>
      <c r="E27" s="10" t="s">
        <v>98</v>
      </c>
      <c r="F27" s="10" t="s">
        <v>57</v>
      </c>
      <c r="G27" s="10" t="s">
        <v>99</v>
      </c>
      <c r="H27" s="17" t="s">
        <v>100</v>
      </c>
      <c r="I27" s="48">
        <v>994.848</v>
      </c>
      <c r="J27" s="46">
        <v>18.0456</v>
      </c>
      <c r="K27" s="47">
        <v>1012.8936</v>
      </c>
      <c r="L27" s="46">
        <v>2903.333</v>
      </c>
      <c r="M27" s="46">
        <v>35.1612</v>
      </c>
      <c r="N27" s="49">
        <v>2938.4942</v>
      </c>
      <c r="O27" s="48">
        <v>93.969</v>
      </c>
      <c r="P27" s="46">
        <v>0.612</v>
      </c>
      <c r="Q27" s="47">
        <v>94.581</v>
      </c>
      <c r="R27" s="46">
        <v>294.645</v>
      </c>
      <c r="S27" s="46">
        <v>2.45</v>
      </c>
      <c r="T27" s="49">
        <v>297.095</v>
      </c>
      <c r="U27" s="30" t="s">
        <v>17</v>
      </c>
      <c r="V27" s="41" t="s">
        <v>17</v>
      </c>
    </row>
    <row r="28" spans="1:22" ht="15">
      <c r="A28" s="40" t="s">
        <v>9</v>
      </c>
      <c r="B28" s="10" t="s">
        <v>37</v>
      </c>
      <c r="C28" s="10" t="s">
        <v>176</v>
      </c>
      <c r="D28" s="10" t="s">
        <v>97</v>
      </c>
      <c r="E28" s="10" t="s">
        <v>101</v>
      </c>
      <c r="F28" s="10" t="s">
        <v>57</v>
      </c>
      <c r="G28" s="10" t="s">
        <v>99</v>
      </c>
      <c r="H28" s="17" t="s">
        <v>102</v>
      </c>
      <c r="I28" s="48">
        <v>55.43</v>
      </c>
      <c r="J28" s="46">
        <v>3.7492</v>
      </c>
      <c r="K28" s="47">
        <v>59.1792</v>
      </c>
      <c r="L28" s="46">
        <v>97.799</v>
      </c>
      <c r="M28" s="46">
        <v>9.4636</v>
      </c>
      <c r="N28" s="49">
        <v>107.2626</v>
      </c>
      <c r="O28" s="48">
        <v>511</v>
      </c>
      <c r="P28" s="46">
        <v>21.8928</v>
      </c>
      <c r="Q28" s="47">
        <v>532.8928</v>
      </c>
      <c r="R28" s="46">
        <v>2020.646</v>
      </c>
      <c r="S28" s="46">
        <v>133.0198</v>
      </c>
      <c r="T28" s="49">
        <v>2153.6658</v>
      </c>
      <c r="U28" s="31">
        <f t="shared" si="0"/>
        <v>-88.8947270445388</v>
      </c>
      <c r="V28" s="42">
        <f t="shared" si="1"/>
        <v>-95.0195336713802</v>
      </c>
    </row>
    <row r="29" spans="1:22" ht="15">
      <c r="A29" s="40" t="s">
        <v>9</v>
      </c>
      <c r="B29" s="10" t="s">
        <v>37</v>
      </c>
      <c r="C29" s="10" t="s">
        <v>176</v>
      </c>
      <c r="D29" s="10" t="s">
        <v>97</v>
      </c>
      <c r="E29" s="10" t="s">
        <v>103</v>
      </c>
      <c r="F29" s="10" t="s">
        <v>57</v>
      </c>
      <c r="G29" s="10" t="s">
        <v>99</v>
      </c>
      <c r="H29" s="17" t="s">
        <v>102</v>
      </c>
      <c r="I29" s="48">
        <v>1789.184</v>
      </c>
      <c r="J29" s="46">
        <v>120.1824</v>
      </c>
      <c r="K29" s="47">
        <v>1909.3664</v>
      </c>
      <c r="L29" s="46">
        <v>5930.941</v>
      </c>
      <c r="M29" s="46">
        <v>411.0944</v>
      </c>
      <c r="N29" s="49">
        <v>6342.0354</v>
      </c>
      <c r="O29" s="48">
        <v>2080.5</v>
      </c>
      <c r="P29" s="46">
        <v>108.2981</v>
      </c>
      <c r="Q29" s="47">
        <v>2188.7981</v>
      </c>
      <c r="R29" s="46">
        <v>5847.044</v>
      </c>
      <c r="S29" s="46">
        <v>340.7699</v>
      </c>
      <c r="T29" s="49">
        <v>6187.8139</v>
      </c>
      <c r="U29" s="31">
        <f t="shared" si="0"/>
        <v>-12.766444744263982</v>
      </c>
      <c r="V29" s="42">
        <f t="shared" si="1"/>
        <v>2.492342247073709</v>
      </c>
    </row>
    <row r="30" spans="1:22" ht="15">
      <c r="A30" s="40" t="s">
        <v>9</v>
      </c>
      <c r="B30" s="10" t="s">
        <v>37</v>
      </c>
      <c r="C30" s="10" t="s">
        <v>176</v>
      </c>
      <c r="D30" s="10" t="s">
        <v>104</v>
      </c>
      <c r="E30" s="10" t="s">
        <v>105</v>
      </c>
      <c r="F30" s="10" t="s">
        <v>106</v>
      </c>
      <c r="G30" s="10" t="s">
        <v>107</v>
      </c>
      <c r="H30" s="17" t="s">
        <v>108</v>
      </c>
      <c r="I30" s="48">
        <v>182.6433</v>
      </c>
      <c r="J30" s="46">
        <v>43.7913</v>
      </c>
      <c r="K30" s="47">
        <v>226.4346</v>
      </c>
      <c r="L30" s="46">
        <v>411.262032</v>
      </c>
      <c r="M30" s="46">
        <v>104.1378</v>
      </c>
      <c r="N30" s="49">
        <v>515.399832</v>
      </c>
      <c r="O30" s="48">
        <v>152.18882</v>
      </c>
      <c r="P30" s="46">
        <v>56.54305</v>
      </c>
      <c r="Q30" s="47">
        <v>208.73187</v>
      </c>
      <c r="R30" s="46">
        <v>467.387831</v>
      </c>
      <c r="S30" s="46">
        <v>166.533216</v>
      </c>
      <c r="T30" s="49">
        <v>633.921047</v>
      </c>
      <c r="U30" s="31">
        <f t="shared" si="0"/>
        <v>8.481086285481943</v>
      </c>
      <c r="V30" s="42">
        <f t="shared" si="1"/>
        <v>-18.696526256841583</v>
      </c>
    </row>
    <row r="31" spans="1:22" ht="15">
      <c r="A31" s="40" t="s">
        <v>9</v>
      </c>
      <c r="B31" s="10" t="s">
        <v>37</v>
      </c>
      <c r="C31" s="10" t="s">
        <v>176</v>
      </c>
      <c r="D31" s="10" t="s">
        <v>109</v>
      </c>
      <c r="E31" s="10" t="s">
        <v>110</v>
      </c>
      <c r="F31" s="10" t="s">
        <v>40</v>
      </c>
      <c r="G31" s="10" t="s">
        <v>41</v>
      </c>
      <c r="H31" s="17" t="s">
        <v>41</v>
      </c>
      <c r="I31" s="48">
        <v>0</v>
      </c>
      <c r="J31" s="46">
        <v>72.93348</v>
      </c>
      <c r="K31" s="47">
        <v>72.93348</v>
      </c>
      <c r="L31" s="46">
        <v>0</v>
      </c>
      <c r="M31" s="46">
        <v>197.023944</v>
      </c>
      <c r="N31" s="49">
        <v>197.023944</v>
      </c>
      <c r="O31" s="48">
        <v>0</v>
      </c>
      <c r="P31" s="46">
        <v>34.959775</v>
      </c>
      <c r="Q31" s="47">
        <v>34.959775</v>
      </c>
      <c r="R31" s="46">
        <v>145.314255</v>
      </c>
      <c r="S31" s="46">
        <v>141.436165</v>
      </c>
      <c r="T31" s="49">
        <v>286.75042</v>
      </c>
      <c r="U31" s="30" t="s">
        <v>17</v>
      </c>
      <c r="V31" s="42">
        <f t="shared" si="1"/>
        <v>-31.290791483409166</v>
      </c>
    </row>
    <row r="32" spans="1:22" ht="15">
      <c r="A32" s="40" t="s">
        <v>9</v>
      </c>
      <c r="B32" s="10" t="s">
        <v>37</v>
      </c>
      <c r="C32" s="10" t="s">
        <v>155</v>
      </c>
      <c r="D32" s="10" t="s">
        <v>160</v>
      </c>
      <c r="E32" s="10" t="s">
        <v>161</v>
      </c>
      <c r="F32" s="10" t="s">
        <v>57</v>
      </c>
      <c r="G32" s="10" t="s">
        <v>75</v>
      </c>
      <c r="H32" s="17" t="s">
        <v>162</v>
      </c>
      <c r="I32" s="48">
        <v>48.346088</v>
      </c>
      <c r="J32" s="46">
        <v>34.861706</v>
      </c>
      <c r="K32" s="47">
        <v>83.207794</v>
      </c>
      <c r="L32" s="46">
        <v>131.74661</v>
      </c>
      <c r="M32" s="46">
        <v>75.045336</v>
      </c>
      <c r="N32" s="49">
        <v>206.791945</v>
      </c>
      <c r="O32" s="48">
        <v>129.606864</v>
      </c>
      <c r="P32" s="46">
        <v>19.137975</v>
      </c>
      <c r="Q32" s="47">
        <v>148.74484</v>
      </c>
      <c r="R32" s="46">
        <v>285.936977</v>
      </c>
      <c r="S32" s="46">
        <v>40.709976</v>
      </c>
      <c r="T32" s="49">
        <v>326.646954</v>
      </c>
      <c r="U32" s="31">
        <f t="shared" si="0"/>
        <v>-44.06004672162073</v>
      </c>
      <c r="V32" s="42">
        <f t="shared" si="1"/>
        <v>-36.692523084112395</v>
      </c>
    </row>
    <row r="33" spans="1:22" ht="15">
      <c r="A33" s="40" t="s">
        <v>9</v>
      </c>
      <c r="B33" s="10" t="s">
        <v>37</v>
      </c>
      <c r="C33" s="10" t="s">
        <v>176</v>
      </c>
      <c r="D33" s="10" t="s">
        <v>111</v>
      </c>
      <c r="E33" s="10" t="s">
        <v>112</v>
      </c>
      <c r="F33" s="10" t="s">
        <v>50</v>
      </c>
      <c r="G33" s="10" t="s">
        <v>50</v>
      </c>
      <c r="H33" s="17" t="s">
        <v>113</v>
      </c>
      <c r="I33" s="48">
        <v>880.279136</v>
      </c>
      <c r="J33" s="46">
        <v>11.914581</v>
      </c>
      <c r="K33" s="47">
        <v>892.193717</v>
      </c>
      <c r="L33" s="46">
        <v>2510.056367</v>
      </c>
      <c r="M33" s="46">
        <v>30.363069</v>
      </c>
      <c r="N33" s="49">
        <v>2540.419436</v>
      </c>
      <c r="O33" s="48">
        <v>0</v>
      </c>
      <c r="P33" s="46">
        <v>0</v>
      </c>
      <c r="Q33" s="47">
        <v>0</v>
      </c>
      <c r="R33" s="46">
        <v>0</v>
      </c>
      <c r="S33" s="46">
        <v>0</v>
      </c>
      <c r="T33" s="49">
        <v>0</v>
      </c>
      <c r="U33" s="30" t="s">
        <v>17</v>
      </c>
      <c r="V33" s="41" t="s">
        <v>17</v>
      </c>
    </row>
    <row r="34" spans="1:22" ht="15">
      <c r="A34" s="40" t="s">
        <v>9</v>
      </c>
      <c r="B34" s="10" t="s">
        <v>37</v>
      </c>
      <c r="C34" s="10" t="s">
        <v>176</v>
      </c>
      <c r="D34" s="10" t="s">
        <v>111</v>
      </c>
      <c r="E34" s="10" t="s">
        <v>114</v>
      </c>
      <c r="F34" s="10" t="s">
        <v>50</v>
      </c>
      <c r="G34" s="10" t="s">
        <v>50</v>
      </c>
      <c r="H34" s="17" t="s">
        <v>113</v>
      </c>
      <c r="I34" s="48">
        <v>5684.430343</v>
      </c>
      <c r="J34" s="46">
        <v>117.868875</v>
      </c>
      <c r="K34" s="47">
        <v>5802.299218</v>
      </c>
      <c r="L34" s="46">
        <v>14552.613716</v>
      </c>
      <c r="M34" s="46">
        <v>325.393875</v>
      </c>
      <c r="N34" s="49">
        <v>14878.007591</v>
      </c>
      <c r="O34" s="48">
        <v>7153.65501</v>
      </c>
      <c r="P34" s="46">
        <v>178.694602</v>
      </c>
      <c r="Q34" s="47">
        <v>7332.349612</v>
      </c>
      <c r="R34" s="46">
        <v>21324.371481</v>
      </c>
      <c r="S34" s="46">
        <v>666.186246</v>
      </c>
      <c r="T34" s="49">
        <v>21990.557727</v>
      </c>
      <c r="U34" s="31">
        <f t="shared" si="0"/>
        <v>-20.867122750065615</v>
      </c>
      <c r="V34" s="42">
        <f t="shared" si="1"/>
        <v>-32.34365505549326</v>
      </c>
    </row>
    <row r="35" spans="1:22" ht="15">
      <c r="A35" s="40" t="s">
        <v>9</v>
      </c>
      <c r="B35" s="10" t="s">
        <v>37</v>
      </c>
      <c r="C35" s="10" t="s">
        <v>176</v>
      </c>
      <c r="D35" s="10" t="s">
        <v>111</v>
      </c>
      <c r="E35" s="10" t="s">
        <v>115</v>
      </c>
      <c r="F35" s="10" t="s">
        <v>50</v>
      </c>
      <c r="G35" s="10" t="s">
        <v>50</v>
      </c>
      <c r="H35" s="17" t="s">
        <v>113</v>
      </c>
      <c r="I35" s="48">
        <v>1492.725933</v>
      </c>
      <c r="J35" s="46">
        <v>47.153813</v>
      </c>
      <c r="K35" s="47">
        <v>1539.879745</v>
      </c>
      <c r="L35" s="46">
        <v>4948.767711</v>
      </c>
      <c r="M35" s="46">
        <v>114.385105</v>
      </c>
      <c r="N35" s="49">
        <v>5063.152816</v>
      </c>
      <c r="O35" s="48">
        <v>0</v>
      </c>
      <c r="P35" s="46">
        <v>0</v>
      </c>
      <c r="Q35" s="47">
        <v>0</v>
      </c>
      <c r="R35" s="46">
        <v>0</v>
      </c>
      <c r="S35" s="46">
        <v>0</v>
      </c>
      <c r="T35" s="49">
        <v>0</v>
      </c>
      <c r="U35" s="30" t="s">
        <v>17</v>
      </c>
      <c r="V35" s="41" t="s">
        <v>17</v>
      </c>
    </row>
    <row r="36" spans="1:22" ht="15">
      <c r="A36" s="40" t="s">
        <v>9</v>
      </c>
      <c r="B36" s="10" t="s">
        <v>37</v>
      </c>
      <c r="C36" s="10" t="s">
        <v>176</v>
      </c>
      <c r="D36" s="10" t="s">
        <v>111</v>
      </c>
      <c r="E36" s="10" t="s">
        <v>116</v>
      </c>
      <c r="F36" s="10" t="s">
        <v>50</v>
      </c>
      <c r="G36" s="10" t="s">
        <v>50</v>
      </c>
      <c r="H36" s="17" t="s">
        <v>113</v>
      </c>
      <c r="I36" s="48">
        <v>626.45138</v>
      </c>
      <c r="J36" s="46">
        <v>5.042458</v>
      </c>
      <c r="K36" s="47">
        <v>631.493838</v>
      </c>
      <c r="L36" s="46">
        <v>3368.777638</v>
      </c>
      <c r="M36" s="46">
        <v>18.097474</v>
      </c>
      <c r="N36" s="49">
        <v>3386.875112</v>
      </c>
      <c r="O36" s="48">
        <v>0</v>
      </c>
      <c r="P36" s="46">
        <v>0</v>
      </c>
      <c r="Q36" s="47">
        <v>0</v>
      </c>
      <c r="R36" s="46">
        <v>0</v>
      </c>
      <c r="S36" s="46">
        <v>0</v>
      </c>
      <c r="T36" s="49">
        <v>0</v>
      </c>
      <c r="U36" s="30" t="s">
        <v>17</v>
      </c>
      <c r="V36" s="41" t="s">
        <v>17</v>
      </c>
    </row>
    <row r="37" spans="1:22" ht="15">
      <c r="A37" s="40" t="s">
        <v>9</v>
      </c>
      <c r="B37" s="10" t="s">
        <v>37</v>
      </c>
      <c r="C37" s="10" t="s">
        <v>176</v>
      </c>
      <c r="D37" s="10" t="s">
        <v>111</v>
      </c>
      <c r="E37" s="10" t="s">
        <v>185</v>
      </c>
      <c r="F37" s="10" t="s">
        <v>50</v>
      </c>
      <c r="G37" s="10" t="s">
        <v>50</v>
      </c>
      <c r="H37" s="17" t="s">
        <v>113</v>
      </c>
      <c r="I37" s="48">
        <v>51.6896</v>
      </c>
      <c r="J37" s="46">
        <v>2.16994</v>
      </c>
      <c r="K37" s="47">
        <v>53.85954</v>
      </c>
      <c r="L37" s="46">
        <v>51.6896</v>
      </c>
      <c r="M37" s="46">
        <v>2.16994</v>
      </c>
      <c r="N37" s="49">
        <v>53.85954</v>
      </c>
      <c r="O37" s="48">
        <v>0</v>
      </c>
      <c r="P37" s="46">
        <v>0</v>
      </c>
      <c r="Q37" s="47">
        <v>0</v>
      </c>
      <c r="R37" s="46">
        <v>0</v>
      </c>
      <c r="S37" s="46">
        <v>0</v>
      </c>
      <c r="T37" s="49">
        <v>0</v>
      </c>
      <c r="U37" s="30" t="s">
        <v>17</v>
      </c>
      <c r="V37" s="41" t="s">
        <v>17</v>
      </c>
    </row>
    <row r="38" spans="1:22" ht="15">
      <c r="A38" s="40" t="s">
        <v>9</v>
      </c>
      <c r="B38" s="10" t="s">
        <v>37</v>
      </c>
      <c r="C38" s="10" t="s">
        <v>176</v>
      </c>
      <c r="D38" s="10" t="s">
        <v>117</v>
      </c>
      <c r="E38" s="10" t="s">
        <v>191</v>
      </c>
      <c r="F38" s="10" t="s">
        <v>50</v>
      </c>
      <c r="G38" s="10" t="s">
        <v>50</v>
      </c>
      <c r="H38" s="17" t="s">
        <v>118</v>
      </c>
      <c r="I38" s="48">
        <v>43.610521</v>
      </c>
      <c r="J38" s="46">
        <v>11.212775</v>
      </c>
      <c r="K38" s="47">
        <v>54.823297</v>
      </c>
      <c r="L38" s="46">
        <v>113.598954</v>
      </c>
      <c r="M38" s="46">
        <v>24.691333</v>
      </c>
      <c r="N38" s="49">
        <v>138.290287</v>
      </c>
      <c r="O38" s="48">
        <v>0</v>
      </c>
      <c r="P38" s="46">
        <v>22.5132</v>
      </c>
      <c r="Q38" s="47">
        <v>22.5132</v>
      </c>
      <c r="R38" s="46">
        <v>0</v>
      </c>
      <c r="S38" s="46">
        <v>45.088112</v>
      </c>
      <c r="T38" s="49">
        <v>45.088112</v>
      </c>
      <c r="U38" s="30" t="s">
        <v>17</v>
      </c>
      <c r="V38" s="41" t="s">
        <v>17</v>
      </c>
    </row>
    <row r="39" spans="1:22" ht="15">
      <c r="A39" s="40" t="s">
        <v>9</v>
      </c>
      <c r="B39" s="10" t="s">
        <v>37</v>
      </c>
      <c r="C39" s="10" t="s">
        <v>176</v>
      </c>
      <c r="D39" s="10" t="s">
        <v>119</v>
      </c>
      <c r="E39" s="10" t="s">
        <v>192</v>
      </c>
      <c r="F39" s="10" t="s">
        <v>21</v>
      </c>
      <c r="G39" s="10" t="s">
        <v>120</v>
      </c>
      <c r="H39" s="17" t="s">
        <v>120</v>
      </c>
      <c r="I39" s="48">
        <v>0</v>
      </c>
      <c r="J39" s="46">
        <v>0</v>
      </c>
      <c r="K39" s="47">
        <v>0</v>
      </c>
      <c r="L39" s="46">
        <v>0</v>
      </c>
      <c r="M39" s="46">
        <v>0</v>
      </c>
      <c r="N39" s="49">
        <v>0</v>
      </c>
      <c r="O39" s="48">
        <v>0</v>
      </c>
      <c r="P39" s="46">
        <v>0</v>
      </c>
      <c r="Q39" s="47">
        <v>0</v>
      </c>
      <c r="R39" s="46">
        <v>22908.116421</v>
      </c>
      <c r="S39" s="46">
        <v>119.531622</v>
      </c>
      <c r="T39" s="49">
        <v>23027.648043</v>
      </c>
      <c r="U39" s="30" t="s">
        <v>17</v>
      </c>
      <c r="V39" s="41" t="s">
        <v>17</v>
      </c>
    </row>
    <row r="40" spans="1:22" ht="15">
      <c r="A40" s="40" t="s">
        <v>9</v>
      </c>
      <c r="B40" s="10" t="s">
        <v>37</v>
      </c>
      <c r="C40" s="10" t="s">
        <v>176</v>
      </c>
      <c r="D40" s="10" t="s">
        <v>119</v>
      </c>
      <c r="E40" s="10" t="s">
        <v>121</v>
      </c>
      <c r="F40" s="10" t="s">
        <v>21</v>
      </c>
      <c r="G40" s="10" t="s">
        <v>92</v>
      </c>
      <c r="H40" s="17" t="s">
        <v>122</v>
      </c>
      <c r="I40" s="48">
        <v>2083.9408</v>
      </c>
      <c r="J40" s="46">
        <v>121.6962</v>
      </c>
      <c r="K40" s="47">
        <v>2205.637</v>
      </c>
      <c r="L40" s="46">
        <v>6400.9026</v>
      </c>
      <c r="M40" s="46">
        <v>384.781</v>
      </c>
      <c r="N40" s="49">
        <v>6785.6836</v>
      </c>
      <c r="O40" s="48">
        <v>1825.682</v>
      </c>
      <c r="P40" s="46">
        <v>192.198</v>
      </c>
      <c r="Q40" s="47">
        <v>2017.88</v>
      </c>
      <c r="R40" s="46">
        <v>5979.0479</v>
      </c>
      <c r="S40" s="46">
        <v>456.3226</v>
      </c>
      <c r="T40" s="49">
        <v>6435.3705</v>
      </c>
      <c r="U40" s="31">
        <f t="shared" si="0"/>
        <v>9.304666283426165</v>
      </c>
      <c r="V40" s="42">
        <f t="shared" si="1"/>
        <v>5.443557600918236</v>
      </c>
    </row>
    <row r="41" spans="1:22" ht="15">
      <c r="A41" s="40" t="s">
        <v>9</v>
      </c>
      <c r="B41" s="10" t="s">
        <v>37</v>
      </c>
      <c r="C41" s="10" t="s">
        <v>176</v>
      </c>
      <c r="D41" s="10" t="s">
        <v>123</v>
      </c>
      <c r="E41" s="10" t="s">
        <v>124</v>
      </c>
      <c r="F41" s="10" t="s">
        <v>62</v>
      </c>
      <c r="G41" s="10" t="s">
        <v>125</v>
      </c>
      <c r="H41" s="17" t="s">
        <v>125</v>
      </c>
      <c r="I41" s="48">
        <v>1080.085837</v>
      </c>
      <c r="J41" s="46">
        <v>59.069575</v>
      </c>
      <c r="K41" s="47">
        <v>1139.155411</v>
      </c>
      <c r="L41" s="46">
        <v>3115.632265</v>
      </c>
      <c r="M41" s="46">
        <v>177.736717</v>
      </c>
      <c r="N41" s="49">
        <v>3293.368982</v>
      </c>
      <c r="O41" s="48">
        <v>1123.57883</v>
      </c>
      <c r="P41" s="46">
        <v>50.539667</v>
      </c>
      <c r="Q41" s="47">
        <v>1174.118497</v>
      </c>
      <c r="R41" s="46">
        <v>3151.814204</v>
      </c>
      <c r="S41" s="46">
        <v>150.307069</v>
      </c>
      <c r="T41" s="49">
        <v>3302.121273</v>
      </c>
      <c r="U41" s="31">
        <f t="shared" si="0"/>
        <v>-2.9778157902574987</v>
      </c>
      <c r="V41" s="42">
        <f t="shared" si="1"/>
        <v>-0.2650505622420307</v>
      </c>
    </row>
    <row r="42" spans="1:22" ht="15">
      <c r="A42" s="40" t="s">
        <v>9</v>
      </c>
      <c r="B42" s="10" t="s">
        <v>37</v>
      </c>
      <c r="C42" s="10" t="s">
        <v>176</v>
      </c>
      <c r="D42" s="10" t="s">
        <v>126</v>
      </c>
      <c r="E42" s="10" t="s">
        <v>127</v>
      </c>
      <c r="F42" s="10" t="s">
        <v>21</v>
      </c>
      <c r="G42" s="10" t="s">
        <v>128</v>
      </c>
      <c r="H42" s="17" t="s">
        <v>128</v>
      </c>
      <c r="I42" s="48">
        <v>2133.647863</v>
      </c>
      <c r="J42" s="46">
        <v>64.86477</v>
      </c>
      <c r="K42" s="47">
        <v>2198.512633</v>
      </c>
      <c r="L42" s="46">
        <v>6214.353677</v>
      </c>
      <c r="M42" s="46">
        <v>235.004077</v>
      </c>
      <c r="N42" s="49">
        <v>6449.357754</v>
      </c>
      <c r="O42" s="48">
        <v>2643.495232</v>
      </c>
      <c r="P42" s="46">
        <v>50.220008</v>
      </c>
      <c r="Q42" s="47">
        <v>2693.715241</v>
      </c>
      <c r="R42" s="46">
        <v>7476.004232</v>
      </c>
      <c r="S42" s="46">
        <v>154.233101</v>
      </c>
      <c r="T42" s="49">
        <v>7630.237332</v>
      </c>
      <c r="U42" s="31">
        <f t="shared" si="0"/>
        <v>-18.383628694774867</v>
      </c>
      <c r="V42" s="42">
        <f t="shared" si="1"/>
        <v>-15.476315173678534</v>
      </c>
    </row>
    <row r="43" spans="1:22" ht="15">
      <c r="A43" s="40" t="s">
        <v>9</v>
      </c>
      <c r="B43" s="10" t="s">
        <v>37</v>
      </c>
      <c r="C43" s="10" t="s">
        <v>176</v>
      </c>
      <c r="D43" s="10" t="s">
        <v>129</v>
      </c>
      <c r="E43" s="10" t="s">
        <v>130</v>
      </c>
      <c r="F43" s="10" t="s">
        <v>57</v>
      </c>
      <c r="G43" s="10" t="s">
        <v>58</v>
      </c>
      <c r="H43" s="17" t="s">
        <v>59</v>
      </c>
      <c r="I43" s="48">
        <v>1089.956784</v>
      </c>
      <c r="J43" s="46">
        <v>28.481952</v>
      </c>
      <c r="K43" s="47">
        <v>1118.438736</v>
      </c>
      <c r="L43" s="46">
        <v>2920.99222</v>
      </c>
      <c r="M43" s="46">
        <v>99.65263</v>
      </c>
      <c r="N43" s="49">
        <v>3020.64485</v>
      </c>
      <c r="O43" s="48">
        <v>1099.89184</v>
      </c>
      <c r="P43" s="46">
        <v>59.176085</v>
      </c>
      <c r="Q43" s="47">
        <v>1159.067925</v>
      </c>
      <c r="R43" s="46">
        <v>2972.390941</v>
      </c>
      <c r="S43" s="46">
        <v>129.750324</v>
      </c>
      <c r="T43" s="49">
        <v>3102.141265</v>
      </c>
      <c r="U43" s="31">
        <f t="shared" si="0"/>
        <v>-3.5053328733947953</v>
      </c>
      <c r="V43" s="42">
        <f t="shared" si="1"/>
        <v>-2.627101993048664</v>
      </c>
    </row>
    <row r="44" spans="1:22" ht="15">
      <c r="A44" s="40" t="s">
        <v>9</v>
      </c>
      <c r="B44" s="10" t="s">
        <v>37</v>
      </c>
      <c r="C44" s="10" t="s">
        <v>176</v>
      </c>
      <c r="D44" s="10" t="s">
        <v>129</v>
      </c>
      <c r="E44" s="10" t="s">
        <v>131</v>
      </c>
      <c r="F44" s="10" t="s">
        <v>57</v>
      </c>
      <c r="G44" s="10" t="s">
        <v>58</v>
      </c>
      <c r="H44" s="17" t="s">
        <v>59</v>
      </c>
      <c r="I44" s="48">
        <v>0</v>
      </c>
      <c r="J44" s="46">
        <v>0</v>
      </c>
      <c r="K44" s="47">
        <v>0</v>
      </c>
      <c r="L44" s="46">
        <v>0</v>
      </c>
      <c r="M44" s="46">
        <v>0</v>
      </c>
      <c r="N44" s="49">
        <v>0</v>
      </c>
      <c r="O44" s="48">
        <v>735.0984</v>
      </c>
      <c r="P44" s="46">
        <v>2.76237</v>
      </c>
      <c r="Q44" s="47">
        <v>737.86077</v>
      </c>
      <c r="R44" s="46">
        <v>1815.403452</v>
      </c>
      <c r="S44" s="46">
        <v>6.765536</v>
      </c>
      <c r="T44" s="49">
        <v>1822.168988</v>
      </c>
      <c r="U44" s="30" t="s">
        <v>17</v>
      </c>
      <c r="V44" s="41" t="s">
        <v>17</v>
      </c>
    </row>
    <row r="45" spans="1:22" ht="15">
      <c r="A45" s="40" t="s">
        <v>9</v>
      </c>
      <c r="B45" s="10" t="s">
        <v>37</v>
      </c>
      <c r="C45" s="10" t="s">
        <v>155</v>
      </c>
      <c r="D45" s="10" t="s">
        <v>163</v>
      </c>
      <c r="E45" s="10" t="s">
        <v>164</v>
      </c>
      <c r="F45" s="10" t="s">
        <v>57</v>
      </c>
      <c r="G45" s="10" t="s">
        <v>158</v>
      </c>
      <c r="H45" s="17" t="s">
        <v>159</v>
      </c>
      <c r="I45" s="48">
        <v>245.44</v>
      </c>
      <c r="J45" s="46">
        <v>22.919017</v>
      </c>
      <c r="K45" s="47">
        <v>268.359017</v>
      </c>
      <c r="L45" s="46">
        <v>655.9588</v>
      </c>
      <c r="M45" s="46">
        <v>59.167417</v>
      </c>
      <c r="N45" s="49">
        <v>715.126217</v>
      </c>
      <c r="O45" s="48">
        <v>176.4195</v>
      </c>
      <c r="P45" s="46">
        <v>30.411174</v>
      </c>
      <c r="Q45" s="47">
        <v>206.830674</v>
      </c>
      <c r="R45" s="46">
        <v>461.0426</v>
      </c>
      <c r="S45" s="46">
        <v>76.225756</v>
      </c>
      <c r="T45" s="49">
        <v>537.268356</v>
      </c>
      <c r="U45" s="31">
        <f t="shared" si="0"/>
        <v>29.748171202110974</v>
      </c>
      <c r="V45" s="42">
        <f t="shared" si="1"/>
        <v>33.10410133292867</v>
      </c>
    </row>
    <row r="46" spans="1:22" ht="15">
      <c r="A46" s="40" t="s">
        <v>9</v>
      </c>
      <c r="B46" s="10" t="s">
        <v>37</v>
      </c>
      <c r="C46" s="10" t="s">
        <v>155</v>
      </c>
      <c r="D46" s="10" t="s">
        <v>165</v>
      </c>
      <c r="E46" s="10" t="s">
        <v>166</v>
      </c>
      <c r="F46" s="10" t="s">
        <v>57</v>
      </c>
      <c r="G46" s="10" t="s">
        <v>167</v>
      </c>
      <c r="H46" s="17" t="s">
        <v>168</v>
      </c>
      <c r="I46" s="48">
        <v>74.1083</v>
      </c>
      <c r="J46" s="46">
        <v>12.319</v>
      </c>
      <c r="K46" s="47">
        <v>86.4273</v>
      </c>
      <c r="L46" s="46">
        <v>227.232155</v>
      </c>
      <c r="M46" s="46">
        <v>29.680547</v>
      </c>
      <c r="N46" s="49">
        <v>256.912702</v>
      </c>
      <c r="O46" s="48">
        <v>0</v>
      </c>
      <c r="P46" s="46">
        <v>0</v>
      </c>
      <c r="Q46" s="47">
        <v>0</v>
      </c>
      <c r="R46" s="46">
        <v>20.45</v>
      </c>
      <c r="S46" s="46">
        <v>0</v>
      </c>
      <c r="T46" s="49">
        <v>20.45</v>
      </c>
      <c r="U46" s="30" t="s">
        <v>17</v>
      </c>
      <c r="V46" s="41" t="s">
        <v>17</v>
      </c>
    </row>
    <row r="47" spans="1:22" ht="15">
      <c r="A47" s="40" t="s">
        <v>9</v>
      </c>
      <c r="B47" s="10" t="s">
        <v>37</v>
      </c>
      <c r="C47" s="10" t="s">
        <v>155</v>
      </c>
      <c r="D47" s="10" t="s">
        <v>169</v>
      </c>
      <c r="E47" s="10" t="s">
        <v>158</v>
      </c>
      <c r="F47" s="10" t="s">
        <v>57</v>
      </c>
      <c r="G47" s="10" t="s">
        <v>158</v>
      </c>
      <c r="H47" s="17" t="s">
        <v>170</v>
      </c>
      <c r="I47" s="48">
        <v>77.266728</v>
      </c>
      <c r="J47" s="46">
        <v>0</v>
      </c>
      <c r="K47" s="47">
        <v>77.266728</v>
      </c>
      <c r="L47" s="46">
        <v>321.584479</v>
      </c>
      <c r="M47" s="46">
        <v>0</v>
      </c>
      <c r="N47" s="49">
        <v>321.584479</v>
      </c>
      <c r="O47" s="48">
        <v>319.839712</v>
      </c>
      <c r="P47" s="46">
        <v>0</v>
      </c>
      <c r="Q47" s="47">
        <v>319.839712</v>
      </c>
      <c r="R47" s="46">
        <v>756.705107</v>
      </c>
      <c r="S47" s="46">
        <v>0</v>
      </c>
      <c r="T47" s="49">
        <v>756.705107</v>
      </c>
      <c r="U47" s="31">
        <f t="shared" si="0"/>
        <v>-75.84204678123272</v>
      </c>
      <c r="V47" s="42">
        <f t="shared" si="1"/>
        <v>-57.502007581931124</v>
      </c>
    </row>
    <row r="48" spans="1:22" ht="15">
      <c r="A48" s="40" t="s">
        <v>9</v>
      </c>
      <c r="B48" s="10" t="s">
        <v>37</v>
      </c>
      <c r="C48" s="10" t="s">
        <v>176</v>
      </c>
      <c r="D48" s="10" t="s">
        <v>132</v>
      </c>
      <c r="E48" s="10" t="s">
        <v>133</v>
      </c>
      <c r="F48" s="10" t="s">
        <v>134</v>
      </c>
      <c r="G48" s="10" t="s">
        <v>135</v>
      </c>
      <c r="H48" s="17" t="s">
        <v>136</v>
      </c>
      <c r="I48" s="48">
        <v>0</v>
      </c>
      <c r="J48" s="46">
        <v>0</v>
      </c>
      <c r="K48" s="47">
        <v>0</v>
      </c>
      <c r="L48" s="46">
        <v>0</v>
      </c>
      <c r="M48" s="46">
        <v>0</v>
      </c>
      <c r="N48" s="49">
        <v>0</v>
      </c>
      <c r="O48" s="48">
        <v>316.429102</v>
      </c>
      <c r="P48" s="46">
        <v>21.247417</v>
      </c>
      <c r="Q48" s="47">
        <v>337.676519</v>
      </c>
      <c r="R48" s="46">
        <v>570.460285</v>
      </c>
      <c r="S48" s="46">
        <v>36.71349</v>
      </c>
      <c r="T48" s="49">
        <v>607.173775</v>
      </c>
      <c r="U48" s="30" t="s">
        <v>17</v>
      </c>
      <c r="V48" s="41" t="s">
        <v>17</v>
      </c>
    </row>
    <row r="49" spans="1:22" ht="15">
      <c r="A49" s="40" t="s">
        <v>9</v>
      </c>
      <c r="B49" s="10" t="s">
        <v>37</v>
      </c>
      <c r="C49" s="10" t="s">
        <v>176</v>
      </c>
      <c r="D49" s="10" t="s">
        <v>132</v>
      </c>
      <c r="E49" s="10" t="s">
        <v>137</v>
      </c>
      <c r="F49" s="10" t="s">
        <v>134</v>
      </c>
      <c r="G49" s="10" t="s">
        <v>135</v>
      </c>
      <c r="H49" s="17" t="s">
        <v>136</v>
      </c>
      <c r="I49" s="48">
        <v>0</v>
      </c>
      <c r="J49" s="46">
        <v>0</v>
      </c>
      <c r="K49" s="47">
        <v>0</v>
      </c>
      <c r="L49" s="46">
        <v>0</v>
      </c>
      <c r="M49" s="46">
        <v>0</v>
      </c>
      <c r="N49" s="49">
        <v>0</v>
      </c>
      <c r="O49" s="48">
        <v>207.035986</v>
      </c>
      <c r="P49" s="46">
        <v>13.901909</v>
      </c>
      <c r="Q49" s="47">
        <v>220.937895</v>
      </c>
      <c r="R49" s="46">
        <v>462.956566</v>
      </c>
      <c r="S49" s="46">
        <v>29.482992</v>
      </c>
      <c r="T49" s="49">
        <v>492.439558</v>
      </c>
      <c r="U49" s="30" t="s">
        <v>17</v>
      </c>
      <c r="V49" s="41" t="s">
        <v>17</v>
      </c>
    </row>
    <row r="50" spans="1:22" ht="15">
      <c r="A50" s="40" t="s">
        <v>9</v>
      </c>
      <c r="B50" s="10" t="s">
        <v>37</v>
      </c>
      <c r="C50" s="10" t="s">
        <v>176</v>
      </c>
      <c r="D50" s="10" t="s">
        <v>132</v>
      </c>
      <c r="E50" s="10" t="s">
        <v>138</v>
      </c>
      <c r="F50" s="10" t="s">
        <v>50</v>
      </c>
      <c r="G50" s="10" t="s">
        <v>50</v>
      </c>
      <c r="H50" s="17" t="s">
        <v>113</v>
      </c>
      <c r="I50" s="48">
        <v>672.700044</v>
      </c>
      <c r="J50" s="46">
        <v>32.75739</v>
      </c>
      <c r="K50" s="47">
        <v>705.457434</v>
      </c>
      <c r="L50" s="46">
        <v>2254.800746</v>
      </c>
      <c r="M50" s="46">
        <v>131.137048</v>
      </c>
      <c r="N50" s="49">
        <v>2385.937794</v>
      </c>
      <c r="O50" s="48">
        <v>956.717288</v>
      </c>
      <c r="P50" s="46">
        <v>177.204051</v>
      </c>
      <c r="Q50" s="47">
        <v>1133.921339</v>
      </c>
      <c r="R50" s="46">
        <v>2718.830619</v>
      </c>
      <c r="S50" s="46">
        <v>502.777446</v>
      </c>
      <c r="T50" s="49">
        <v>3221.608065</v>
      </c>
      <c r="U50" s="31">
        <f t="shared" si="0"/>
        <v>-37.786034203912266</v>
      </c>
      <c r="V50" s="42">
        <f t="shared" si="1"/>
        <v>-25.93953870673589</v>
      </c>
    </row>
    <row r="51" spans="1:22" ht="15">
      <c r="A51" s="40" t="s">
        <v>9</v>
      </c>
      <c r="B51" s="10" t="s">
        <v>37</v>
      </c>
      <c r="C51" s="10" t="s">
        <v>176</v>
      </c>
      <c r="D51" s="10" t="s">
        <v>132</v>
      </c>
      <c r="E51" s="10" t="s">
        <v>136</v>
      </c>
      <c r="F51" s="10" t="s">
        <v>134</v>
      </c>
      <c r="G51" s="10" t="s">
        <v>135</v>
      </c>
      <c r="H51" s="17" t="s">
        <v>136</v>
      </c>
      <c r="I51" s="48">
        <v>872.069405</v>
      </c>
      <c r="J51" s="46">
        <v>48.843928</v>
      </c>
      <c r="K51" s="47">
        <v>920.913332</v>
      </c>
      <c r="L51" s="46">
        <v>2628.569936</v>
      </c>
      <c r="M51" s="46">
        <v>170.852511</v>
      </c>
      <c r="N51" s="49">
        <v>2799.422448</v>
      </c>
      <c r="O51" s="48">
        <v>417.658934</v>
      </c>
      <c r="P51" s="46">
        <v>28.044695</v>
      </c>
      <c r="Q51" s="47">
        <v>445.703629</v>
      </c>
      <c r="R51" s="46">
        <v>1688.886366</v>
      </c>
      <c r="S51" s="46">
        <v>118.086609</v>
      </c>
      <c r="T51" s="49">
        <v>1806.972975</v>
      </c>
      <c r="U51" s="30" t="s">
        <v>17</v>
      </c>
      <c r="V51" s="42">
        <f t="shared" si="1"/>
        <v>54.923315773441495</v>
      </c>
    </row>
    <row r="52" spans="1:22" ht="15">
      <c r="A52" s="40" t="s">
        <v>9</v>
      </c>
      <c r="B52" s="10" t="s">
        <v>37</v>
      </c>
      <c r="C52" s="10" t="s">
        <v>176</v>
      </c>
      <c r="D52" s="10" t="s">
        <v>139</v>
      </c>
      <c r="E52" s="10" t="s">
        <v>140</v>
      </c>
      <c r="F52" s="10" t="s">
        <v>22</v>
      </c>
      <c r="G52" s="10" t="s">
        <v>23</v>
      </c>
      <c r="H52" s="17" t="s">
        <v>67</v>
      </c>
      <c r="I52" s="48">
        <v>390.297639</v>
      </c>
      <c r="J52" s="46">
        <v>33.63583</v>
      </c>
      <c r="K52" s="47">
        <v>423.933469</v>
      </c>
      <c r="L52" s="46">
        <v>1019.674564</v>
      </c>
      <c r="M52" s="46">
        <v>87.689338</v>
      </c>
      <c r="N52" s="49">
        <v>1107.363902</v>
      </c>
      <c r="O52" s="48">
        <v>505.333748</v>
      </c>
      <c r="P52" s="46">
        <v>32.714893000000004</v>
      </c>
      <c r="Q52" s="47">
        <v>538.048641</v>
      </c>
      <c r="R52" s="46">
        <v>1445.954657</v>
      </c>
      <c r="S52" s="46">
        <v>86.235296</v>
      </c>
      <c r="T52" s="49">
        <v>1532.189952</v>
      </c>
      <c r="U52" s="31">
        <f t="shared" si="0"/>
        <v>-21.209080983442163</v>
      </c>
      <c r="V52" s="42">
        <f t="shared" si="1"/>
        <v>-27.726722097705014</v>
      </c>
    </row>
    <row r="53" spans="1:22" ht="15">
      <c r="A53" s="40" t="s">
        <v>9</v>
      </c>
      <c r="B53" s="10" t="s">
        <v>37</v>
      </c>
      <c r="C53" s="10" t="s">
        <v>176</v>
      </c>
      <c r="D53" s="10" t="s">
        <v>141</v>
      </c>
      <c r="E53" s="10" t="s">
        <v>142</v>
      </c>
      <c r="F53" s="10" t="s">
        <v>21</v>
      </c>
      <c r="G53" s="10" t="s">
        <v>95</v>
      </c>
      <c r="H53" s="17" t="s">
        <v>96</v>
      </c>
      <c r="I53" s="48">
        <v>1428.00719</v>
      </c>
      <c r="J53" s="46">
        <v>379.48029</v>
      </c>
      <c r="K53" s="47">
        <v>1807.487481</v>
      </c>
      <c r="L53" s="46">
        <v>4501.457564</v>
      </c>
      <c r="M53" s="46">
        <v>978.035685</v>
      </c>
      <c r="N53" s="49">
        <v>5479.493249</v>
      </c>
      <c r="O53" s="48">
        <v>1583.008413</v>
      </c>
      <c r="P53" s="46">
        <v>314.642184</v>
      </c>
      <c r="Q53" s="47">
        <v>1897.650598</v>
      </c>
      <c r="R53" s="46">
        <v>4759.055812</v>
      </c>
      <c r="S53" s="46">
        <v>951.053228</v>
      </c>
      <c r="T53" s="49">
        <v>5710.109039</v>
      </c>
      <c r="U53" s="31">
        <f t="shared" si="0"/>
        <v>-4.751302325887918</v>
      </c>
      <c r="V53" s="42">
        <f t="shared" si="1"/>
        <v>-4.038728304921957</v>
      </c>
    </row>
    <row r="54" spans="1:22" ht="15">
      <c r="A54" s="40" t="s">
        <v>9</v>
      </c>
      <c r="B54" s="10" t="s">
        <v>37</v>
      </c>
      <c r="C54" s="10" t="s">
        <v>176</v>
      </c>
      <c r="D54" s="10" t="s">
        <v>143</v>
      </c>
      <c r="E54" s="10" t="s">
        <v>144</v>
      </c>
      <c r="F54" s="10" t="s">
        <v>50</v>
      </c>
      <c r="G54" s="10" t="s">
        <v>50</v>
      </c>
      <c r="H54" s="17" t="s">
        <v>145</v>
      </c>
      <c r="I54" s="48">
        <v>2950.2405</v>
      </c>
      <c r="J54" s="46">
        <v>114.0984</v>
      </c>
      <c r="K54" s="47">
        <v>3064.3389</v>
      </c>
      <c r="L54" s="46">
        <v>11900.0725</v>
      </c>
      <c r="M54" s="46">
        <v>474.8098</v>
      </c>
      <c r="N54" s="49">
        <v>12374.8823</v>
      </c>
      <c r="O54" s="48">
        <v>4988.5548</v>
      </c>
      <c r="P54" s="46">
        <v>215.6986</v>
      </c>
      <c r="Q54" s="47">
        <v>5204.2534</v>
      </c>
      <c r="R54" s="46">
        <v>15220.3876</v>
      </c>
      <c r="S54" s="46">
        <v>593.3234</v>
      </c>
      <c r="T54" s="49">
        <v>15813.711</v>
      </c>
      <c r="U54" s="31">
        <f t="shared" si="0"/>
        <v>-41.11856851551463</v>
      </c>
      <c r="V54" s="42">
        <f t="shared" si="1"/>
        <v>-21.74586787377106</v>
      </c>
    </row>
    <row r="55" spans="1:22" ht="15">
      <c r="A55" s="40" t="s">
        <v>9</v>
      </c>
      <c r="B55" s="10" t="s">
        <v>37</v>
      </c>
      <c r="C55" s="10" t="s">
        <v>155</v>
      </c>
      <c r="D55" s="10" t="s">
        <v>171</v>
      </c>
      <c r="E55" s="10" t="s">
        <v>172</v>
      </c>
      <c r="F55" s="10" t="s">
        <v>21</v>
      </c>
      <c r="G55" s="10" t="s">
        <v>173</v>
      </c>
      <c r="H55" s="17" t="s">
        <v>174</v>
      </c>
      <c r="I55" s="48">
        <v>0</v>
      </c>
      <c r="J55" s="46">
        <v>0</v>
      </c>
      <c r="K55" s="47">
        <v>0</v>
      </c>
      <c r="L55" s="46">
        <v>0</v>
      </c>
      <c r="M55" s="46">
        <v>0</v>
      </c>
      <c r="N55" s="49">
        <v>0</v>
      </c>
      <c r="O55" s="48">
        <v>75.742699</v>
      </c>
      <c r="P55" s="46">
        <v>2.668201</v>
      </c>
      <c r="Q55" s="47">
        <v>78.410899</v>
      </c>
      <c r="R55" s="46">
        <v>215.049575</v>
      </c>
      <c r="S55" s="46">
        <v>11.671177</v>
      </c>
      <c r="T55" s="49">
        <v>226.720752</v>
      </c>
      <c r="U55" s="30" t="s">
        <v>17</v>
      </c>
      <c r="V55" s="41" t="s">
        <v>17</v>
      </c>
    </row>
    <row r="56" spans="1:22" ht="15">
      <c r="A56" s="40" t="s">
        <v>9</v>
      </c>
      <c r="B56" s="10" t="s">
        <v>37</v>
      </c>
      <c r="C56" s="10" t="s">
        <v>176</v>
      </c>
      <c r="D56" s="10" t="s">
        <v>146</v>
      </c>
      <c r="E56" s="10" t="s">
        <v>147</v>
      </c>
      <c r="F56" s="10" t="s">
        <v>22</v>
      </c>
      <c r="G56" s="10" t="s">
        <v>23</v>
      </c>
      <c r="H56" s="17" t="s">
        <v>148</v>
      </c>
      <c r="I56" s="48">
        <v>2335.126264</v>
      </c>
      <c r="J56" s="46">
        <v>94.537708</v>
      </c>
      <c r="K56" s="47">
        <v>2429.663971</v>
      </c>
      <c r="L56" s="46">
        <v>7169.97821</v>
      </c>
      <c r="M56" s="46">
        <v>227.40649</v>
      </c>
      <c r="N56" s="49">
        <v>7397.3847</v>
      </c>
      <c r="O56" s="48">
        <v>3055.27446</v>
      </c>
      <c r="P56" s="46">
        <v>85.515703</v>
      </c>
      <c r="Q56" s="47">
        <v>3140.790163</v>
      </c>
      <c r="R56" s="46">
        <v>9069.684695</v>
      </c>
      <c r="S56" s="46">
        <v>271.807623</v>
      </c>
      <c r="T56" s="49">
        <v>9341.492318</v>
      </c>
      <c r="U56" s="31">
        <f t="shared" si="0"/>
        <v>-22.641633318182297</v>
      </c>
      <c r="V56" s="42">
        <f t="shared" si="1"/>
        <v>-20.811531517870275</v>
      </c>
    </row>
    <row r="57" spans="1:22" ht="15">
      <c r="A57" s="40" t="s">
        <v>9</v>
      </c>
      <c r="B57" s="10" t="s">
        <v>37</v>
      </c>
      <c r="C57" s="10" t="s">
        <v>176</v>
      </c>
      <c r="D57" s="10" t="s">
        <v>146</v>
      </c>
      <c r="E57" s="10" t="s">
        <v>149</v>
      </c>
      <c r="F57" s="10" t="s">
        <v>22</v>
      </c>
      <c r="G57" s="10" t="s">
        <v>23</v>
      </c>
      <c r="H57" s="17" t="s">
        <v>23</v>
      </c>
      <c r="I57" s="48">
        <v>1163.647236</v>
      </c>
      <c r="J57" s="46">
        <v>6.027452</v>
      </c>
      <c r="K57" s="47">
        <v>1169.674687</v>
      </c>
      <c r="L57" s="46">
        <v>3537.809817</v>
      </c>
      <c r="M57" s="46">
        <v>52.639013</v>
      </c>
      <c r="N57" s="49">
        <v>3590.44883</v>
      </c>
      <c r="O57" s="48">
        <v>2510.015604</v>
      </c>
      <c r="P57" s="46">
        <v>24.721008</v>
      </c>
      <c r="Q57" s="47">
        <v>2534.736612</v>
      </c>
      <c r="R57" s="46">
        <v>6854.154045</v>
      </c>
      <c r="S57" s="46">
        <v>138.028027</v>
      </c>
      <c r="T57" s="49">
        <v>6992.182072</v>
      </c>
      <c r="U57" s="31">
        <f t="shared" si="0"/>
        <v>-53.854192129371434</v>
      </c>
      <c r="V57" s="42">
        <f t="shared" si="1"/>
        <v>-48.65052435665466</v>
      </c>
    </row>
    <row r="58" spans="1:22" ht="15">
      <c r="A58" s="40" t="s">
        <v>9</v>
      </c>
      <c r="B58" s="10" t="s">
        <v>37</v>
      </c>
      <c r="C58" s="10" t="s">
        <v>176</v>
      </c>
      <c r="D58" s="10" t="s">
        <v>146</v>
      </c>
      <c r="E58" s="10" t="s">
        <v>150</v>
      </c>
      <c r="F58" s="10" t="s">
        <v>50</v>
      </c>
      <c r="G58" s="10" t="s">
        <v>50</v>
      </c>
      <c r="H58" s="17" t="s">
        <v>151</v>
      </c>
      <c r="I58" s="48">
        <v>8260.195459</v>
      </c>
      <c r="J58" s="46">
        <v>359.397239</v>
      </c>
      <c r="K58" s="47">
        <v>8619.592698</v>
      </c>
      <c r="L58" s="46">
        <v>24387.931762</v>
      </c>
      <c r="M58" s="46">
        <v>1088.469783</v>
      </c>
      <c r="N58" s="49">
        <v>25476.401545</v>
      </c>
      <c r="O58" s="48">
        <v>8903.49567</v>
      </c>
      <c r="P58" s="46">
        <v>267.865508</v>
      </c>
      <c r="Q58" s="47">
        <v>9171.361178</v>
      </c>
      <c r="R58" s="46">
        <v>25366.86647</v>
      </c>
      <c r="S58" s="46">
        <v>929.081108</v>
      </c>
      <c r="T58" s="49">
        <v>26295.947578</v>
      </c>
      <c r="U58" s="31">
        <f t="shared" si="0"/>
        <v>-6.01621143569796</v>
      </c>
      <c r="V58" s="42">
        <f t="shared" si="1"/>
        <v>-3.1166248357053172</v>
      </c>
    </row>
    <row r="59" spans="1:22" ht="15">
      <c r="A59" s="40" t="s">
        <v>9</v>
      </c>
      <c r="B59" s="10" t="s">
        <v>37</v>
      </c>
      <c r="C59" s="10" t="s">
        <v>176</v>
      </c>
      <c r="D59" s="10" t="s">
        <v>146</v>
      </c>
      <c r="E59" s="10" t="s">
        <v>152</v>
      </c>
      <c r="F59" s="10" t="s">
        <v>22</v>
      </c>
      <c r="G59" s="10" t="s">
        <v>23</v>
      </c>
      <c r="H59" s="17" t="s">
        <v>148</v>
      </c>
      <c r="I59" s="48">
        <v>198.4815</v>
      </c>
      <c r="J59" s="46">
        <v>4.465512</v>
      </c>
      <c r="K59" s="47">
        <v>202.947012</v>
      </c>
      <c r="L59" s="46">
        <v>808.8681</v>
      </c>
      <c r="M59" s="46">
        <v>17.713899</v>
      </c>
      <c r="N59" s="49">
        <v>826.581999</v>
      </c>
      <c r="O59" s="48">
        <v>0</v>
      </c>
      <c r="P59" s="46">
        <v>0</v>
      </c>
      <c r="Q59" s="47">
        <v>0</v>
      </c>
      <c r="R59" s="46">
        <v>0</v>
      </c>
      <c r="S59" s="46">
        <v>0</v>
      </c>
      <c r="T59" s="49">
        <v>0</v>
      </c>
      <c r="U59" s="30" t="s">
        <v>17</v>
      </c>
      <c r="V59" s="41" t="s">
        <v>17</v>
      </c>
    </row>
    <row r="60" spans="1:22" ht="15">
      <c r="A60" s="40" t="s">
        <v>9</v>
      </c>
      <c r="B60" s="10" t="s">
        <v>37</v>
      </c>
      <c r="C60" s="10" t="s">
        <v>176</v>
      </c>
      <c r="D60" s="10" t="s">
        <v>146</v>
      </c>
      <c r="E60" s="10" t="s">
        <v>153</v>
      </c>
      <c r="F60" s="10" t="s">
        <v>22</v>
      </c>
      <c r="G60" s="10" t="s">
        <v>23</v>
      </c>
      <c r="H60" s="17" t="s">
        <v>23</v>
      </c>
      <c r="I60" s="48">
        <v>0</v>
      </c>
      <c r="J60" s="46">
        <v>0</v>
      </c>
      <c r="K60" s="47">
        <v>0</v>
      </c>
      <c r="L60" s="46">
        <v>10.9026</v>
      </c>
      <c r="M60" s="46">
        <v>0.265619</v>
      </c>
      <c r="N60" s="49">
        <v>11.168219</v>
      </c>
      <c r="O60" s="48">
        <v>0</v>
      </c>
      <c r="P60" s="46">
        <v>0</v>
      </c>
      <c r="Q60" s="47">
        <v>0</v>
      </c>
      <c r="R60" s="46">
        <v>0</v>
      </c>
      <c r="S60" s="46">
        <v>0</v>
      </c>
      <c r="T60" s="49">
        <v>0</v>
      </c>
      <c r="U60" s="30" t="s">
        <v>17</v>
      </c>
      <c r="V60" s="41" t="s">
        <v>17</v>
      </c>
    </row>
    <row r="61" spans="1:22" ht="15">
      <c r="A61" s="40" t="s">
        <v>9</v>
      </c>
      <c r="B61" s="10" t="s">
        <v>37</v>
      </c>
      <c r="C61" s="10" t="s">
        <v>176</v>
      </c>
      <c r="D61" s="10" t="s">
        <v>146</v>
      </c>
      <c r="E61" s="10" t="s">
        <v>186</v>
      </c>
      <c r="F61" s="10" t="s">
        <v>22</v>
      </c>
      <c r="G61" s="10" t="s">
        <v>23</v>
      </c>
      <c r="H61" s="17" t="s">
        <v>148</v>
      </c>
      <c r="I61" s="48">
        <v>20.80012</v>
      </c>
      <c r="J61" s="46">
        <v>0.65196</v>
      </c>
      <c r="K61" s="47">
        <v>21.45208</v>
      </c>
      <c r="L61" s="46">
        <v>20.80012</v>
      </c>
      <c r="M61" s="46">
        <v>0.65196</v>
      </c>
      <c r="N61" s="49">
        <v>21.45208</v>
      </c>
      <c r="O61" s="48">
        <v>0</v>
      </c>
      <c r="P61" s="46">
        <v>0</v>
      </c>
      <c r="Q61" s="47">
        <v>0</v>
      </c>
      <c r="R61" s="46">
        <v>0</v>
      </c>
      <c r="S61" s="46">
        <v>0</v>
      </c>
      <c r="T61" s="49">
        <v>0</v>
      </c>
      <c r="U61" s="30" t="s">
        <v>17</v>
      </c>
      <c r="V61" s="41" t="s">
        <v>17</v>
      </c>
    </row>
    <row r="62" spans="1:22" ht="15">
      <c r="A62" s="40" t="s">
        <v>9</v>
      </c>
      <c r="B62" s="10" t="s">
        <v>37</v>
      </c>
      <c r="C62" s="10" t="s">
        <v>176</v>
      </c>
      <c r="D62" s="10" t="s">
        <v>146</v>
      </c>
      <c r="E62" s="10" t="s">
        <v>124</v>
      </c>
      <c r="F62" s="10" t="s">
        <v>22</v>
      </c>
      <c r="G62" s="10" t="s">
        <v>23</v>
      </c>
      <c r="H62" s="17" t="s">
        <v>23</v>
      </c>
      <c r="I62" s="48">
        <v>7598.488332</v>
      </c>
      <c r="J62" s="46">
        <v>138.748941</v>
      </c>
      <c r="K62" s="47">
        <v>7737.237273</v>
      </c>
      <c r="L62" s="46">
        <v>21785.357925</v>
      </c>
      <c r="M62" s="46">
        <v>404.094105</v>
      </c>
      <c r="N62" s="49">
        <v>22189.452029</v>
      </c>
      <c r="O62" s="48">
        <v>5787.334038</v>
      </c>
      <c r="P62" s="46">
        <v>102.184033</v>
      </c>
      <c r="Q62" s="47">
        <v>5889.518071</v>
      </c>
      <c r="R62" s="46">
        <v>17010.215118</v>
      </c>
      <c r="S62" s="46">
        <v>342.330786</v>
      </c>
      <c r="T62" s="49">
        <v>17352.545904</v>
      </c>
      <c r="U62" s="31">
        <f t="shared" si="0"/>
        <v>31.37301184452039</v>
      </c>
      <c r="V62" s="42">
        <f t="shared" si="1"/>
        <v>27.874331246604168</v>
      </c>
    </row>
    <row r="63" spans="1:22" ht="15">
      <c r="A63" s="40" t="s">
        <v>9</v>
      </c>
      <c r="B63" s="10" t="s">
        <v>37</v>
      </c>
      <c r="C63" s="10" t="s">
        <v>176</v>
      </c>
      <c r="D63" s="10" t="s">
        <v>146</v>
      </c>
      <c r="E63" s="10" t="s">
        <v>154</v>
      </c>
      <c r="F63" s="10" t="s">
        <v>22</v>
      </c>
      <c r="G63" s="10" t="s">
        <v>23</v>
      </c>
      <c r="H63" s="17" t="s">
        <v>67</v>
      </c>
      <c r="I63" s="48">
        <v>1721.732693</v>
      </c>
      <c r="J63" s="46">
        <v>81.992092</v>
      </c>
      <c r="K63" s="47">
        <v>1803.724785</v>
      </c>
      <c r="L63" s="46">
        <v>4737.177537</v>
      </c>
      <c r="M63" s="46">
        <v>183.903441</v>
      </c>
      <c r="N63" s="49">
        <v>4921.080977</v>
      </c>
      <c r="O63" s="48">
        <v>2384.628726</v>
      </c>
      <c r="P63" s="46">
        <v>58.640755</v>
      </c>
      <c r="Q63" s="47">
        <v>2443.269481</v>
      </c>
      <c r="R63" s="46">
        <v>6616.427199</v>
      </c>
      <c r="S63" s="46">
        <v>218.892178</v>
      </c>
      <c r="T63" s="49">
        <v>6835.319377</v>
      </c>
      <c r="U63" s="31">
        <f t="shared" si="0"/>
        <v>-26.17577393625209</v>
      </c>
      <c r="V63" s="42">
        <f t="shared" si="1"/>
        <v>-28.005105459171</v>
      </c>
    </row>
    <row r="64" spans="1:22" ht="15">
      <c r="A64" s="40"/>
      <c r="B64" s="10"/>
      <c r="C64" s="10"/>
      <c r="D64" s="10"/>
      <c r="E64" s="10"/>
      <c r="F64" s="10"/>
      <c r="G64" s="10"/>
      <c r="H64" s="17"/>
      <c r="I64" s="21"/>
      <c r="J64" s="11"/>
      <c r="K64" s="12"/>
      <c r="L64" s="11"/>
      <c r="M64" s="11"/>
      <c r="N64" s="22"/>
      <c r="O64" s="21"/>
      <c r="P64" s="11"/>
      <c r="Q64" s="12"/>
      <c r="R64" s="11"/>
      <c r="S64" s="11"/>
      <c r="T64" s="22"/>
      <c r="U64" s="31"/>
      <c r="V64" s="42"/>
    </row>
    <row r="65" spans="1:24" s="5" customFormat="1" ht="20.25" customHeight="1">
      <c r="A65" s="59" t="s">
        <v>9</v>
      </c>
      <c r="B65" s="60"/>
      <c r="C65" s="60"/>
      <c r="D65" s="60"/>
      <c r="E65" s="60"/>
      <c r="F65" s="60"/>
      <c r="G65" s="60"/>
      <c r="H65" s="61"/>
      <c r="I65" s="23">
        <f aca="true" t="shared" si="2" ref="I65:T65">SUM(I6:I63)</f>
        <v>109667.56661999998</v>
      </c>
      <c r="J65" s="13">
        <f t="shared" si="2"/>
        <v>5765.187011000003</v>
      </c>
      <c r="K65" s="13">
        <f t="shared" si="2"/>
        <v>115432.753627</v>
      </c>
      <c r="L65" s="13">
        <f t="shared" si="2"/>
        <v>341058.788874</v>
      </c>
      <c r="M65" s="13">
        <f t="shared" si="2"/>
        <v>18071.481088999997</v>
      </c>
      <c r="N65" s="24">
        <f t="shared" si="2"/>
        <v>359130.26996199996</v>
      </c>
      <c r="O65" s="23">
        <f t="shared" si="2"/>
        <v>112151.482783</v>
      </c>
      <c r="P65" s="13">
        <f t="shared" si="2"/>
        <v>6700.542516000001</v>
      </c>
      <c r="Q65" s="13">
        <f t="shared" si="2"/>
        <v>118852.02530099999</v>
      </c>
      <c r="R65" s="13">
        <f t="shared" si="2"/>
        <v>349578.46156100003</v>
      </c>
      <c r="S65" s="13">
        <f t="shared" si="2"/>
        <v>19859.289468999996</v>
      </c>
      <c r="T65" s="24">
        <f t="shared" si="2"/>
        <v>369437.751029</v>
      </c>
      <c r="U65" s="32">
        <f>+((K65/Q65)-1)*100</f>
        <v>-2.876914941365516</v>
      </c>
      <c r="V65" s="43">
        <f>+((N65/T65)-1)*100</f>
        <v>-2.7900454239693784</v>
      </c>
      <c r="X65" s="1"/>
    </row>
    <row r="66" spans="1:22" ht="15.75">
      <c r="A66" s="19"/>
      <c r="B66" s="8"/>
      <c r="C66" s="8"/>
      <c r="D66" s="8"/>
      <c r="E66" s="8"/>
      <c r="F66" s="8"/>
      <c r="G66" s="8"/>
      <c r="H66" s="16"/>
      <c r="I66" s="25"/>
      <c r="J66" s="14"/>
      <c r="K66" s="15"/>
      <c r="L66" s="14"/>
      <c r="M66" s="14"/>
      <c r="N66" s="26"/>
      <c r="O66" s="25"/>
      <c r="P66" s="14"/>
      <c r="Q66" s="15"/>
      <c r="R66" s="14"/>
      <c r="S66" s="14"/>
      <c r="T66" s="26"/>
      <c r="U66" s="31"/>
      <c r="V66" s="42"/>
    </row>
    <row r="67" spans="1:22" ht="15">
      <c r="A67" s="40" t="s">
        <v>24</v>
      </c>
      <c r="B67" s="10"/>
      <c r="C67" s="10" t="s">
        <v>176</v>
      </c>
      <c r="D67" s="10" t="s">
        <v>28</v>
      </c>
      <c r="E67" s="10" t="s">
        <v>30</v>
      </c>
      <c r="F67" s="10" t="s">
        <v>21</v>
      </c>
      <c r="G67" s="10" t="s">
        <v>21</v>
      </c>
      <c r="H67" s="17" t="s">
        <v>29</v>
      </c>
      <c r="I67" s="48">
        <v>14884.667675</v>
      </c>
      <c r="J67" s="46">
        <v>0</v>
      </c>
      <c r="K67" s="47">
        <v>14884.667675</v>
      </c>
      <c r="L67" s="46">
        <v>35105.028144</v>
      </c>
      <c r="M67" s="46">
        <v>0</v>
      </c>
      <c r="N67" s="49">
        <v>35105.028144</v>
      </c>
      <c r="O67" s="48">
        <v>12524.1855</v>
      </c>
      <c r="P67" s="46">
        <v>0</v>
      </c>
      <c r="Q67" s="47">
        <v>12524.1855</v>
      </c>
      <c r="R67" s="46">
        <v>36867.110436</v>
      </c>
      <c r="S67" s="46">
        <v>0</v>
      </c>
      <c r="T67" s="49">
        <v>36867.110436</v>
      </c>
      <c r="U67" s="31">
        <f>+((K67/Q67)-1)*100</f>
        <v>18.84739071454986</v>
      </c>
      <c r="V67" s="42">
        <f>+((N67/T67)-1)*100</f>
        <v>-4.779550854843673</v>
      </c>
    </row>
    <row r="68" spans="1:22" ht="15">
      <c r="A68" s="40" t="s">
        <v>24</v>
      </c>
      <c r="B68" s="10"/>
      <c r="C68" s="10" t="s">
        <v>176</v>
      </c>
      <c r="D68" s="10" t="s">
        <v>25</v>
      </c>
      <c r="E68" s="10" t="s">
        <v>26</v>
      </c>
      <c r="F68" s="10" t="s">
        <v>22</v>
      </c>
      <c r="G68" s="10" t="s">
        <v>23</v>
      </c>
      <c r="H68" s="17" t="s">
        <v>27</v>
      </c>
      <c r="I68" s="48">
        <v>0</v>
      </c>
      <c r="J68" s="46">
        <v>0</v>
      </c>
      <c r="K68" s="47">
        <v>0</v>
      </c>
      <c r="L68" s="46">
        <v>0</v>
      </c>
      <c r="M68" s="46">
        <v>0</v>
      </c>
      <c r="N68" s="49">
        <v>0</v>
      </c>
      <c r="O68" s="48">
        <v>828.61713</v>
      </c>
      <c r="P68" s="46">
        <v>0</v>
      </c>
      <c r="Q68" s="47">
        <v>828.61713</v>
      </c>
      <c r="R68" s="46">
        <v>8189.300988</v>
      </c>
      <c r="S68" s="46">
        <v>0</v>
      </c>
      <c r="T68" s="49">
        <v>8189.300988</v>
      </c>
      <c r="U68" s="30" t="s">
        <v>17</v>
      </c>
      <c r="V68" s="41" t="s">
        <v>17</v>
      </c>
    </row>
    <row r="69" spans="1:22" ht="15.75">
      <c r="A69" s="19"/>
      <c r="B69" s="8"/>
      <c r="C69" s="8"/>
      <c r="D69" s="8"/>
      <c r="E69" s="8"/>
      <c r="F69" s="8"/>
      <c r="G69" s="8"/>
      <c r="H69" s="16"/>
      <c r="I69" s="25"/>
      <c r="J69" s="14"/>
      <c r="K69" s="15"/>
      <c r="L69" s="14"/>
      <c r="M69" s="14"/>
      <c r="N69" s="26"/>
      <c r="O69" s="25"/>
      <c r="P69" s="14"/>
      <c r="Q69" s="15"/>
      <c r="R69" s="14"/>
      <c r="S69" s="14"/>
      <c r="T69" s="26"/>
      <c r="U69" s="31"/>
      <c r="V69" s="42"/>
    </row>
    <row r="70" spans="1:22" ht="21" thickBot="1">
      <c r="A70" s="52" t="s">
        <v>18</v>
      </c>
      <c r="B70" s="53"/>
      <c r="C70" s="53"/>
      <c r="D70" s="53"/>
      <c r="E70" s="53"/>
      <c r="F70" s="53"/>
      <c r="G70" s="53"/>
      <c r="H70" s="54"/>
      <c r="I70" s="27">
        <f>SUM(I67:I68)</f>
        <v>14884.667675</v>
      </c>
      <c r="J70" s="28">
        <f aca="true" t="shared" si="3" ref="J70:T70">SUM(J67:J68)</f>
        <v>0</v>
      </c>
      <c r="K70" s="28">
        <f t="shared" si="3"/>
        <v>14884.667675</v>
      </c>
      <c r="L70" s="28">
        <f t="shared" si="3"/>
        <v>35105.028144</v>
      </c>
      <c r="M70" s="28">
        <f t="shared" si="3"/>
        <v>0</v>
      </c>
      <c r="N70" s="29">
        <f t="shared" si="3"/>
        <v>35105.028144</v>
      </c>
      <c r="O70" s="27">
        <f>SUM(O67:O68)</f>
        <v>13352.80263</v>
      </c>
      <c r="P70" s="28">
        <f t="shared" si="3"/>
        <v>0</v>
      </c>
      <c r="Q70" s="28">
        <f t="shared" si="3"/>
        <v>13352.80263</v>
      </c>
      <c r="R70" s="28">
        <f t="shared" si="3"/>
        <v>45056.411424000005</v>
      </c>
      <c r="S70" s="28">
        <f t="shared" si="3"/>
        <v>0</v>
      </c>
      <c r="T70" s="29">
        <f t="shared" si="3"/>
        <v>45056.411424000005</v>
      </c>
      <c r="U70" s="44">
        <f>+((K70/Q70)-1)*100</f>
        <v>11.472236109880996</v>
      </c>
      <c r="V70" s="45">
        <f>+((N70/T70)-1)*100</f>
        <v>-22.08649771583726</v>
      </c>
    </row>
    <row r="71" spans="9:22" ht="15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">
      <c r="A72" s="50" t="s">
        <v>31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">
      <c r="A73" s="50" t="s">
        <v>32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">
      <c r="A74" s="50" t="s">
        <v>33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">
      <c r="A75" s="50" t="s">
        <v>34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>
      <c r="A76" s="50" t="s">
        <v>35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>
      <c r="A77" s="50" t="s">
        <v>36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">
      <c r="A78" s="6" t="s">
        <v>19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">
      <c r="A79" s="7" t="s">
        <v>20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</sheetData>
  <mergeCells count="5">
    <mergeCell ref="A70:H70"/>
    <mergeCell ref="A1:F1"/>
    <mergeCell ref="I3:N3"/>
    <mergeCell ref="O3:T3"/>
    <mergeCell ref="A65:H65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2010-04-21T14:20:28Z</dcterms:modified>
  <cp:category/>
  <cp:version/>
  <cp:contentType/>
  <cp:contentStatus/>
</cp:coreProperties>
</file>