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<sst xmlns="http://schemas.openxmlformats.org/spreadsheetml/2006/main" count="689" uniqueCount="221">
  <si>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</si>
  <si>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</si>
  <si>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</si>
  <si>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</si>
  <si>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</si>
  <si>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</si>
  <si>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</si>
  <si>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</si>
  <si>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</si>
  <si>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</si>
  <si>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</si>
  <si>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</si>
  <si>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</si>
  <si>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</si>
  <si>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</si>
  <si>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</si>
  <si>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</si>
  <si>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</si>
  <si>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</si>
  <si>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</si>
  <si>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</si>
  <si>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GRAN Y MEDIANA MINERÍA</t>
  </si>
  <si>
    <t>LIMA</t>
  </si>
  <si>
    <t>JUNIN</t>
  </si>
  <si>
    <t>YAULI</t>
  </si>
  <si>
    <t>REFINERÍA</t>
  </si>
  <si>
    <t>DOE RUN PERU S.R.L.</t>
  </si>
  <si>
    <t>C.M.LA OROYA-REFINACION 1 Y 2</t>
  </si>
  <si>
    <t>LA OROYA</t>
  </si>
  <si>
    <t>VOTORANTIM METAIS - CAJAMARQUILLA S.A.</t>
  </si>
  <si>
    <t>LURIGANCHO</t>
  </si>
  <si>
    <t>REFINERIA DE ZINC CAJAMARQUILLA</t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</si>
  <si>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</si>
  <si>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</si>
  <si>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</si>
  <si>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</si>
  <si>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</si>
  <si>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</si>
  <si>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t>PRODUCCIÓN MINERA METÁLICA DE ZINC (TMF) - 2009/2008</t>
  </si>
  <si>
    <t>TOTAL - DICIEMBRE</t>
  </si>
  <si>
    <t>TOTAL ACUMULADO ENERO - DICIEMBRE</t>
  </si>
  <si>
    <t>TOTAL COMPARADO ACUMULADO - ENERO - DICIEMBRE</t>
  </si>
  <si>
    <t>Var. % 2009/2008 - DICIEMBRE</t>
  </si>
  <si>
    <t>Var. % 2009/2008 - ENERO - DICIEMBRE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</si>
  <si>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</si>
  <si>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</si>
  <si>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</si>
  <si>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</si>
  <si>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</si>
  <si>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</si>
  <si>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</si>
  <si>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</si>
  <si>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</si>
  <si>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</si>
  <si>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</si>
  <si>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</si>
  <si>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MARISOL</t>
  </si>
  <si>
    <t>PASCO</t>
  </si>
  <si>
    <t>DANIEL ALCIDES CARRION</t>
  </si>
  <si>
    <t>YANAHUANCA</t>
  </si>
  <si>
    <t>RECUPERADA</t>
  </si>
  <si>
    <t>HUACHOCOLPA</t>
  </si>
  <si>
    <t>UCHUCCHACUA</t>
  </si>
  <si>
    <t>COMPAÑIA MINERA ANTAMINA S.A.</t>
  </si>
  <si>
    <t>ANTAMINA</t>
  </si>
  <si>
    <t>ANCASH</t>
  </si>
  <si>
    <t>HUARI</t>
  </si>
  <si>
    <t>SAN MARCOS</t>
  </si>
  <si>
    <t>ANTAMINA Nº 1</t>
  </si>
  <si>
    <t>COMPAÑIA MINERA ARES S.A.C.</t>
  </si>
  <si>
    <t>ARCATA</t>
  </si>
  <si>
    <t>AREQUIPA</t>
  </si>
  <si>
    <t>CONDESUYOS</t>
  </si>
  <si>
    <t>CAYARANI</t>
  </si>
  <si>
    <t>COMPAÑIA MINERA ARGENTUM S.A.</t>
  </si>
  <si>
    <t>ANTICONA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</si>
  <si>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</si>
  <si>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</si>
  <si>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</si>
  <si>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</si>
  <si>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</si>
  <si>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</si>
  <si>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</si>
  <si>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</si>
  <si>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</si>
  <si>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</si>
  <si>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</si>
  <si>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</si>
  <si>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MILPO S.A.A.</t>
  </si>
  <si>
    <t>CERRO LINDO</t>
  </si>
  <si>
    <t>ICA</t>
  </si>
  <si>
    <t>CHINCHA</t>
  </si>
  <si>
    <t>CHAVIN</t>
  </si>
  <si>
    <t>MILPO Nº1</t>
  </si>
  <si>
    <t>YANACANCHA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</si>
  <si>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</si>
  <si>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</si>
  <si>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</si>
  <si>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</si>
  <si>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</si>
  <si>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</t>
  </si>
  <si>
    <t>SAN VICENTE</t>
  </si>
  <si>
    <t>CHANCHAMAYO</t>
  </si>
  <si>
    <t>VITOC</t>
  </si>
  <si>
    <t>COMPAÑIA MINERA SAN JUAN (PERU) S.A.</t>
  </si>
  <si>
    <t>MINA CORICANCHA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</si>
  <si>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</si>
  <si>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</si>
  <si>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</si>
  <si>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</si>
  <si>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</si>
  <si>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</si>
  <si>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</si>
  <si>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</si>
  <si>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</si>
  <si>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</si>
  <si>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</si>
  <si>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</si>
  <si>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</si>
  <si>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</si>
  <si>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</si>
  <si>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</si>
  <si>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</si>
  <si>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</si>
  <si>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</si>
  <si>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</si>
  <si>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EMPRESA ADMINISTRADORA CHUNGAR S.A.C.</t>
  </si>
  <si>
    <t>ACUMULACION HUARON-5</t>
  </si>
  <si>
    <t>HUAYLLAY</t>
  </si>
  <si>
    <t>ANIMON</t>
  </si>
  <si>
    <t>BELLAVISTA</t>
  </si>
  <si>
    <t>C.M.H. Nº 8-A</t>
  </si>
  <si>
    <t>DEMASIA ESPERANZA 3</t>
  </si>
  <si>
    <t>HUARON 5-A</t>
  </si>
  <si>
    <t>PRECAUCION</t>
  </si>
  <si>
    <t>RESTAURADORA</t>
  </si>
  <si>
    <t>EMPRESA EXPLOTADORA DE VINCHOS LTDA. S.A.C.</t>
  </si>
  <si>
    <t>VINCHOS</t>
  </si>
  <si>
    <t>PALLANCHACRA</t>
  </si>
  <si>
    <t>EMPRESA MINERA LOS QUENUALES S.A.</t>
  </si>
  <si>
    <t>ACUMULACION ISCAYCRUZ</t>
  </si>
  <si>
    <t>OYON</t>
  </si>
  <si>
    <t>CASAPALCA-6</t>
  </si>
  <si>
    <t>CHICLA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</si>
  <si>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</si>
  <si>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</si>
  <si>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</si>
  <si>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</si>
  <si>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</si>
  <si>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</si>
  <si>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</si>
  <si>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</si>
  <si>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PUCARRAJO</t>
  </si>
  <si>
    <t>MINERA SINAYCOCHA S.A.C.</t>
  </si>
  <si>
    <t>SINAYCOCHA DOS</t>
  </si>
  <si>
    <t>CONCEPCION</t>
  </si>
  <si>
    <t>ANDAMARCA</t>
  </si>
  <si>
    <t>SINAYCOCHA UNO</t>
  </si>
  <si>
    <t>COMAS</t>
  </si>
  <si>
    <t>PAN AMERICAN SILVER S.A. MINA QUIRUVILCA</t>
  </si>
  <si>
    <t>ACUMULACION HUARON - 4</t>
  </si>
  <si>
    <t>ACUMULACION HUARON-1</t>
  </si>
  <si>
    <t>ACUMULACION HUARON-3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</si>
  <si>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</si>
  <si>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</si>
  <si>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</si>
  <si>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</si>
  <si>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</si>
  <si>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</si>
  <si>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PERUBAR S A</t>
  </si>
  <si>
    <t>CASAPALCA-7</t>
  </si>
  <si>
    <t>SOCIEDAD MINERA AUSTRIA DUVAZ S.A.C.</t>
  </si>
  <si>
    <t>AUSTRIA DUVAZ</t>
  </si>
  <si>
    <t>SOCIEDAD MINERA CORONA S.A.</t>
  </si>
  <si>
    <t>ACUMULACION YAURICOCHA</t>
  </si>
  <si>
    <t>YAURICOCHA</t>
  </si>
  <si>
    <t>ALIS</t>
  </si>
  <si>
    <t>SOCIEDAD MINERA EL BROCAL S.A.A.</t>
  </si>
  <si>
    <t>COLQUIJIRCA Nº 2</t>
  </si>
  <si>
    <t>TINYAHUARCO</t>
  </si>
  <si>
    <t>VOLCAN COMPAÑIA MINERA S.A.A.</t>
  </si>
  <si>
    <t>ANDAYCHAGUA</t>
  </si>
  <si>
    <t>HUAY-HUAY</t>
  </si>
  <si>
    <t>CARAHUACRA</t>
  </si>
  <si>
    <t>CATON</t>
  </si>
  <si>
    <t>CERRO DE PASCO</t>
  </si>
  <si>
    <t>SIMON BOLIVAR</t>
  </si>
  <si>
    <t>COLOMBIA Y SOCAVON SANTA ROSA</t>
  </si>
  <si>
    <t>GRAN BRETAÑA</t>
  </si>
  <si>
    <t>TICLIO</t>
  </si>
  <si>
    <t>PEQUEÑO PRODUCTOR MINERO</t>
  </si>
  <si>
    <t>AMAPOLA 5 S.A.C.</t>
  </si>
  <si>
    <t>AMAPOLA 5</t>
  </si>
  <si>
    <t>AIJA</t>
  </si>
  <si>
    <t>LA MERCED</t>
  </si>
  <si>
    <t>BERGMIN S.A.C.</t>
  </si>
  <si>
    <t>REVOLUCION 3 DE OCTUBRE Nº 2</t>
  </si>
  <si>
    <t>AMBO</t>
  </si>
  <si>
    <t>SAN RAFAEL</t>
  </si>
  <si>
    <t>CORPORACION MINERA TOMA LA MANO S.A.</t>
  </si>
  <si>
    <t>TOMA LA MANO Nº 2</t>
  </si>
  <si>
    <t>MARCARA</t>
  </si>
  <si>
    <t>MINERA HUINAC S.A.C.</t>
  </si>
  <si>
    <t>ADMIRADA-ATILA</t>
  </si>
  <si>
    <t>MINERA SHUNTUR S.A.C.</t>
  </si>
  <si>
    <t>SHUNTUR</t>
  </si>
  <si>
    <t>HUARAZ</t>
  </si>
  <si>
    <t>PIRA</t>
  </si>
  <si>
    <t>MTZ S.A.C.</t>
  </si>
  <si>
    <t>SUCCHA</t>
  </si>
  <si>
    <t>SOCIEDAD MINERA DE RECURSOS LINCEARES MAGISTRAL DE HUARAZ S.A.C.</t>
  </si>
  <si>
    <t>AQUIA</t>
  </si>
  <si>
    <t>SOCIEDAD MINERA LAS CUMBRES S.A.C.</t>
  </si>
  <si>
    <t>CONDORSENGA</t>
  </si>
  <si>
    <t>CAJATAMBO</t>
  </si>
  <si>
    <t>GORGOR</t>
  </si>
  <si>
    <t>PRODUCTOR MINERO ARTESANAL</t>
  </si>
  <si>
    <t>S.M.R.L. PELAGIA ROSALINA DE HUARAZ</t>
  </si>
  <si>
    <t>PELAGIA ROSALINA</t>
  </si>
  <si>
    <t>RECUAY</t>
  </si>
  <si>
    <t>COTAPARACO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</si>
</sst>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/>
    </xf>
    <xf numFmtId="3" fontId="2" fillId="2" borderId="1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 wrapText="1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/>
    </xf>
    <xf numFmtId="3" fontId="2" fillId="2" borderId="5" xfId="0" applyNumberFormat="1" applyFont="1" applyFill="1" applyBorder="1" applyAlignment="1">
      <alignment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/>
    </xf>
    <xf numFmtId="3" fontId="3" fillId="3" borderId="7" xfId="0" applyNumberFormat="1" applyFont="1" applyFill="1" applyBorder="1" applyAlignment="1">
      <alignment horizontal="right"/>
    </xf>
    <xf numFmtId="3" fontId="3" fillId="3" borderId="8" xfId="0" applyNumberFormat="1" applyFont="1" applyFill="1" applyBorder="1" applyAlignment="1">
      <alignment horizontal="right"/>
    </xf>
    <xf numFmtId="4" fontId="2" fillId="0" borderId="3" xfId="0" applyNumberFormat="1" applyFont="1" applyBorder="1" applyAlignment="1" quotePrefix="1">
      <alignment horizontal="right"/>
    </xf>
    <xf numFmtId="4" fontId="2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4" fontId="2" fillId="0" borderId="5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8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71.421875" style="1" customWidth="1"/>
    <col min="5" max="5" width="34.8515625" style="1" bestFit="1" customWidth="1"/>
    <col min="6" max="6" width="16.14062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6" ht="18">
      <c r="A1" s="54" t="s">
        <v>38</v>
      </c>
      <c r="B1" s="54"/>
      <c r="C1" s="54"/>
      <c r="D1" s="54"/>
      <c r="E1" s="54"/>
      <c r="F1" s="54"/>
    </row>
    <row r="2" ht="13.5" thickBot="1"/>
    <row r="3" spans="9:22" ht="13.5" thickBot="1">
      <c r="I3" s="55">
        <v>2009</v>
      </c>
      <c r="J3" s="56"/>
      <c r="K3" s="56"/>
      <c r="L3" s="56"/>
      <c r="M3" s="56"/>
      <c r="N3" s="57"/>
      <c r="O3" s="55">
        <v>2008</v>
      </c>
      <c r="P3" s="56"/>
      <c r="Q3" s="56"/>
      <c r="R3" s="56"/>
      <c r="S3" s="56"/>
      <c r="T3" s="57"/>
      <c r="U3" s="3"/>
      <c r="V3" s="3"/>
    </row>
    <row r="4" spans="1:22" ht="73.5" customHeight="1">
      <c r="A4" s="33" t="s">
        <v>0</v>
      </c>
      <c r="B4" s="34" t="s">
        <v>1</v>
      </c>
      <c r="C4" s="34" t="s">
        <v>10</v>
      </c>
      <c r="D4" s="34" t="s">
        <v>2</v>
      </c>
      <c r="E4" s="34" t="s">
        <v>3</v>
      </c>
      <c r="F4" s="35" t="s">
        <v>4</v>
      </c>
      <c r="G4" s="35" t="s">
        <v>5</v>
      </c>
      <c r="H4" s="36" t="s">
        <v>6</v>
      </c>
      <c r="I4" s="33" t="s">
        <v>11</v>
      </c>
      <c r="J4" s="34" t="s">
        <v>7</v>
      </c>
      <c r="K4" s="34" t="s">
        <v>39</v>
      </c>
      <c r="L4" s="34" t="s">
        <v>12</v>
      </c>
      <c r="M4" s="34" t="s">
        <v>8</v>
      </c>
      <c r="N4" s="37" t="s">
        <v>40</v>
      </c>
      <c r="O4" s="33" t="s">
        <v>13</v>
      </c>
      <c r="P4" s="34" t="s">
        <v>14</v>
      </c>
      <c r="Q4" s="34" t="s">
        <v>39</v>
      </c>
      <c r="R4" s="34" t="s">
        <v>15</v>
      </c>
      <c r="S4" s="34" t="s">
        <v>16</v>
      </c>
      <c r="T4" s="37" t="s">
        <v>41</v>
      </c>
      <c r="U4" s="38" t="s">
        <v>42</v>
      </c>
      <c r="V4" s="37" t="s">
        <v>43</v>
      </c>
    </row>
    <row r="5" spans="1:22" ht="12.75">
      <c r="A5" s="19"/>
      <c r="B5" s="8"/>
      <c r="C5" s="8"/>
      <c r="D5" s="8"/>
      <c r="E5" s="8"/>
      <c r="F5" s="8"/>
      <c r="G5" s="8"/>
      <c r="H5" s="16"/>
      <c r="I5" s="19"/>
      <c r="J5" s="8"/>
      <c r="K5" s="9"/>
      <c r="L5" s="8"/>
      <c r="M5" s="8"/>
      <c r="N5" s="20"/>
      <c r="O5" s="19"/>
      <c r="P5" s="8"/>
      <c r="Q5" s="9"/>
      <c r="R5" s="8"/>
      <c r="S5" s="8"/>
      <c r="T5" s="20"/>
      <c r="U5" s="18"/>
      <c r="V5" s="39"/>
    </row>
    <row r="6" spans="1:22" ht="15">
      <c r="A6" s="40" t="s">
        <v>9</v>
      </c>
      <c r="B6" s="10" t="s">
        <v>44</v>
      </c>
      <c r="C6" s="10" t="s">
        <v>190</v>
      </c>
      <c r="D6" s="10" t="s">
        <v>191</v>
      </c>
      <c r="E6" s="10" t="s">
        <v>192</v>
      </c>
      <c r="F6" s="10" t="s">
        <v>65</v>
      </c>
      <c r="G6" s="10" t="s">
        <v>193</v>
      </c>
      <c r="H6" s="17" t="s">
        <v>194</v>
      </c>
      <c r="I6" s="48">
        <v>118.592</v>
      </c>
      <c r="J6" s="46">
        <v>13.733128</v>
      </c>
      <c r="K6" s="47">
        <v>132.325128</v>
      </c>
      <c r="L6" s="46">
        <v>236.16913</v>
      </c>
      <c r="M6" s="46">
        <v>24.313647</v>
      </c>
      <c r="N6" s="49">
        <v>260.482777</v>
      </c>
      <c r="O6" s="48">
        <v>0</v>
      </c>
      <c r="P6" s="46">
        <v>0</v>
      </c>
      <c r="Q6" s="47">
        <v>0</v>
      </c>
      <c r="R6" s="46">
        <v>0</v>
      </c>
      <c r="S6" s="46">
        <v>0</v>
      </c>
      <c r="T6" s="49">
        <v>0</v>
      </c>
      <c r="U6" s="30" t="s">
        <v>17</v>
      </c>
      <c r="V6" s="41" t="s">
        <v>17</v>
      </c>
    </row>
    <row r="7" spans="1:22" ht="15">
      <c r="A7" s="40" t="s">
        <v>9</v>
      </c>
      <c r="B7" s="10" t="s">
        <v>44</v>
      </c>
      <c r="C7" s="10" t="s">
        <v>190</v>
      </c>
      <c r="D7" s="10" t="s">
        <v>195</v>
      </c>
      <c r="E7" s="10" t="s">
        <v>196</v>
      </c>
      <c r="F7" s="10" t="s">
        <v>97</v>
      </c>
      <c r="G7" s="10" t="s">
        <v>197</v>
      </c>
      <c r="H7" s="17" t="s">
        <v>198</v>
      </c>
      <c r="I7" s="48">
        <v>0</v>
      </c>
      <c r="J7" s="46">
        <v>0</v>
      </c>
      <c r="K7" s="47">
        <v>0</v>
      </c>
      <c r="L7" s="46">
        <v>0</v>
      </c>
      <c r="M7" s="46">
        <v>0</v>
      </c>
      <c r="N7" s="49">
        <v>0</v>
      </c>
      <c r="O7" s="48">
        <v>0</v>
      </c>
      <c r="P7" s="46">
        <v>0</v>
      </c>
      <c r="Q7" s="47">
        <v>0</v>
      </c>
      <c r="R7" s="46">
        <v>32.34</v>
      </c>
      <c r="S7" s="46">
        <v>6</v>
      </c>
      <c r="T7" s="49">
        <v>38.34</v>
      </c>
      <c r="U7" s="30" t="s">
        <v>17</v>
      </c>
      <c r="V7" s="41" t="s">
        <v>17</v>
      </c>
    </row>
    <row r="8" spans="1:22" ht="15">
      <c r="A8" s="40" t="s">
        <v>9</v>
      </c>
      <c r="B8" s="10" t="s">
        <v>44</v>
      </c>
      <c r="C8" s="10" t="s">
        <v>21</v>
      </c>
      <c r="D8" s="10" t="s">
        <v>45</v>
      </c>
      <c r="E8" s="10" t="s">
        <v>46</v>
      </c>
      <c r="F8" s="10" t="s">
        <v>47</v>
      </c>
      <c r="G8" s="10" t="s">
        <v>48</v>
      </c>
      <c r="H8" s="17" t="s">
        <v>49</v>
      </c>
      <c r="I8" s="48">
        <v>0</v>
      </c>
      <c r="J8" s="46">
        <v>65.318424</v>
      </c>
      <c r="K8" s="47">
        <v>65.318424</v>
      </c>
      <c r="L8" s="46">
        <v>422.105404</v>
      </c>
      <c r="M8" s="46">
        <v>1121.955958</v>
      </c>
      <c r="N8" s="49">
        <v>1544.061363</v>
      </c>
      <c r="O8" s="48">
        <v>130.89247</v>
      </c>
      <c r="P8" s="46">
        <v>83.506553</v>
      </c>
      <c r="Q8" s="47">
        <v>214.399023</v>
      </c>
      <c r="R8" s="46">
        <v>1628.028307</v>
      </c>
      <c r="S8" s="46">
        <v>809.162796</v>
      </c>
      <c r="T8" s="49">
        <v>2437.191102</v>
      </c>
      <c r="U8" s="31">
        <f>+((K8/Q8)-1)*100</f>
        <v>-69.53417833438542</v>
      </c>
      <c r="V8" s="42">
        <f>+((N8/T8)-1)*100</f>
        <v>-36.645864096052314</v>
      </c>
    </row>
    <row r="9" spans="1:22" ht="15">
      <c r="A9" s="40" t="s">
        <v>9</v>
      </c>
      <c r="B9" s="10" t="s">
        <v>44</v>
      </c>
      <c r="C9" s="10" t="s">
        <v>21</v>
      </c>
      <c r="D9" s="10" t="s">
        <v>50</v>
      </c>
      <c r="E9" s="10" t="s">
        <v>51</v>
      </c>
      <c r="F9" s="10" t="s">
        <v>52</v>
      </c>
      <c r="G9" s="10" t="s">
        <v>53</v>
      </c>
      <c r="H9" s="17" t="s">
        <v>54</v>
      </c>
      <c r="I9" s="48">
        <v>2022.523253</v>
      </c>
      <c r="J9" s="46">
        <v>69.877403</v>
      </c>
      <c r="K9" s="47">
        <v>2092.400656</v>
      </c>
      <c r="L9" s="46">
        <v>24077.251025</v>
      </c>
      <c r="M9" s="46">
        <v>686.756184</v>
      </c>
      <c r="N9" s="49">
        <v>24764.007209</v>
      </c>
      <c r="O9" s="48">
        <v>2014.43224</v>
      </c>
      <c r="P9" s="46">
        <v>53.803819</v>
      </c>
      <c r="Q9" s="47">
        <v>2068.236059</v>
      </c>
      <c r="R9" s="46">
        <v>20890.21431</v>
      </c>
      <c r="S9" s="46">
        <v>602.723871</v>
      </c>
      <c r="T9" s="49">
        <v>21492.938182</v>
      </c>
      <c r="U9" s="31">
        <f aca="true" t="shared" si="0" ref="U9:U72">+((K9/Q9)-1)*100</f>
        <v>1.1683674547132483</v>
      </c>
      <c r="V9" s="42">
        <f aca="true" t="shared" si="1" ref="V9:V72">+((N9/T9)-1)*100</f>
        <v>15.2192734157653</v>
      </c>
    </row>
    <row r="10" spans="1:22" ht="15">
      <c r="A10" s="40" t="s">
        <v>9</v>
      </c>
      <c r="B10" s="10" t="s">
        <v>44</v>
      </c>
      <c r="C10" s="10" t="s">
        <v>21</v>
      </c>
      <c r="D10" s="10" t="s">
        <v>55</v>
      </c>
      <c r="E10" s="10" t="s">
        <v>56</v>
      </c>
      <c r="F10" s="10" t="s">
        <v>57</v>
      </c>
      <c r="G10" s="10" t="s">
        <v>58</v>
      </c>
      <c r="H10" s="17" t="s">
        <v>59</v>
      </c>
      <c r="I10" s="48">
        <v>12.779046</v>
      </c>
      <c r="J10" s="46">
        <v>2.433999</v>
      </c>
      <c r="K10" s="47">
        <v>15.213045</v>
      </c>
      <c r="L10" s="46">
        <v>653.370726</v>
      </c>
      <c r="M10" s="46">
        <v>123.62223</v>
      </c>
      <c r="N10" s="49">
        <v>776.992956</v>
      </c>
      <c r="O10" s="48">
        <v>65.437614</v>
      </c>
      <c r="P10" s="46">
        <v>5.87634</v>
      </c>
      <c r="Q10" s="47">
        <v>71.313954</v>
      </c>
      <c r="R10" s="46">
        <v>448.53013</v>
      </c>
      <c r="S10" s="46">
        <v>99.488762</v>
      </c>
      <c r="T10" s="49">
        <v>548.018892</v>
      </c>
      <c r="U10" s="31">
        <f t="shared" si="0"/>
        <v>-78.66750594140383</v>
      </c>
      <c r="V10" s="42">
        <f t="shared" si="1"/>
        <v>41.782147904492305</v>
      </c>
    </row>
    <row r="11" spans="1:22" ht="15">
      <c r="A11" s="40" t="s">
        <v>9</v>
      </c>
      <c r="B11" s="10" t="s">
        <v>44</v>
      </c>
      <c r="C11" s="10" t="s">
        <v>21</v>
      </c>
      <c r="D11" s="10" t="s">
        <v>55</v>
      </c>
      <c r="E11" s="10" t="s">
        <v>60</v>
      </c>
      <c r="F11" s="10" t="s">
        <v>47</v>
      </c>
      <c r="G11" s="10" t="s">
        <v>47</v>
      </c>
      <c r="H11" s="17" t="s">
        <v>61</v>
      </c>
      <c r="I11" s="48">
        <v>122.507694</v>
      </c>
      <c r="J11" s="46">
        <v>12.165888</v>
      </c>
      <c r="K11" s="47">
        <v>134.673582</v>
      </c>
      <c r="L11" s="46">
        <v>1637.157937</v>
      </c>
      <c r="M11" s="46">
        <v>121.341416</v>
      </c>
      <c r="N11" s="49">
        <v>1758.499353</v>
      </c>
      <c r="O11" s="48">
        <v>179.193105</v>
      </c>
      <c r="P11" s="46">
        <v>15.18689</v>
      </c>
      <c r="Q11" s="47">
        <v>194.379995</v>
      </c>
      <c r="R11" s="46">
        <v>3026.142551</v>
      </c>
      <c r="S11" s="46">
        <v>202.63612</v>
      </c>
      <c r="T11" s="49">
        <v>3228.778671</v>
      </c>
      <c r="U11" s="31">
        <f t="shared" si="0"/>
        <v>-30.71633631845705</v>
      </c>
      <c r="V11" s="42">
        <f t="shared" si="1"/>
        <v>-45.5367018868665</v>
      </c>
    </row>
    <row r="12" spans="1:22" ht="15">
      <c r="A12" s="40" t="s">
        <v>9</v>
      </c>
      <c r="B12" s="10" t="s">
        <v>44</v>
      </c>
      <c r="C12" s="10" t="s">
        <v>21</v>
      </c>
      <c r="D12" s="10" t="s">
        <v>55</v>
      </c>
      <c r="E12" s="10" t="s">
        <v>62</v>
      </c>
      <c r="F12" s="10" t="s">
        <v>57</v>
      </c>
      <c r="G12" s="10" t="s">
        <v>58</v>
      </c>
      <c r="H12" s="17" t="s">
        <v>59</v>
      </c>
      <c r="I12" s="48">
        <v>526.810298</v>
      </c>
      <c r="J12" s="46">
        <v>62.236164</v>
      </c>
      <c r="K12" s="47">
        <v>589.046462</v>
      </c>
      <c r="L12" s="46">
        <v>7740.107746</v>
      </c>
      <c r="M12" s="46">
        <v>818.563784</v>
      </c>
      <c r="N12" s="49">
        <v>8558.67153</v>
      </c>
      <c r="O12" s="48">
        <v>810.070672</v>
      </c>
      <c r="P12" s="46">
        <v>85.162826</v>
      </c>
      <c r="Q12" s="47">
        <v>895.233498</v>
      </c>
      <c r="R12" s="46">
        <v>9560.735098</v>
      </c>
      <c r="S12" s="46">
        <v>1276.959717</v>
      </c>
      <c r="T12" s="49">
        <v>10837.694815</v>
      </c>
      <c r="U12" s="31">
        <f t="shared" si="0"/>
        <v>-34.20191901710988</v>
      </c>
      <c r="V12" s="42">
        <f t="shared" si="1"/>
        <v>-21.02867190766158</v>
      </c>
    </row>
    <row r="13" spans="1:22" ht="15">
      <c r="A13" s="40" t="s">
        <v>9</v>
      </c>
      <c r="B13" s="10" t="s">
        <v>44</v>
      </c>
      <c r="C13" s="10" t="s">
        <v>21</v>
      </c>
      <c r="D13" s="10" t="s">
        <v>63</v>
      </c>
      <c r="E13" s="10" t="s">
        <v>64</v>
      </c>
      <c r="F13" s="10" t="s">
        <v>65</v>
      </c>
      <c r="G13" s="10" t="s">
        <v>66</v>
      </c>
      <c r="H13" s="17" t="s">
        <v>67</v>
      </c>
      <c r="I13" s="48">
        <v>43801.004</v>
      </c>
      <c r="J13" s="46">
        <v>3287.3706</v>
      </c>
      <c r="K13" s="47">
        <v>47088.3746</v>
      </c>
      <c r="L13" s="46">
        <v>452979.5269</v>
      </c>
      <c r="M13" s="46">
        <v>42440.4904</v>
      </c>
      <c r="N13" s="49">
        <v>495420.0173</v>
      </c>
      <c r="O13" s="48">
        <v>25012.7045</v>
      </c>
      <c r="P13" s="46">
        <v>2545.9749</v>
      </c>
      <c r="Q13" s="47">
        <v>27558.6794</v>
      </c>
      <c r="R13" s="46">
        <v>243456.0864</v>
      </c>
      <c r="S13" s="46">
        <v>24533.8018</v>
      </c>
      <c r="T13" s="49">
        <v>267989.8882</v>
      </c>
      <c r="U13" s="31">
        <f t="shared" si="0"/>
        <v>70.86586013987304</v>
      </c>
      <c r="V13" s="42">
        <f t="shared" si="1"/>
        <v>84.86519048445203</v>
      </c>
    </row>
    <row r="14" spans="1:22" ht="15">
      <c r="A14" s="40" t="s">
        <v>9</v>
      </c>
      <c r="B14" s="10" t="s">
        <v>44</v>
      </c>
      <c r="C14" s="10" t="s">
        <v>21</v>
      </c>
      <c r="D14" s="10" t="s">
        <v>63</v>
      </c>
      <c r="E14" s="10" t="s">
        <v>68</v>
      </c>
      <c r="F14" s="10" t="s">
        <v>65</v>
      </c>
      <c r="G14" s="10" t="s">
        <v>66</v>
      </c>
      <c r="H14" s="17" t="s">
        <v>67</v>
      </c>
      <c r="I14" s="48">
        <v>0</v>
      </c>
      <c r="J14" s="46">
        <v>0</v>
      </c>
      <c r="K14" s="47">
        <v>0</v>
      </c>
      <c r="L14" s="46">
        <v>0</v>
      </c>
      <c r="M14" s="46">
        <v>0</v>
      </c>
      <c r="N14" s="49">
        <v>0</v>
      </c>
      <c r="O14" s="48">
        <v>10719.954</v>
      </c>
      <c r="P14" s="46">
        <v>1091.1231</v>
      </c>
      <c r="Q14" s="47">
        <v>11811.0771</v>
      </c>
      <c r="R14" s="46">
        <v>104337.1365</v>
      </c>
      <c r="S14" s="46">
        <v>10514.4814</v>
      </c>
      <c r="T14" s="49">
        <v>114851.6179</v>
      </c>
      <c r="U14" s="30" t="s">
        <v>17</v>
      </c>
      <c r="V14" s="41" t="s">
        <v>17</v>
      </c>
    </row>
    <row r="15" spans="1:22" ht="15">
      <c r="A15" s="40" t="s">
        <v>9</v>
      </c>
      <c r="B15" s="10" t="s">
        <v>44</v>
      </c>
      <c r="C15" s="10" t="s">
        <v>21</v>
      </c>
      <c r="D15" s="10" t="s">
        <v>69</v>
      </c>
      <c r="E15" s="10" t="s">
        <v>70</v>
      </c>
      <c r="F15" s="10" t="s">
        <v>71</v>
      </c>
      <c r="G15" s="10" t="s">
        <v>72</v>
      </c>
      <c r="H15" s="17" t="s">
        <v>73</v>
      </c>
      <c r="I15" s="48">
        <v>0</v>
      </c>
      <c r="J15" s="46">
        <v>419.6376</v>
      </c>
      <c r="K15" s="47">
        <v>419.6376</v>
      </c>
      <c r="L15" s="46">
        <v>0</v>
      </c>
      <c r="M15" s="46">
        <v>3688.633976</v>
      </c>
      <c r="N15" s="49">
        <v>3688.633976</v>
      </c>
      <c r="O15" s="48">
        <v>0</v>
      </c>
      <c r="P15" s="46">
        <v>223.26426</v>
      </c>
      <c r="Q15" s="47">
        <v>223.26426</v>
      </c>
      <c r="R15" s="46">
        <v>0</v>
      </c>
      <c r="S15" s="46">
        <v>1857.171634</v>
      </c>
      <c r="T15" s="49">
        <v>1857.171634</v>
      </c>
      <c r="U15" s="31">
        <f t="shared" si="0"/>
        <v>87.95556440605408</v>
      </c>
      <c r="V15" s="42">
        <f t="shared" si="1"/>
        <v>98.61567495812828</v>
      </c>
    </row>
    <row r="16" spans="1:22" ht="15">
      <c r="A16" s="40" t="s">
        <v>9</v>
      </c>
      <c r="B16" s="10" t="s">
        <v>44</v>
      </c>
      <c r="C16" s="10" t="s">
        <v>21</v>
      </c>
      <c r="D16" s="10" t="s">
        <v>74</v>
      </c>
      <c r="E16" s="10" t="s">
        <v>75</v>
      </c>
      <c r="F16" s="10" t="s">
        <v>23</v>
      </c>
      <c r="G16" s="10" t="s">
        <v>24</v>
      </c>
      <c r="H16" s="17" t="s">
        <v>24</v>
      </c>
      <c r="I16" s="48">
        <v>794.0304</v>
      </c>
      <c r="J16" s="46">
        <v>50.552378</v>
      </c>
      <c r="K16" s="47">
        <v>844.582778</v>
      </c>
      <c r="L16" s="46">
        <v>8563.086521</v>
      </c>
      <c r="M16" s="46">
        <v>614.232015</v>
      </c>
      <c r="N16" s="49">
        <v>9177.318536</v>
      </c>
      <c r="O16" s="48">
        <v>1293.512452</v>
      </c>
      <c r="P16" s="46">
        <v>98.742443</v>
      </c>
      <c r="Q16" s="47">
        <v>1392.254895</v>
      </c>
      <c r="R16" s="46">
        <v>11330.674321</v>
      </c>
      <c r="S16" s="46">
        <v>986.199203</v>
      </c>
      <c r="T16" s="49">
        <v>12316.873524</v>
      </c>
      <c r="U16" s="31">
        <f t="shared" si="0"/>
        <v>-39.337058103861075</v>
      </c>
      <c r="V16" s="42">
        <f t="shared" si="1"/>
        <v>-25.4898695020488</v>
      </c>
    </row>
    <row r="17" spans="1:22" ht="15">
      <c r="A17" s="40" t="s">
        <v>9</v>
      </c>
      <c r="B17" s="10" t="s">
        <v>44</v>
      </c>
      <c r="C17" s="10" t="s">
        <v>21</v>
      </c>
      <c r="D17" s="10" t="s">
        <v>74</v>
      </c>
      <c r="E17" s="10" t="s">
        <v>76</v>
      </c>
      <c r="F17" s="10" t="s">
        <v>23</v>
      </c>
      <c r="G17" s="10" t="s">
        <v>24</v>
      </c>
      <c r="H17" s="17" t="s">
        <v>24</v>
      </c>
      <c r="I17" s="48">
        <v>168.481242</v>
      </c>
      <c r="J17" s="46">
        <v>21.792505</v>
      </c>
      <c r="K17" s="47">
        <v>190.273747</v>
      </c>
      <c r="L17" s="46">
        <v>1897.476645</v>
      </c>
      <c r="M17" s="46">
        <v>290.953696</v>
      </c>
      <c r="N17" s="49">
        <v>2188.430341</v>
      </c>
      <c r="O17" s="48">
        <v>162.633625</v>
      </c>
      <c r="P17" s="46">
        <v>20.556264</v>
      </c>
      <c r="Q17" s="47">
        <v>183.189889</v>
      </c>
      <c r="R17" s="46">
        <v>2078.480919</v>
      </c>
      <c r="S17" s="46">
        <v>196.016831</v>
      </c>
      <c r="T17" s="49">
        <v>2274.49775</v>
      </c>
      <c r="U17" s="31">
        <f t="shared" si="0"/>
        <v>3.866948137077575</v>
      </c>
      <c r="V17" s="42">
        <f t="shared" si="1"/>
        <v>-3.7840182079757922</v>
      </c>
    </row>
    <row r="18" spans="1:22" ht="15">
      <c r="A18" s="40" t="s">
        <v>9</v>
      </c>
      <c r="B18" s="10" t="s">
        <v>44</v>
      </c>
      <c r="C18" s="10" t="s">
        <v>21</v>
      </c>
      <c r="D18" s="10" t="s">
        <v>74</v>
      </c>
      <c r="E18" s="10" t="s">
        <v>77</v>
      </c>
      <c r="F18" s="10" t="s">
        <v>23</v>
      </c>
      <c r="G18" s="10" t="s">
        <v>24</v>
      </c>
      <c r="H18" s="17" t="s">
        <v>77</v>
      </c>
      <c r="I18" s="48">
        <v>640.33452</v>
      </c>
      <c r="J18" s="46">
        <v>58.008416</v>
      </c>
      <c r="K18" s="47">
        <v>698.342936</v>
      </c>
      <c r="L18" s="46">
        <v>7919.014902</v>
      </c>
      <c r="M18" s="46">
        <v>695.500615</v>
      </c>
      <c r="N18" s="49">
        <v>8614.515517</v>
      </c>
      <c r="O18" s="48">
        <v>805.79722</v>
      </c>
      <c r="P18" s="46">
        <v>40.460563</v>
      </c>
      <c r="Q18" s="47">
        <v>846.257783</v>
      </c>
      <c r="R18" s="46">
        <v>4889.114199</v>
      </c>
      <c r="S18" s="46">
        <v>352.598687</v>
      </c>
      <c r="T18" s="49">
        <v>5241.712886</v>
      </c>
      <c r="U18" s="31">
        <f t="shared" si="0"/>
        <v>-17.478698568140672</v>
      </c>
      <c r="V18" s="42">
        <f t="shared" si="1"/>
        <v>64.34542876257797</v>
      </c>
    </row>
    <row r="19" spans="1:22" ht="15">
      <c r="A19" s="40" t="s">
        <v>9</v>
      </c>
      <c r="B19" s="10" t="s">
        <v>44</v>
      </c>
      <c r="C19" s="10" t="s">
        <v>21</v>
      </c>
      <c r="D19" s="10" t="s">
        <v>78</v>
      </c>
      <c r="E19" s="10" t="s">
        <v>79</v>
      </c>
      <c r="F19" s="10" t="s">
        <v>57</v>
      </c>
      <c r="G19" s="10" t="s">
        <v>57</v>
      </c>
      <c r="H19" s="17" t="s">
        <v>80</v>
      </c>
      <c r="I19" s="48">
        <v>5607.01099</v>
      </c>
      <c r="J19" s="46">
        <v>116.031544</v>
      </c>
      <c r="K19" s="47">
        <v>5723.042534</v>
      </c>
      <c r="L19" s="46">
        <v>61771.707002</v>
      </c>
      <c r="M19" s="46">
        <v>1129.093926</v>
      </c>
      <c r="N19" s="49">
        <v>62900.800928</v>
      </c>
      <c r="O19" s="48">
        <v>5125.297252</v>
      </c>
      <c r="P19" s="46">
        <v>93.412942</v>
      </c>
      <c r="Q19" s="47">
        <v>5218.710194</v>
      </c>
      <c r="R19" s="46">
        <v>60799.389389</v>
      </c>
      <c r="S19" s="46">
        <v>916.189062</v>
      </c>
      <c r="T19" s="49">
        <v>61715.578451</v>
      </c>
      <c r="U19" s="31">
        <f t="shared" si="0"/>
        <v>9.663926933130629</v>
      </c>
      <c r="V19" s="42">
        <f t="shared" si="1"/>
        <v>1.9204591559342177</v>
      </c>
    </row>
    <row r="20" spans="1:22" ht="15">
      <c r="A20" s="40" t="s">
        <v>9</v>
      </c>
      <c r="B20" s="10" t="s">
        <v>44</v>
      </c>
      <c r="C20" s="10" t="s">
        <v>21</v>
      </c>
      <c r="D20" s="10" t="s">
        <v>81</v>
      </c>
      <c r="E20" s="10" t="s">
        <v>82</v>
      </c>
      <c r="F20" s="10" t="s">
        <v>23</v>
      </c>
      <c r="G20" s="10" t="s">
        <v>24</v>
      </c>
      <c r="H20" s="17" t="s">
        <v>24</v>
      </c>
      <c r="I20" s="48">
        <v>3144.33353</v>
      </c>
      <c r="J20" s="46">
        <v>0</v>
      </c>
      <c r="K20" s="47">
        <v>3144.33353</v>
      </c>
      <c r="L20" s="46">
        <v>38105.441589</v>
      </c>
      <c r="M20" s="46">
        <v>0</v>
      </c>
      <c r="N20" s="49">
        <v>38105.441589</v>
      </c>
      <c r="O20" s="48">
        <v>3402.384</v>
      </c>
      <c r="P20" s="46">
        <v>0</v>
      </c>
      <c r="Q20" s="47">
        <v>3402.384</v>
      </c>
      <c r="R20" s="46">
        <v>33279.741545</v>
      </c>
      <c r="S20" s="46">
        <v>141.026307</v>
      </c>
      <c r="T20" s="49">
        <v>33420.767852</v>
      </c>
      <c r="U20" s="31">
        <f t="shared" si="0"/>
        <v>-7.584401701865517</v>
      </c>
      <c r="V20" s="42">
        <f t="shared" si="1"/>
        <v>14.017253456729485</v>
      </c>
    </row>
    <row r="21" spans="1:22" ht="15">
      <c r="A21" s="40" t="s">
        <v>9</v>
      </c>
      <c r="B21" s="10" t="s">
        <v>44</v>
      </c>
      <c r="C21" s="10" t="s">
        <v>21</v>
      </c>
      <c r="D21" s="10" t="s">
        <v>83</v>
      </c>
      <c r="E21" s="10" t="s">
        <v>84</v>
      </c>
      <c r="F21" s="10" t="s">
        <v>65</v>
      </c>
      <c r="G21" s="10" t="s">
        <v>85</v>
      </c>
      <c r="H21" s="17" t="s">
        <v>86</v>
      </c>
      <c r="I21" s="48">
        <v>147.772333</v>
      </c>
      <c r="J21" s="46">
        <v>5.414157</v>
      </c>
      <c r="K21" s="47">
        <v>153.18649</v>
      </c>
      <c r="L21" s="46">
        <v>3102.522089</v>
      </c>
      <c r="M21" s="46">
        <v>136.624734</v>
      </c>
      <c r="N21" s="49">
        <v>3239.146823</v>
      </c>
      <c r="O21" s="48">
        <v>193.023684</v>
      </c>
      <c r="P21" s="46">
        <v>15.042807</v>
      </c>
      <c r="Q21" s="47">
        <v>208.066491</v>
      </c>
      <c r="R21" s="46">
        <v>1639.69669</v>
      </c>
      <c r="S21" s="46">
        <v>118.735828</v>
      </c>
      <c r="T21" s="49">
        <v>1758.432518</v>
      </c>
      <c r="U21" s="31">
        <f t="shared" si="0"/>
        <v>-26.376184236220922</v>
      </c>
      <c r="V21" s="42">
        <f t="shared" si="1"/>
        <v>84.20649014635657</v>
      </c>
    </row>
    <row r="22" spans="1:22" ht="15">
      <c r="A22" s="40" t="s">
        <v>9</v>
      </c>
      <c r="B22" s="10" t="s">
        <v>44</v>
      </c>
      <c r="C22" s="10" t="s">
        <v>21</v>
      </c>
      <c r="D22" s="10" t="s">
        <v>83</v>
      </c>
      <c r="E22" s="10" t="s">
        <v>87</v>
      </c>
      <c r="F22" s="10" t="s">
        <v>47</v>
      </c>
      <c r="G22" s="10" t="s">
        <v>47</v>
      </c>
      <c r="H22" s="17" t="s">
        <v>61</v>
      </c>
      <c r="I22" s="48">
        <v>782.66214</v>
      </c>
      <c r="J22" s="46">
        <v>57.032</v>
      </c>
      <c r="K22" s="47">
        <v>839.69414</v>
      </c>
      <c r="L22" s="46">
        <v>9409.97434</v>
      </c>
      <c r="M22" s="46">
        <v>658.81667</v>
      </c>
      <c r="N22" s="49">
        <v>10068.79101</v>
      </c>
      <c r="O22" s="48">
        <v>719.40015</v>
      </c>
      <c r="P22" s="46">
        <v>34.0306</v>
      </c>
      <c r="Q22" s="47">
        <v>753.43075</v>
      </c>
      <c r="R22" s="46">
        <v>7604.8374</v>
      </c>
      <c r="S22" s="46">
        <v>467.23972</v>
      </c>
      <c r="T22" s="49">
        <v>8072.07712</v>
      </c>
      <c r="U22" s="31">
        <f t="shared" si="0"/>
        <v>11.449411906800977</v>
      </c>
      <c r="V22" s="42">
        <f t="shared" si="1"/>
        <v>24.736060623761745</v>
      </c>
    </row>
    <row r="23" spans="1:22" ht="15">
      <c r="A23" s="40" t="s">
        <v>9</v>
      </c>
      <c r="B23" s="10" t="s">
        <v>44</v>
      </c>
      <c r="C23" s="10" t="s">
        <v>21</v>
      </c>
      <c r="D23" s="10" t="s">
        <v>88</v>
      </c>
      <c r="E23" s="10" t="s">
        <v>89</v>
      </c>
      <c r="F23" s="10" t="s">
        <v>90</v>
      </c>
      <c r="G23" s="10" t="s">
        <v>91</v>
      </c>
      <c r="H23" s="17" t="s">
        <v>92</v>
      </c>
      <c r="I23" s="48">
        <v>5820.170498</v>
      </c>
      <c r="J23" s="46">
        <v>349.239863</v>
      </c>
      <c r="K23" s="47">
        <v>6169.410361</v>
      </c>
      <c r="L23" s="46">
        <v>78476.685852</v>
      </c>
      <c r="M23" s="46">
        <v>2901.984487</v>
      </c>
      <c r="N23" s="49">
        <v>81378.670339</v>
      </c>
      <c r="O23" s="48">
        <v>7297.52226</v>
      </c>
      <c r="P23" s="46">
        <v>207.32646</v>
      </c>
      <c r="Q23" s="47">
        <v>7504.84872</v>
      </c>
      <c r="R23" s="46">
        <v>75848.13836</v>
      </c>
      <c r="S23" s="46">
        <v>2423.511157</v>
      </c>
      <c r="T23" s="49">
        <v>78271.649517</v>
      </c>
      <c r="U23" s="31">
        <f t="shared" si="0"/>
        <v>-17.79434081650616</v>
      </c>
      <c r="V23" s="42">
        <f t="shared" si="1"/>
        <v>3.969535382444178</v>
      </c>
    </row>
    <row r="24" spans="1:22" ht="15">
      <c r="A24" s="40" t="s">
        <v>9</v>
      </c>
      <c r="B24" s="10" t="s">
        <v>44</v>
      </c>
      <c r="C24" s="10" t="s">
        <v>21</v>
      </c>
      <c r="D24" s="10" t="s">
        <v>88</v>
      </c>
      <c r="E24" s="10" t="s">
        <v>93</v>
      </c>
      <c r="F24" s="10" t="s">
        <v>57</v>
      </c>
      <c r="G24" s="10" t="s">
        <v>57</v>
      </c>
      <c r="H24" s="17" t="s">
        <v>94</v>
      </c>
      <c r="I24" s="48">
        <v>5693.9861</v>
      </c>
      <c r="J24" s="46">
        <v>101.0898</v>
      </c>
      <c r="K24" s="47">
        <v>5795.0759</v>
      </c>
      <c r="L24" s="46">
        <v>63904.01957</v>
      </c>
      <c r="M24" s="46">
        <v>1057.812222</v>
      </c>
      <c r="N24" s="49">
        <v>64961.831792</v>
      </c>
      <c r="O24" s="48">
        <v>5774.0681</v>
      </c>
      <c r="P24" s="46">
        <v>86.48513</v>
      </c>
      <c r="Q24" s="47">
        <v>5860.55323</v>
      </c>
      <c r="R24" s="46">
        <v>53505.088978</v>
      </c>
      <c r="S24" s="46">
        <v>990.410723</v>
      </c>
      <c r="T24" s="49">
        <v>54495.4997</v>
      </c>
      <c r="U24" s="31">
        <f t="shared" si="0"/>
        <v>-1.1172551025528499</v>
      </c>
      <c r="V24" s="42">
        <f t="shared" si="1"/>
        <v>19.205864978975494</v>
      </c>
    </row>
    <row r="25" spans="1:22" ht="15">
      <c r="A25" s="40" t="s">
        <v>9</v>
      </c>
      <c r="B25" s="10" t="s">
        <v>44</v>
      </c>
      <c r="C25" s="10" t="s">
        <v>21</v>
      </c>
      <c r="D25" s="10" t="s">
        <v>95</v>
      </c>
      <c r="E25" s="10" t="s">
        <v>96</v>
      </c>
      <c r="F25" s="10" t="s">
        <v>97</v>
      </c>
      <c r="G25" s="10" t="s">
        <v>98</v>
      </c>
      <c r="H25" s="17" t="s">
        <v>99</v>
      </c>
      <c r="I25" s="48">
        <v>1646.09368</v>
      </c>
      <c r="J25" s="46">
        <v>118.83324</v>
      </c>
      <c r="K25" s="47">
        <v>1764.92692</v>
      </c>
      <c r="L25" s="46">
        <v>17343.20312</v>
      </c>
      <c r="M25" s="46">
        <v>1315.298413</v>
      </c>
      <c r="N25" s="49">
        <v>18658.501533</v>
      </c>
      <c r="O25" s="48">
        <v>2340.0432</v>
      </c>
      <c r="P25" s="46">
        <v>142.83182</v>
      </c>
      <c r="Q25" s="47">
        <v>2482.87502</v>
      </c>
      <c r="R25" s="46">
        <v>22688.403119</v>
      </c>
      <c r="S25" s="46">
        <v>1310.829139</v>
      </c>
      <c r="T25" s="49">
        <v>23999.232258</v>
      </c>
      <c r="U25" s="31">
        <f t="shared" si="0"/>
        <v>-28.915998357420335</v>
      </c>
      <c r="V25" s="42">
        <f t="shared" si="1"/>
        <v>-22.25375656848232</v>
      </c>
    </row>
    <row r="26" spans="1:22" ht="15">
      <c r="A26" s="40" t="s">
        <v>9</v>
      </c>
      <c r="B26" s="10" t="s">
        <v>44</v>
      </c>
      <c r="C26" s="10" t="s">
        <v>21</v>
      </c>
      <c r="D26" s="10" t="s">
        <v>100</v>
      </c>
      <c r="E26" s="10" t="s">
        <v>101</v>
      </c>
      <c r="F26" s="10" t="s">
        <v>23</v>
      </c>
      <c r="G26" s="10" t="s">
        <v>102</v>
      </c>
      <c r="H26" s="17" t="s">
        <v>103</v>
      </c>
      <c r="I26" s="48">
        <v>1506.969075</v>
      </c>
      <c r="J26" s="46">
        <v>6.314251</v>
      </c>
      <c r="K26" s="47">
        <v>1513.283326</v>
      </c>
      <c r="L26" s="46">
        <v>27484.382669</v>
      </c>
      <c r="M26" s="46">
        <v>93.077611</v>
      </c>
      <c r="N26" s="49">
        <v>27577.46028</v>
      </c>
      <c r="O26" s="48">
        <v>3209.453984</v>
      </c>
      <c r="P26" s="46">
        <v>8.07399</v>
      </c>
      <c r="Q26" s="47">
        <v>3217.527974</v>
      </c>
      <c r="R26" s="46">
        <v>39102.232765</v>
      </c>
      <c r="S26" s="46">
        <v>119.286826</v>
      </c>
      <c r="T26" s="49">
        <v>39221.519591</v>
      </c>
      <c r="U26" s="31">
        <f t="shared" si="0"/>
        <v>-52.96751611086381</v>
      </c>
      <c r="V26" s="42">
        <f t="shared" si="1"/>
        <v>-29.687935175443613</v>
      </c>
    </row>
    <row r="27" spans="1:22" ht="15">
      <c r="A27" s="40" t="s">
        <v>9</v>
      </c>
      <c r="B27" s="10" t="s">
        <v>44</v>
      </c>
      <c r="C27" s="10" t="s">
        <v>21</v>
      </c>
      <c r="D27" s="10" t="s">
        <v>104</v>
      </c>
      <c r="E27" s="10" t="s">
        <v>105</v>
      </c>
      <c r="F27" s="10" t="s">
        <v>22</v>
      </c>
      <c r="G27" s="10" t="s">
        <v>106</v>
      </c>
      <c r="H27" s="17" t="s">
        <v>107</v>
      </c>
      <c r="I27" s="48">
        <v>0</v>
      </c>
      <c r="J27" s="46">
        <v>0</v>
      </c>
      <c r="K27" s="47">
        <v>0</v>
      </c>
      <c r="L27" s="46">
        <v>0</v>
      </c>
      <c r="M27" s="46">
        <v>0</v>
      </c>
      <c r="N27" s="49">
        <v>0</v>
      </c>
      <c r="O27" s="48">
        <v>0</v>
      </c>
      <c r="P27" s="46">
        <v>0</v>
      </c>
      <c r="Q27" s="47">
        <v>0</v>
      </c>
      <c r="R27" s="46">
        <v>615.310252</v>
      </c>
      <c r="S27" s="46">
        <v>140.264611</v>
      </c>
      <c r="T27" s="49">
        <v>755.574863</v>
      </c>
      <c r="U27" s="30" t="s">
        <v>17</v>
      </c>
      <c r="V27" s="41" t="s">
        <v>17</v>
      </c>
    </row>
    <row r="28" spans="1:22" ht="15">
      <c r="A28" s="40" t="s">
        <v>9</v>
      </c>
      <c r="B28" s="10" t="s">
        <v>44</v>
      </c>
      <c r="C28" s="10" t="s">
        <v>21</v>
      </c>
      <c r="D28" s="10" t="s">
        <v>108</v>
      </c>
      <c r="E28" s="10" t="s">
        <v>109</v>
      </c>
      <c r="F28" s="10" t="s">
        <v>22</v>
      </c>
      <c r="G28" s="10" t="s">
        <v>110</v>
      </c>
      <c r="H28" s="17" t="s">
        <v>111</v>
      </c>
      <c r="I28" s="48">
        <v>759.16215</v>
      </c>
      <c r="J28" s="46">
        <v>41.292412</v>
      </c>
      <c r="K28" s="47">
        <v>800.454562</v>
      </c>
      <c r="L28" s="46">
        <v>9469.164183</v>
      </c>
      <c r="M28" s="46">
        <v>358.040256</v>
      </c>
      <c r="N28" s="49">
        <v>9827.204439</v>
      </c>
      <c r="O28" s="48">
        <v>778.796928</v>
      </c>
      <c r="P28" s="46">
        <v>12.345598</v>
      </c>
      <c r="Q28" s="47">
        <v>791.142526</v>
      </c>
      <c r="R28" s="46">
        <v>11926.532567</v>
      </c>
      <c r="S28" s="46">
        <v>573.330786</v>
      </c>
      <c r="T28" s="49">
        <v>12499.863353</v>
      </c>
      <c r="U28" s="31">
        <f t="shared" si="0"/>
        <v>1.177036462327652</v>
      </c>
      <c r="V28" s="42">
        <f t="shared" si="1"/>
        <v>-21.381505049481653</v>
      </c>
    </row>
    <row r="29" spans="1:22" ht="15">
      <c r="A29" s="40" t="s">
        <v>9</v>
      </c>
      <c r="B29" s="10" t="s">
        <v>44</v>
      </c>
      <c r="C29" s="10" t="s">
        <v>21</v>
      </c>
      <c r="D29" s="10" t="s">
        <v>112</v>
      </c>
      <c r="E29" s="10" t="s">
        <v>113</v>
      </c>
      <c r="F29" s="10" t="s">
        <v>65</v>
      </c>
      <c r="G29" s="10" t="s">
        <v>114</v>
      </c>
      <c r="H29" s="17" t="s">
        <v>115</v>
      </c>
      <c r="I29" s="48">
        <v>813.496</v>
      </c>
      <c r="J29" s="46">
        <v>9.76</v>
      </c>
      <c r="K29" s="47">
        <v>823.256</v>
      </c>
      <c r="L29" s="46">
        <v>2620.342</v>
      </c>
      <c r="M29" s="46">
        <v>32.497</v>
      </c>
      <c r="N29" s="49">
        <v>2652.839</v>
      </c>
      <c r="O29" s="48">
        <v>219.765</v>
      </c>
      <c r="P29" s="46">
        <v>2.1</v>
      </c>
      <c r="Q29" s="47">
        <v>221.865</v>
      </c>
      <c r="R29" s="46">
        <v>11556.577</v>
      </c>
      <c r="S29" s="46">
        <v>98.161</v>
      </c>
      <c r="T29" s="49">
        <v>11654.738</v>
      </c>
      <c r="U29" s="30" t="s">
        <v>17</v>
      </c>
      <c r="V29" s="42">
        <f t="shared" si="1"/>
        <v>-77.23810693985571</v>
      </c>
    </row>
    <row r="30" spans="1:22" ht="15">
      <c r="A30" s="40" t="s">
        <v>9</v>
      </c>
      <c r="B30" s="10" t="s">
        <v>44</v>
      </c>
      <c r="C30" s="10" t="s">
        <v>21</v>
      </c>
      <c r="D30" s="10" t="s">
        <v>112</v>
      </c>
      <c r="E30" s="10" t="s">
        <v>116</v>
      </c>
      <c r="F30" s="10" t="s">
        <v>65</v>
      </c>
      <c r="G30" s="10" t="s">
        <v>114</v>
      </c>
      <c r="H30" s="17" t="s">
        <v>117</v>
      </c>
      <c r="I30" s="48">
        <v>169.336</v>
      </c>
      <c r="J30" s="46">
        <v>12.26</v>
      </c>
      <c r="K30" s="47">
        <v>181.596</v>
      </c>
      <c r="L30" s="46">
        <v>4977.519</v>
      </c>
      <c r="M30" s="46">
        <v>320.6821</v>
      </c>
      <c r="N30" s="49">
        <v>5298.2011</v>
      </c>
      <c r="O30" s="48">
        <v>987.735</v>
      </c>
      <c r="P30" s="46">
        <v>42.3922</v>
      </c>
      <c r="Q30" s="47">
        <v>1030.1272</v>
      </c>
      <c r="R30" s="46">
        <v>8304.9902</v>
      </c>
      <c r="S30" s="46">
        <v>262.2454</v>
      </c>
      <c r="T30" s="49">
        <v>8567.2356</v>
      </c>
      <c r="U30" s="31">
        <f t="shared" si="0"/>
        <v>-82.37149742284254</v>
      </c>
      <c r="V30" s="42">
        <f t="shared" si="1"/>
        <v>-38.157401671082795</v>
      </c>
    </row>
    <row r="31" spans="1:22" ht="15">
      <c r="A31" s="40" t="s">
        <v>9</v>
      </c>
      <c r="B31" s="10" t="s">
        <v>44</v>
      </c>
      <c r="C31" s="10" t="s">
        <v>21</v>
      </c>
      <c r="D31" s="10" t="s">
        <v>112</v>
      </c>
      <c r="E31" s="10" t="s">
        <v>118</v>
      </c>
      <c r="F31" s="10" t="s">
        <v>65</v>
      </c>
      <c r="G31" s="10" t="s">
        <v>114</v>
      </c>
      <c r="H31" s="17" t="s">
        <v>117</v>
      </c>
      <c r="I31" s="48">
        <v>2373.144</v>
      </c>
      <c r="J31" s="46">
        <v>171.176</v>
      </c>
      <c r="K31" s="47">
        <v>2544.32</v>
      </c>
      <c r="L31" s="46">
        <v>24635.21</v>
      </c>
      <c r="M31" s="46">
        <v>1494.6532</v>
      </c>
      <c r="N31" s="49">
        <v>26129.8632</v>
      </c>
      <c r="O31" s="48">
        <v>2005.899</v>
      </c>
      <c r="P31" s="46">
        <v>115.606</v>
      </c>
      <c r="Q31" s="47">
        <v>2121.505</v>
      </c>
      <c r="R31" s="46">
        <v>20873.8458</v>
      </c>
      <c r="S31" s="46">
        <v>608.7038</v>
      </c>
      <c r="T31" s="49">
        <v>21482.5496</v>
      </c>
      <c r="U31" s="31">
        <f t="shared" si="0"/>
        <v>19.92995538544571</v>
      </c>
      <c r="V31" s="42">
        <f t="shared" si="1"/>
        <v>21.632970417999186</v>
      </c>
    </row>
    <row r="32" spans="1:22" ht="15">
      <c r="A32" s="40" t="s">
        <v>9</v>
      </c>
      <c r="B32" s="10" t="s">
        <v>44</v>
      </c>
      <c r="C32" s="10" t="s">
        <v>21</v>
      </c>
      <c r="D32" s="10" t="s">
        <v>119</v>
      </c>
      <c r="E32" s="10" t="s">
        <v>120</v>
      </c>
      <c r="F32" s="10" t="s">
        <v>121</v>
      </c>
      <c r="G32" s="10" t="s">
        <v>122</v>
      </c>
      <c r="H32" s="17" t="s">
        <v>123</v>
      </c>
      <c r="I32" s="48">
        <v>114.7296</v>
      </c>
      <c r="J32" s="46">
        <v>25.5016</v>
      </c>
      <c r="K32" s="47">
        <v>140.2312</v>
      </c>
      <c r="L32" s="46">
        <v>1611.816103</v>
      </c>
      <c r="M32" s="46">
        <v>428.943876</v>
      </c>
      <c r="N32" s="49">
        <v>2040.759979</v>
      </c>
      <c r="O32" s="48">
        <v>159.256</v>
      </c>
      <c r="P32" s="46">
        <v>45.864</v>
      </c>
      <c r="Q32" s="47">
        <v>205.12</v>
      </c>
      <c r="R32" s="46">
        <v>1893.751816</v>
      </c>
      <c r="S32" s="46">
        <v>613.669462</v>
      </c>
      <c r="T32" s="49">
        <v>2507.421278</v>
      </c>
      <c r="U32" s="31">
        <f t="shared" si="0"/>
        <v>-31.63455538221529</v>
      </c>
      <c r="V32" s="42">
        <f t="shared" si="1"/>
        <v>-18.611204391318882</v>
      </c>
    </row>
    <row r="33" spans="1:22" ht="15">
      <c r="A33" s="40" t="s">
        <v>9</v>
      </c>
      <c r="B33" s="10" t="s">
        <v>44</v>
      </c>
      <c r="C33" s="10" t="s">
        <v>21</v>
      </c>
      <c r="D33" s="10" t="s">
        <v>124</v>
      </c>
      <c r="E33" s="10" t="s">
        <v>125</v>
      </c>
      <c r="F33" s="10" t="s">
        <v>47</v>
      </c>
      <c r="G33" s="10" t="s">
        <v>48</v>
      </c>
      <c r="H33" s="17" t="s">
        <v>48</v>
      </c>
      <c r="I33" s="48">
        <v>0</v>
      </c>
      <c r="J33" s="46">
        <v>90.124385</v>
      </c>
      <c r="K33" s="47">
        <v>90.124385</v>
      </c>
      <c r="L33" s="46">
        <v>145.314255</v>
      </c>
      <c r="M33" s="46">
        <v>778.71234</v>
      </c>
      <c r="N33" s="49">
        <v>924.026594</v>
      </c>
      <c r="O33" s="48">
        <v>0</v>
      </c>
      <c r="P33" s="46">
        <v>0</v>
      </c>
      <c r="Q33" s="47">
        <v>0</v>
      </c>
      <c r="R33" s="46">
        <v>0</v>
      </c>
      <c r="S33" s="46">
        <v>0</v>
      </c>
      <c r="T33" s="49">
        <v>0</v>
      </c>
      <c r="U33" s="30" t="s">
        <v>17</v>
      </c>
      <c r="V33" s="41" t="s">
        <v>17</v>
      </c>
    </row>
    <row r="34" spans="1:22" ht="15">
      <c r="A34" s="40" t="s">
        <v>9</v>
      </c>
      <c r="B34" s="10" t="s">
        <v>44</v>
      </c>
      <c r="C34" s="10" t="s">
        <v>190</v>
      </c>
      <c r="D34" s="10" t="s">
        <v>199</v>
      </c>
      <c r="E34" s="10" t="s">
        <v>200</v>
      </c>
      <c r="F34" s="10" t="s">
        <v>65</v>
      </c>
      <c r="G34" s="10" t="s">
        <v>85</v>
      </c>
      <c r="H34" s="17" t="s">
        <v>201</v>
      </c>
      <c r="I34" s="48">
        <v>69.319503</v>
      </c>
      <c r="J34" s="46">
        <v>30.604797</v>
      </c>
      <c r="K34" s="47">
        <v>99.9243</v>
      </c>
      <c r="L34" s="46">
        <v>1194.347442</v>
      </c>
      <c r="M34" s="46">
        <v>281.492574</v>
      </c>
      <c r="N34" s="49">
        <v>1475.840016</v>
      </c>
      <c r="O34" s="48">
        <v>53.2014</v>
      </c>
      <c r="P34" s="46">
        <v>8.493134</v>
      </c>
      <c r="Q34" s="47">
        <v>61.694533</v>
      </c>
      <c r="R34" s="46">
        <v>907.060604</v>
      </c>
      <c r="S34" s="46">
        <v>140.435748</v>
      </c>
      <c r="T34" s="49">
        <v>1047.496352</v>
      </c>
      <c r="U34" s="31">
        <f t="shared" si="0"/>
        <v>61.966215061551736</v>
      </c>
      <c r="V34" s="42">
        <f t="shared" si="1"/>
        <v>40.89213897329165</v>
      </c>
    </row>
    <row r="35" spans="1:22" ht="15">
      <c r="A35" s="40" t="s">
        <v>9</v>
      </c>
      <c r="B35" s="10" t="s">
        <v>44</v>
      </c>
      <c r="C35" s="10" t="s">
        <v>21</v>
      </c>
      <c r="D35" s="10" t="s">
        <v>126</v>
      </c>
      <c r="E35" s="10" t="s">
        <v>127</v>
      </c>
      <c r="F35" s="10" t="s">
        <v>57</v>
      </c>
      <c r="G35" s="10" t="s">
        <v>57</v>
      </c>
      <c r="H35" s="17" t="s">
        <v>128</v>
      </c>
      <c r="I35" s="48">
        <v>906.655603</v>
      </c>
      <c r="J35" s="46">
        <v>8.863107</v>
      </c>
      <c r="K35" s="47">
        <v>915.51871</v>
      </c>
      <c r="L35" s="46">
        <v>10107.731801</v>
      </c>
      <c r="M35" s="46">
        <v>167.34549</v>
      </c>
      <c r="N35" s="49">
        <v>10275.07729</v>
      </c>
      <c r="O35" s="48">
        <v>0</v>
      </c>
      <c r="P35" s="46">
        <v>0</v>
      </c>
      <c r="Q35" s="47">
        <v>0</v>
      </c>
      <c r="R35" s="46">
        <v>0</v>
      </c>
      <c r="S35" s="46">
        <v>0</v>
      </c>
      <c r="T35" s="49">
        <v>0</v>
      </c>
      <c r="U35" s="30" t="s">
        <v>17</v>
      </c>
      <c r="V35" s="41" t="s">
        <v>17</v>
      </c>
    </row>
    <row r="36" spans="1:22" ht="15">
      <c r="A36" s="40" t="s">
        <v>9</v>
      </c>
      <c r="B36" s="10" t="s">
        <v>44</v>
      </c>
      <c r="C36" s="10" t="s">
        <v>21</v>
      </c>
      <c r="D36" s="10" t="s">
        <v>126</v>
      </c>
      <c r="E36" s="10" t="s">
        <v>129</v>
      </c>
      <c r="F36" s="10" t="s">
        <v>57</v>
      </c>
      <c r="G36" s="10" t="s">
        <v>57</v>
      </c>
      <c r="H36" s="17" t="s">
        <v>128</v>
      </c>
      <c r="I36" s="48">
        <v>5410.012486</v>
      </c>
      <c r="J36" s="46">
        <v>111.756664</v>
      </c>
      <c r="K36" s="47">
        <v>5521.76915</v>
      </c>
      <c r="L36" s="46">
        <v>58465.078074</v>
      </c>
      <c r="M36" s="46">
        <v>1516.688314</v>
      </c>
      <c r="N36" s="49">
        <v>59981.766388</v>
      </c>
      <c r="O36" s="48">
        <v>7841.79036</v>
      </c>
      <c r="P36" s="46">
        <v>218.1405</v>
      </c>
      <c r="Q36" s="47">
        <v>8059.93086</v>
      </c>
      <c r="R36" s="46">
        <v>82096.234912</v>
      </c>
      <c r="S36" s="46">
        <v>2889.849809</v>
      </c>
      <c r="T36" s="49">
        <v>84986.084721</v>
      </c>
      <c r="U36" s="31">
        <f t="shared" si="0"/>
        <v>-31.491110210342434</v>
      </c>
      <c r="V36" s="42">
        <f t="shared" si="1"/>
        <v>-29.421661693307144</v>
      </c>
    </row>
    <row r="37" spans="1:22" ht="15">
      <c r="A37" s="40" t="s">
        <v>9</v>
      </c>
      <c r="B37" s="10" t="s">
        <v>44</v>
      </c>
      <c r="C37" s="10" t="s">
        <v>21</v>
      </c>
      <c r="D37" s="10" t="s">
        <v>126</v>
      </c>
      <c r="E37" s="10" t="s">
        <v>130</v>
      </c>
      <c r="F37" s="10" t="s">
        <v>57</v>
      </c>
      <c r="G37" s="10" t="s">
        <v>57</v>
      </c>
      <c r="H37" s="17" t="s">
        <v>128</v>
      </c>
      <c r="I37" s="48">
        <v>1781.103579</v>
      </c>
      <c r="J37" s="46">
        <v>40.074264</v>
      </c>
      <c r="K37" s="47">
        <v>1821.177843</v>
      </c>
      <c r="L37" s="46">
        <v>14416.812113</v>
      </c>
      <c r="M37" s="46">
        <v>336.909033</v>
      </c>
      <c r="N37" s="49">
        <v>14753.721145</v>
      </c>
      <c r="O37" s="48">
        <v>0</v>
      </c>
      <c r="P37" s="46">
        <v>0</v>
      </c>
      <c r="Q37" s="47">
        <v>0</v>
      </c>
      <c r="R37" s="46">
        <v>0</v>
      </c>
      <c r="S37" s="46">
        <v>0</v>
      </c>
      <c r="T37" s="49">
        <v>0</v>
      </c>
      <c r="U37" s="30" t="s">
        <v>17</v>
      </c>
      <c r="V37" s="41" t="s">
        <v>17</v>
      </c>
    </row>
    <row r="38" spans="1:22" ht="15">
      <c r="A38" s="40" t="s">
        <v>9</v>
      </c>
      <c r="B38" s="10" t="s">
        <v>44</v>
      </c>
      <c r="C38" s="10" t="s">
        <v>21</v>
      </c>
      <c r="D38" s="10" t="s">
        <v>126</v>
      </c>
      <c r="E38" s="10" t="s">
        <v>131</v>
      </c>
      <c r="F38" s="10" t="s">
        <v>57</v>
      </c>
      <c r="G38" s="10" t="s">
        <v>57</v>
      </c>
      <c r="H38" s="17" t="s">
        <v>128</v>
      </c>
      <c r="I38" s="48">
        <v>0</v>
      </c>
      <c r="J38" s="46">
        <v>0</v>
      </c>
      <c r="K38" s="47">
        <v>0</v>
      </c>
      <c r="L38" s="46">
        <v>496.6077</v>
      </c>
      <c r="M38" s="46">
        <v>9.1843</v>
      </c>
      <c r="N38" s="49">
        <v>505.792</v>
      </c>
      <c r="O38" s="48">
        <v>0</v>
      </c>
      <c r="P38" s="46">
        <v>0</v>
      </c>
      <c r="Q38" s="47">
        <v>0</v>
      </c>
      <c r="R38" s="46">
        <v>0</v>
      </c>
      <c r="S38" s="46">
        <v>0</v>
      </c>
      <c r="T38" s="49">
        <v>0</v>
      </c>
      <c r="U38" s="30" t="s">
        <v>17</v>
      </c>
      <c r="V38" s="41" t="s">
        <v>17</v>
      </c>
    </row>
    <row r="39" spans="1:22" ht="15">
      <c r="A39" s="40" t="s">
        <v>9</v>
      </c>
      <c r="B39" s="10" t="s">
        <v>44</v>
      </c>
      <c r="C39" s="10" t="s">
        <v>21</v>
      </c>
      <c r="D39" s="10" t="s">
        <v>126</v>
      </c>
      <c r="E39" s="10" t="s">
        <v>132</v>
      </c>
      <c r="F39" s="10" t="s">
        <v>57</v>
      </c>
      <c r="G39" s="10" t="s">
        <v>57</v>
      </c>
      <c r="H39" s="17" t="s">
        <v>128</v>
      </c>
      <c r="I39" s="48">
        <v>0</v>
      </c>
      <c r="J39" s="46">
        <v>0</v>
      </c>
      <c r="K39" s="47">
        <v>0</v>
      </c>
      <c r="L39" s="46">
        <v>17.68</v>
      </c>
      <c r="M39" s="46">
        <v>0.375</v>
      </c>
      <c r="N39" s="49">
        <v>18.055</v>
      </c>
      <c r="O39" s="48">
        <v>0</v>
      </c>
      <c r="P39" s="46">
        <v>0</v>
      </c>
      <c r="Q39" s="47">
        <v>0</v>
      </c>
      <c r="R39" s="46">
        <v>0</v>
      </c>
      <c r="S39" s="46">
        <v>0</v>
      </c>
      <c r="T39" s="49">
        <v>0</v>
      </c>
      <c r="U39" s="30" t="s">
        <v>17</v>
      </c>
      <c r="V39" s="41" t="s">
        <v>17</v>
      </c>
    </row>
    <row r="40" spans="1:22" ht="15">
      <c r="A40" s="40" t="s">
        <v>9</v>
      </c>
      <c r="B40" s="10" t="s">
        <v>44</v>
      </c>
      <c r="C40" s="10" t="s">
        <v>21</v>
      </c>
      <c r="D40" s="10" t="s">
        <v>126</v>
      </c>
      <c r="E40" s="10" t="s">
        <v>133</v>
      </c>
      <c r="F40" s="10" t="s">
        <v>57</v>
      </c>
      <c r="G40" s="10" t="s">
        <v>57</v>
      </c>
      <c r="H40" s="17" t="s">
        <v>128</v>
      </c>
      <c r="I40" s="48">
        <v>99.36199</v>
      </c>
      <c r="J40" s="46">
        <v>0.95473</v>
      </c>
      <c r="K40" s="47">
        <v>100.31672</v>
      </c>
      <c r="L40" s="46">
        <v>99.36199</v>
      </c>
      <c r="M40" s="46">
        <v>0.95473</v>
      </c>
      <c r="N40" s="49">
        <v>100.31672</v>
      </c>
      <c r="O40" s="48">
        <v>0</v>
      </c>
      <c r="P40" s="46">
        <v>0</v>
      </c>
      <c r="Q40" s="47">
        <v>0</v>
      </c>
      <c r="R40" s="46">
        <v>0</v>
      </c>
      <c r="S40" s="46">
        <v>0</v>
      </c>
      <c r="T40" s="49">
        <v>0</v>
      </c>
      <c r="U40" s="30" t="s">
        <v>17</v>
      </c>
      <c r="V40" s="41" t="s">
        <v>17</v>
      </c>
    </row>
    <row r="41" spans="1:22" ht="15">
      <c r="A41" s="40" t="s">
        <v>9</v>
      </c>
      <c r="B41" s="10" t="s">
        <v>44</v>
      </c>
      <c r="C41" s="10" t="s">
        <v>21</v>
      </c>
      <c r="D41" s="10" t="s">
        <v>126</v>
      </c>
      <c r="E41" s="10" t="s">
        <v>134</v>
      </c>
      <c r="F41" s="10" t="s">
        <v>57</v>
      </c>
      <c r="G41" s="10" t="s">
        <v>57</v>
      </c>
      <c r="H41" s="17" t="s">
        <v>128</v>
      </c>
      <c r="I41" s="48">
        <v>1013.8182</v>
      </c>
      <c r="J41" s="46">
        <v>6.584088</v>
      </c>
      <c r="K41" s="47">
        <v>1020.402288</v>
      </c>
      <c r="L41" s="46">
        <v>12577.162449</v>
      </c>
      <c r="M41" s="46">
        <v>95.8403</v>
      </c>
      <c r="N41" s="49">
        <v>12673.002749</v>
      </c>
      <c r="O41" s="48">
        <v>0</v>
      </c>
      <c r="P41" s="46">
        <v>0</v>
      </c>
      <c r="Q41" s="47">
        <v>0</v>
      </c>
      <c r="R41" s="46">
        <v>0</v>
      </c>
      <c r="S41" s="46">
        <v>0</v>
      </c>
      <c r="T41" s="49">
        <v>0</v>
      </c>
      <c r="U41" s="30" t="s">
        <v>17</v>
      </c>
      <c r="V41" s="41" t="s">
        <v>17</v>
      </c>
    </row>
    <row r="42" spans="1:22" ht="15">
      <c r="A42" s="40" t="s">
        <v>9</v>
      </c>
      <c r="B42" s="10" t="s">
        <v>44</v>
      </c>
      <c r="C42" s="10" t="s">
        <v>21</v>
      </c>
      <c r="D42" s="10" t="s">
        <v>126</v>
      </c>
      <c r="E42" s="10" t="s">
        <v>135</v>
      </c>
      <c r="F42" s="10" t="s">
        <v>57</v>
      </c>
      <c r="G42" s="10" t="s">
        <v>57</v>
      </c>
      <c r="H42" s="17" t="s">
        <v>128</v>
      </c>
      <c r="I42" s="48">
        <v>20.48635</v>
      </c>
      <c r="J42" s="46">
        <v>0.38166</v>
      </c>
      <c r="K42" s="47">
        <v>20.86801</v>
      </c>
      <c r="L42" s="46">
        <v>696.689718</v>
      </c>
      <c r="M42" s="46">
        <v>20.932664</v>
      </c>
      <c r="N42" s="49">
        <v>717.622381</v>
      </c>
      <c r="O42" s="48">
        <v>0</v>
      </c>
      <c r="P42" s="46">
        <v>0</v>
      </c>
      <c r="Q42" s="47">
        <v>0</v>
      </c>
      <c r="R42" s="46">
        <v>0</v>
      </c>
      <c r="S42" s="46">
        <v>0</v>
      </c>
      <c r="T42" s="49">
        <v>0</v>
      </c>
      <c r="U42" s="30" t="s">
        <v>17</v>
      </c>
      <c r="V42" s="41" t="s">
        <v>17</v>
      </c>
    </row>
    <row r="43" spans="1:22" ht="15">
      <c r="A43" s="40" t="s">
        <v>9</v>
      </c>
      <c r="B43" s="10" t="s">
        <v>44</v>
      </c>
      <c r="C43" s="10" t="s">
        <v>21</v>
      </c>
      <c r="D43" s="10" t="s">
        <v>136</v>
      </c>
      <c r="E43" s="10" t="s">
        <v>137</v>
      </c>
      <c r="F43" s="10" t="s">
        <v>57</v>
      </c>
      <c r="G43" s="10" t="s">
        <v>57</v>
      </c>
      <c r="H43" s="17" t="s">
        <v>138</v>
      </c>
      <c r="I43" s="48">
        <v>104.099611</v>
      </c>
      <c r="J43" s="46">
        <v>32.576058</v>
      </c>
      <c r="K43" s="47">
        <v>136.675669</v>
      </c>
      <c r="L43" s="46">
        <v>104.099611</v>
      </c>
      <c r="M43" s="46">
        <v>195.807522</v>
      </c>
      <c r="N43" s="49">
        <v>299.907133</v>
      </c>
      <c r="O43" s="48">
        <v>0</v>
      </c>
      <c r="P43" s="46">
        <v>40.52464</v>
      </c>
      <c r="Q43" s="47">
        <v>40.52464</v>
      </c>
      <c r="R43" s="46">
        <v>0</v>
      </c>
      <c r="S43" s="46">
        <v>503.081464</v>
      </c>
      <c r="T43" s="49">
        <v>503.081464</v>
      </c>
      <c r="U43" s="30" t="s">
        <v>17</v>
      </c>
      <c r="V43" s="42">
        <f t="shared" si="1"/>
        <v>-40.38597037238486</v>
      </c>
    </row>
    <row r="44" spans="1:22" ht="15">
      <c r="A44" s="40" t="s">
        <v>9</v>
      </c>
      <c r="B44" s="10" t="s">
        <v>44</v>
      </c>
      <c r="C44" s="10" t="s">
        <v>21</v>
      </c>
      <c r="D44" s="10" t="s">
        <v>139</v>
      </c>
      <c r="E44" s="10" t="s">
        <v>140</v>
      </c>
      <c r="F44" s="10" t="s">
        <v>22</v>
      </c>
      <c r="G44" s="10" t="s">
        <v>141</v>
      </c>
      <c r="H44" s="17" t="s">
        <v>141</v>
      </c>
      <c r="I44" s="48">
        <v>0</v>
      </c>
      <c r="J44" s="46">
        <v>0</v>
      </c>
      <c r="K44" s="47">
        <v>0</v>
      </c>
      <c r="L44" s="46">
        <v>22908.116421</v>
      </c>
      <c r="M44" s="46">
        <v>119.531622</v>
      </c>
      <c r="N44" s="49">
        <v>23027.648043</v>
      </c>
      <c r="O44" s="48">
        <v>14580.011376</v>
      </c>
      <c r="P44" s="46">
        <v>131.07996</v>
      </c>
      <c r="Q44" s="47">
        <v>14711.091336</v>
      </c>
      <c r="R44" s="46">
        <v>173497.741251</v>
      </c>
      <c r="S44" s="46">
        <v>1686.024932</v>
      </c>
      <c r="T44" s="49">
        <v>175183.766183</v>
      </c>
      <c r="U44" s="30" t="s">
        <v>17</v>
      </c>
      <c r="V44" s="42">
        <f t="shared" si="1"/>
        <v>-86.85514728633879</v>
      </c>
    </row>
    <row r="45" spans="1:22" ht="15">
      <c r="A45" s="40" t="s">
        <v>9</v>
      </c>
      <c r="B45" s="10" t="s">
        <v>44</v>
      </c>
      <c r="C45" s="10" t="s">
        <v>21</v>
      </c>
      <c r="D45" s="10" t="s">
        <v>139</v>
      </c>
      <c r="E45" s="10" t="s">
        <v>142</v>
      </c>
      <c r="F45" s="10" t="s">
        <v>22</v>
      </c>
      <c r="G45" s="10" t="s">
        <v>106</v>
      </c>
      <c r="H45" s="17" t="s">
        <v>143</v>
      </c>
      <c r="I45" s="48">
        <v>2560.2372</v>
      </c>
      <c r="J45" s="46">
        <v>166.7839</v>
      </c>
      <c r="K45" s="47">
        <v>2727.0211</v>
      </c>
      <c r="L45" s="46">
        <v>25263.0895</v>
      </c>
      <c r="M45" s="46">
        <v>1821.484</v>
      </c>
      <c r="N45" s="49">
        <v>27084.5735</v>
      </c>
      <c r="O45" s="48">
        <v>2783.0736</v>
      </c>
      <c r="P45" s="46">
        <v>141.3711</v>
      </c>
      <c r="Q45" s="47">
        <v>2924.4447</v>
      </c>
      <c r="R45" s="46">
        <v>27206.7498</v>
      </c>
      <c r="S45" s="46">
        <v>1545.1578</v>
      </c>
      <c r="T45" s="49">
        <v>28751.9076</v>
      </c>
      <c r="U45" s="31">
        <f t="shared" si="0"/>
        <v>-6.750806400955367</v>
      </c>
      <c r="V45" s="42">
        <f t="shared" si="1"/>
        <v>-5.799038182774352</v>
      </c>
    </row>
    <row r="46" spans="1:22" ht="15">
      <c r="A46" s="40" t="s">
        <v>9</v>
      </c>
      <c r="B46" s="10" t="s">
        <v>44</v>
      </c>
      <c r="C46" s="10" t="s">
        <v>21</v>
      </c>
      <c r="D46" s="10" t="s">
        <v>144</v>
      </c>
      <c r="E46" s="10" t="s">
        <v>145</v>
      </c>
      <c r="F46" s="10" t="s">
        <v>71</v>
      </c>
      <c r="G46" s="10" t="s">
        <v>146</v>
      </c>
      <c r="H46" s="17" t="s">
        <v>146</v>
      </c>
      <c r="I46" s="48">
        <v>929.253907</v>
      </c>
      <c r="J46" s="46">
        <v>58.812276</v>
      </c>
      <c r="K46" s="47">
        <v>988.066183</v>
      </c>
      <c r="L46" s="46">
        <v>12899.617101</v>
      </c>
      <c r="M46" s="46">
        <v>645.409068</v>
      </c>
      <c r="N46" s="49">
        <v>13545.026169</v>
      </c>
      <c r="O46" s="48">
        <v>1040.228591</v>
      </c>
      <c r="P46" s="46">
        <v>46.377514</v>
      </c>
      <c r="Q46" s="47">
        <v>1086.606104</v>
      </c>
      <c r="R46" s="46">
        <v>10561.76922</v>
      </c>
      <c r="S46" s="46">
        <v>452.986215</v>
      </c>
      <c r="T46" s="49">
        <v>11014.755435</v>
      </c>
      <c r="U46" s="31">
        <f t="shared" si="0"/>
        <v>-9.068596305253218</v>
      </c>
      <c r="V46" s="42">
        <f t="shared" si="1"/>
        <v>22.97164697783416</v>
      </c>
    </row>
    <row r="47" spans="1:22" ht="15">
      <c r="A47" s="40" t="s">
        <v>9</v>
      </c>
      <c r="B47" s="10" t="s">
        <v>44</v>
      </c>
      <c r="C47" s="10" t="s">
        <v>21</v>
      </c>
      <c r="D47" s="10" t="s">
        <v>147</v>
      </c>
      <c r="E47" s="10" t="s">
        <v>148</v>
      </c>
      <c r="F47" s="10" t="s">
        <v>22</v>
      </c>
      <c r="G47" s="10" t="s">
        <v>149</v>
      </c>
      <c r="H47" s="17" t="s">
        <v>149</v>
      </c>
      <c r="I47" s="48">
        <v>2021.475463</v>
      </c>
      <c r="J47" s="46">
        <v>69.67773</v>
      </c>
      <c r="K47" s="47">
        <v>2091.153193</v>
      </c>
      <c r="L47" s="46">
        <v>27535.372792</v>
      </c>
      <c r="M47" s="46">
        <v>900.440041</v>
      </c>
      <c r="N47" s="49">
        <v>28435.812832</v>
      </c>
      <c r="O47" s="48">
        <v>2445.107075</v>
      </c>
      <c r="P47" s="46">
        <v>22.121928</v>
      </c>
      <c r="Q47" s="47">
        <v>2467.229003</v>
      </c>
      <c r="R47" s="46">
        <v>36005.463248</v>
      </c>
      <c r="S47" s="46">
        <v>659.166349</v>
      </c>
      <c r="T47" s="49">
        <v>36664.629596</v>
      </c>
      <c r="U47" s="31">
        <f t="shared" si="0"/>
        <v>-15.242841647156169</v>
      </c>
      <c r="V47" s="42">
        <f t="shared" si="1"/>
        <v>-22.443474418456255</v>
      </c>
    </row>
    <row r="48" spans="1:22" ht="15">
      <c r="A48" s="40" t="s">
        <v>9</v>
      </c>
      <c r="B48" s="10" t="s">
        <v>44</v>
      </c>
      <c r="C48" s="10" t="s">
        <v>21</v>
      </c>
      <c r="D48" s="10" t="s">
        <v>150</v>
      </c>
      <c r="E48" s="10" t="s">
        <v>151</v>
      </c>
      <c r="F48" s="10" t="s">
        <v>65</v>
      </c>
      <c r="G48" s="10" t="s">
        <v>66</v>
      </c>
      <c r="H48" s="17" t="s">
        <v>67</v>
      </c>
      <c r="I48" s="48">
        <v>969.9657</v>
      </c>
      <c r="J48" s="46">
        <v>25.458219</v>
      </c>
      <c r="K48" s="47">
        <v>995.423919</v>
      </c>
      <c r="L48" s="46">
        <v>11165.985797</v>
      </c>
      <c r="M48" s="46">
        <v>406.301882</v>
      </c>
      <c r="N48" s="49">
        <v>11572.287679</v>
      </c>
      <c r="O48" s="48">
        <v>1179.5976</v>
      </c>
      <c r="P48" s="46">
        <v>48.934682</v>
      </c>
      <c r="Q48" s="47">
        <v>1228.532282</v>
      </c>
      <c r="R48" s="46">
        <v>9160.912078</v>
      </c>
      <c r="S48" s="46">
        <v>461.221886</v>
      </c>
      <c r="T48" s="49">
        <v>9622.133964</v>
      </c>
      <c r="U48" s="31">
        <f t="shared" si="0"/>
        <v>-18.974541118326105</v>
      </c>
      <c r="V48" s="42">
        <f t="shared" si="1"/>
        <v>20.267372313628695</v>
      </c>
    </row>
    <row r="49" spans="1:22" ht="15">
      <c r="A49" s="40" t="s">
        <v>9</v>
      </c>
      <c r="B49" s="10" t="s">
        <v>44</v>
      </c>
      <c r="C49" s="10" t="s">
        <v>21</v>
      </c>
      <c r="D49" s="10" t="s">
        <v>150</v>
      </c>
      <c r="E49" s="10" t="s">
        <v>152</v>
      </c>
      <c r="F49" s="10" t="s">
        <v>65</v>
      </c>
      <c r="G49" s="10" t="s">
        <v>66</v>
      </c>
      <c r="H49" s="17" t="s">
        <v>67</v>
      </c>
      <c r="I49" s="48">
        <v>0</v>
      </c>
      <c r="J49" s="46">
        <v>0</v>
      </c>
      <c r="K49" s="47">
        <v>0</v>
      </c>
      <c r="L49" s="46">
        <v>2626.642556</v>
      </c>
      <c r="M49" s="46">
        <v>10.171321</v>
      </c>
      <c r="N49" s="49">
        <v>2636.813877</v>
      </c>
      <c r="O49" s="48">
        <v>0</v>
      </c>
      <c r="P49" s="46">
        <v>0</v>
      </c>
      <c r="Q49" s="47">
        <v>0</v>
      </c>
      <c r="R49" s="46">
        <v>17615.330792</v>
      </c>
      <c r="S49" s="46">
        <v>145.283524</v>
      </c>
      <c r="T49" s="49">
        <v>17760.614316</v>
      </c>
      <c r="U49" s="30" t="s">
        <v>17</v>
      </c>
      <c r="V49" s="42">
        <f t="shared" si="1"/>
        <v>-85.1535885522576</v>
      </c>
    </row>
    <row r="50" spans="1:22" ht="15">
      <c r="A50" s="40" t="s">
        <v>9</v>
      </c>
      <c r="B50" s="10" t="s">
        <v>44</v>
      </c>
      <c r="C50" s="10" t="s">
        <v>190</v>
      </c>
      <c r="D50" s="10" t="s">
        <v>202</v>
      </c>
      <c r="E50" s="10" t="s">
        <v>203</v>
      </c>
      <c r="F50" s="10" t="s">
        <v>65</v>
      </c>
      <c r="G50" s="10" t="s">
        <v>193</v>
      </c>
      <c r="H50" s="17" t="s">
        <v>194</v>
      </c>
      <c r="I50" s="48">
        <v>37.485</v>
      </c>
      <c r="J50" s="46">
        <v>0</v>
      </c>
      <c r="K50" s="47">
        <v>37.485</v>
      </c>
      <c r="L50" s="46">
        <v>2512.26728</v>
      </c>
      <c r="M50" s="46">
        <v>294.973794</v>
      </c>
      <c r="N50" s="49">
        <v>2807.241074</v>
      </c>
      <c r="O50" s="48">
        <v>219.7559</v>
      </c>
      <c r="P50" s="46">
        <v>29.528938</v>
      </c>
      <c r="Q50" s="47">
        <v>249.284838</v>
      </c>
      <c r="R50" s="46">
        <v>2592.3835</v>
      </c>
      <c r="S50" s="46">
        <v>277.396038</v>
      </c>
      <c r="T50" s="49">
        <v>2869.779538</v>
      </c>
      <c r="U50" s="31">
        <f t="shared" si="0"/>
        <v>-84.96298439137323</v>
      </c>
      <c r="V50" s="42">
        <f t="shared" si="1"/>
        <v>-2.1792079555903454</v>
      </c>
    </row>
    <row r="51" spans="1:22" ht="15">
      <c r="A51" s="40" t="s">
        <v>9</v>
      </c>
      <c r="B51" s="10" t="s">
        <v>44</v>
      </c>
      <c r="C51" s="10" t="s">
        <v>190</v>
      </c>
      <c r="D51" s="10" t="s">
        <v>204</v>
      </c>
      <c r="E51" s="10" t="s">
        <v>205</v>
      </c>
      <c r="F51" s="10" t="s">
        <v>65</v>
      </c>
      <c r="G51" s="10" t="s">
        <v>206</v>
      </c>
      <c r="H51" s="17" t="s">
        <v>207</v>
      </c>
      <c r="I51" s="48">
        <v>69</v>
      </c>
      <c r="J51" s="46">
        <v>21.84</v>
      </c>
      <c r="K51" s="47">
        <v>90.84</v>
      </c>
      <c r="L51" s="46">
        <v>205.094</v>
      </c>
      <c r="M51" s="46">
        <v>63.227</v>
      </c>
      <c r="N51" s="49">
        <v>268.321</v>
      </c>
      <c r="O51" s="48">
        <v>24.95</v>
      </c>
      <c r="P51" s="46">
        <v>0</v>
      </c>
      <c r="Q51" s="47">
        <v>24.95</v>
      </c>
      <c r="R51" s="46">
        <v>174.45</v>
      </c>
      <c r="S51" s="46">
        <v>49.8</v>
      </c>
      <c r="T51" s="49">
        <v>224.25</v>
      </c>
      <c r="U51" s="30" t="s">
        <v>17</v>
      </c>
      <c r="V51" s="42">
        <f t="shared" si="1"/>
        <v>19.652619843924214</v>
      </c>
    </row>
    <row r="52" spans="1:22" ht="15">
      <c r="A52" s="40" t="s">
        <v>9</v>
      </c>
      <c r="B52" s="10" t="s">
        <v>44</v>
      </c>
      <c r="C52" s="10" t="s">
        <v>21</v>
      </c>
      <c r="D52" s="10" t="s">
        <v>153</v>
      </c>
      <c r="E52" s="10" t="s">
        <v>154</v>
      </c>
      <c r="F52" s="10" t="s">
        <v>23</v>
      </c>
      <c r="G52" s="10" t="s">
        <v>155</v>
      </c>
      <c r="H52" s="17" t="s">
        <v>156</v>
      </c>
      <c r="I52" s="48">
        <v>0</v>
      </c>
      <c r="J52" s="46">
        <v>0</v>
      </c>
      <c r="K52" s="47">
        <v>0</v>
      </c>
      <c r="L52" s="46">
        <v>0</v>
      </c>
      <c r="M52" s="46">
        <v>0</v>
      </c>
      <c r="N52" s="49">
        <v>0</v>
      </c>
      <c r="O52" s="48">
        <v>0</v>
      </c>
      <c r="P52" s="46">
        <v>0</v>
      </c>
      <c r="Q52" s="47">
        <v>0</v>
      </c>
      <c r="R52" s="46">
        <v>4291.364058</v>
      </c>
      <c r="S52" s="46">
        <v>140.643643</v>
      </c>
      <c r="T52" s="49">
        <v>4432.007701</v>
      </c>
      <c r="U52" s="30" t="s">
        <v>17</v>
      </c>
      <c r="V52" s="41" t="s">
        <v>17</v>
      </c>
    </row>
    <row r="53" spans="1:22" ht="15">
      <c r="A53" s="40" t="s">
        <v>9</v>
      </c>
      <c r="B53" s="10" t="s">
        <v>44</v>
      </c>
      <c r="C53" s="10" t="s">
        <v>21</v>
      </c>
      <c r="D53" s="10" t="s">
        <v>153</v>
      </c>
      <c r="E53" s="10" t="s">
        <v>157</v>
      </c>
      <c r="F53" s="10" t="s">
        <v>23</v>
      </c>
      <c r="G53" s="10" t="s">
        <v>155</v>
      </c>
      <c r="H53" s="17" t="s">
        <v>158</v>
      </c>
      <c r="I53" s="48">
        <v>0</v>
      </c>
      <c r="J53" s="46">
        <v>0</v>
      </c>
      <c r="K53" s="47">
        <v>0</v>
      </c>
      <c r="L53" s="46">
        <v>0</v>
      </c>
      <c r="M53" s="46">
        <v>0</v>
      </c>
      <c r="N53" s="49">
        <v>0</v>
      </c>
      <c r="O53" s="48">
        <v>0</v>
      </c>
      <c r="P53" s="46">
        <v>0</v>
      </c>
      <c r="Q53" s="47">
        <v>0</v>
      </c>
      <c r="R53" s="46">
        <v>2408.210854</v>
      </c>
      <c r="S53" s="46">
        <v>108.732896</v>
      </c>
      <c r="T53" s="49">
        <v>2516.94375</v>
      </c>
      <c r="U53" s="30" t="s">
        <v>17</v>
      </c>
      <c r="V53" s="41" t="s">
        <v>17</v>
      </c>
    </row>
    <row r="54" spans="1:22" ht="15">
      <c r="A54" s="40" t="s">
        <v>9</v>
      </c>
      <c r="B54" s="10" t="s">
        <v>44</v>
      </c>
      <c r="C54" s="10" t="s">
        <v>190</v>
      </c>
      <c r="D54" s="10" t="s">
        <v>208</v>
      </c>
      <c r="E54" s="10" t="s">
        <v>193</v>
      </c>
      <c r="F54" s="10" t="s">
        <v>65</v>
      </c>
      <c r="G54" s="10" t="s">
        <v>193</v>
      </c>
      <c r="H54" s="17" t="s">
        <v>209</v>
      </c>
      <c r="I54" s="48">
        <v>0</v>
      </c>
      <c r="J54" s="46">
        <v>0</v>
      </c>
      <c r="K54" s="47">
        <v>0</v>
      </c>
      <c r="L54" s="46">
        <v>1449.8367</v>
      </c>
      <c r="M54" s="46">
        <v>0</v>
      </c>
      <c r="N54" s="49">
        <v>1449.8367</v>
      </c>
      <c r="O54" s="48">
        <v>0</v>
      </c>
      <c r="P54" s="46">
        <v>0</v>
      </c>
      <c r="Q54" s="47">
        <v>0</v>
      </c>
      <c r="R54" s="46">
        <v>410.97166</v>
      </c>
      <c r="S54" s="46">
        <v>0</v>
      </c>
      <c r="T54" s="49">
        <v>410.97166</v>
      </c>
      <c r="U54" s="30" t="s">
        <v>17</v>
      </c>
      <c r="V54" s="41" t="s">
        <v>17</v>
      </c>
    </row>
    <row r="55" spans="1:22" ht="15">
      <c r="A55" s="40" t="s">
        <v>9</v>
      </c>
      <c r="B55" s="10" t="s">
        <v>44</v>
      </c>
      <c r="C55" s="10" t="s">
        <v>21</v>
      </c>
      <c r="D55" s="10" t="s">
        <v>159</v>
      </c>
      <c r="E55" s="10" t="s">
        <v>160</v>
      </c>
      <c r="F55" s="10" t="s">
        <v>57</v>
      </c>
      <c r="G55" s="10" t="s">
        <v>57</v>
      </c>
      <c r="H55" s="17" t="s">
        <v>128</v>
      </c>
      <c r="I55" s="48">
        <v>0</v>
      </c>
      <c r="J55" s="46">
        <v>0</v>
      </c>
      <c r="K55" s="47">
        <v>0</v>
      </c>
      <c r="L55" s="46">
        <v>0</v>
      </c>
      <c r="M55" s="46">
        <v>0</v>
      </c>
      <c r="N55" s="49">
        <v>0</v>
      </c>
      <c r="O55" s="48">
        <v>261.412355</v>
      </c>
      <c r="P55" s="46">
        <v>59.56626</v>
      </c>
      <c r="Q55" s="47">
        <v>320.978615</v>
      </c>
      <c r="R55" s="46">
        <v>2787.609896</v>
      </c>
      <c r="S55" s="46">
        <v>552.954129</v>
      </c>
      <c r="T55" s="49">
        <v>3340.564025</v>
      </c>
      <c r="U55" s="30" t="s">
        <v>17</v>
      </c>
      <c r="V55" s="41" t="s">
        <v>17</v>
      </c>
    </row>
    <row r="56" spans="1:22" ht="15">
      <c r="A56" s="40" t="s">
        <v>9</v>
      </c>
      <c r="B56" s="10" t="s">
        <v>44</v>
      </c>
      <c r="C56" s="10" t="s">
        <v>21</v>
      </c>
      <c r="D56" s="10" t="s">
        <v>159</v>
      </c>
      <c r="E56" s="10" t="s">
        <v>161</v>
      </c>
      <c r="F56" s="10" t="s">
        <v>57</v>
      </c>
      <c r="G56" s="10" t="s">
        <v>57</v>
      </c>
      <c r="H56" s="17" t="s">
        <v>128</v>
      </c>
      <c r="I56" s="48">
        <v>0</v>
      </c>
      <c r="J56" s="46">
        <v>0</v>
      </c>
      <c r="K56" s="47">
        <v>0</v>
      </c>
      <c r="L56" s="46">
        <v>0</v>
      </c>
      <c r="M56" s="46">
        <v>0</v>
      </c>
      <c r="N56" s="49">
        <v>0</v>
      </c>
      <c r="O56" s="48">
        <v>489.895335</v>
      </c>
      <c r="P56" s="46">
        <v>111.629033</v>
      </c>
      <c r="Q56" s="47">
        <v>601.524368</v>
      </c>
      <c r="R56" s="46">
        <v>5344.734664</v>
      </c>
      <c r="S56" s="46">
        <v>1064.156247</v>
      </c>
      <c r="T56" s="49">
        <v>6408.890912</v>
      </c>
      <c r="U56" s="30" t="s">
        <v>17</v>
      </c>
      <c r="V56" s="41" t="s">
        <v>17</v>
      </c>
    </row>
    <row r="57" spans="1:22" ht="15">
      <c r="A57" s="40" t="s">
        <v>9</v>
      </c>
      <c r="B57" s="10" t="s">
        <v>44</v>
      </c>
      <c r="C57" s="10" t="s">
        <v>21</v>
      </c>
      <c r="D57" s="10" t="s">
        <v>159</v>
      </c>
      <c r="E57" s="10" t="s">
        <v>162</v>
      </c>
      <c r="F57" s="10" t="s">
        <v>57</v>
      </c>
      <c r="G57" s="10" t="s">
        <v>57</v>
      </c>
      <c r="H57" s="17" t="s">
        <v>128</v>
      </c>
      <c r="I57" s="48">
        <v>0</v>
      </c>
      <c r="J57" s="46">
        <v>0</v>
      </c>
      <c r="K57" s="47">
        <v>0</v>
      </c>
      <c r="L57" s="46">
        <v>0</v>
      </c>
      <c r="M57" s="46">
        <v>0</v>
      </c>
      <c r="N57" s="49">
        <v>0</v>
      </c>
      <c r="O57" s="48">
        <v>27.269987</v>
      </c>
      <c r="P57" s="46">
        <v>6.213806</v>
      </c>
      <c r="Q57" s="47">
        <v>33.483793</v>
      </c>
      <c r="R57" s="46">
        <v>1063.696436</v>
      </c>
      <c r="S57" s="46">
        <v>209.962529</v>
      </c>
      <c r="T57" s="49">
        <v>1273.658966</v>
      </c>
      <c r="U57" s="30" t="s">
        <v>17</v>
      </c>
      <c r="V57" s="41" t="s">
        <v>17</v>
      </c>
    </row>
    <row r="58" spans="1:22" ht="15">
      <c r="A58" s="40" t="s">
        <v>9</v>
      </c>
      <c r="B58" s="10" t="s">
        <v>44</v>
      </c>
      <c r="C58" s="10" t="s">
        <v>21</v>
      </c>
      <c r="D58" s="10" t="s">
        <v>159</v>
      </c>
      <c r="E58" s="10" t="s">
        <v>163</v>
      </c>
      <c r="F58" s="10" t="s">
        <v>164</v>
      </c>
      <c r="G58" s="10" t="s">
        <v>165</v>
      </c>
      <c r="H58" s="17" t="s">
        <v>166</v>
      </c>
      <c r="I58" s="48">
        <v>0</v>
      </c>
      <c r="J58" s="46">
        <v>0</v>
      </c>
      <c r="K58" s="47">
        <v>0</v>
      </c>
      <c r="L58" s="46">
        <v>1214.140967</v>
      </c>
      <c r="M58" s="46">
        <v>79.007239</v>
      </c>
      <c r="N58" s="49">
        <v>1293.148206</v>
      </c>
      <c r="O58" s="48">
        <v>0</v>
      </c>
      <c r="P58" s="46">
        <v>0</v>
      </c>
      <c r="Q58" s="47">
        <v>0</v>
      </c>
      <c r="R58" s="46">
        <v>0</v>
      </c>
      <c r="S58" s="46">
        <v>0</v>
      </c>
      <c r="T58" s="49">
        <v>0</v>
      </c>
      <c r="U58" s="30" t="s">
        <v>17</v>
      </c>
      <c r="V58" s="41" t="s">
        <v>17</v>
      </c>
    </row>
    <row r="59" spans="1:22" ht="15">
      <c r="A59" s="40" t="s">
        <v>9</v>
      </c>
      <c r="B59" s="10" t="s">
        <v>44</v>
      </c>
      <c r="C59" s="10" t="s">
        <v>21</v>
      </c>
      <c r="D59" s="10" t="s">
        <v>159</v>
      </c>
      <c r="E59" s="10" t="s">
        <v>167</v>
      </c>
      <c r="F59" s="10" t="s">
        <v>164</v>
      </c>
      <c r="G59" s="10" t="s">
        <v>165</v>
      </c>
      <c r="H59" s="17" t="s">
        <v>166</v>
      </c>
      <c r="I59" s="48">
        <v>0</v>
      </c>
      <c r="J59" s="46">
        <v>0</v>
      </c>
      <c r="K59" s="47">
        <v>0</v>
      </c>
      <c r="L59" s="46">
        <v>870.00902</v>
      </c>
      <c r="M59" s="46">
        <v>56.256668</v>
      </c>
      <c r="N59" s="49">
        <v>926.265688</v>
      </c>
      <c r="O59" s="48">
        <v>0</v>
      </c>
      <c r="P59" s="46">
        <v>0</v>
      </c>
      <c r="Q59" s="47">
        <v>0</v>
      </c>
      <c r="R59" s="46">
        <v>0</v>
      </c>
      <c r="S59" s="46">
        <v>0</v>
      </c>
      <c r="T59" s="49">
        <v>0</v>
      </c>
      <c r="U59" s="30" t="s">
        <v>17</v>
      </c>
      <c r="V59" s="41" t="s">
        <v>17</v>
      </c>
    </row>
    <row r="60" spans="1:22" ht="15">
      <c r="A60" s="40" t="s">
        <v>9</v>
      </c>
      <c r="B60" s="10" t="s">
        <v>44</v>
      </c>
      <c r="C60" s="10" t="s">
        <v>21</v>
      </c>
      <c r="D60" s="10" t="s">
        <v>159</v>
      </c>
      <c r="E60" s="10" t="s">
        <v>168</v>
      </c>
      <c r="F60" s="10" t="s">
        <v>57</v>
      </c>
      <c r="G60" s="10" t="s">
        <v>57</v>
      </c>
      <c r="H60" s="17" t="s">
        <v>128</v>
      </c>
      <c r="I60" s="48">
        <v>1006.346295</v>
      </c>
      <c r="J60" s="46">
        <v>38.332536</v>
      </c>
      <c r="K60" s="47">
        <v>1044.678831</v>
      </c>
      <c r="L60" s="46">
        <v>11197.899525</v>
      </c>
      <c r="M60" s="46">
        <v>2014.5578620000001</v>
      </c>
      <c r="N60" s="49">
        <v>13212.457387</v>
      </c>
      <c r="O60" s="48">
        <v>146.836883</v>
      </c>
      <c r="P60" s="46">
        <v>33.458819</v>
      </c>
      <c r="Q60" s="47">
        <v>180.295702</v>
      </c>
      <c r="R60" s="46">
        <v>1851.554564</v>
      </c>
      <c r="S60" s="46">
        <v>368.537249</v>
      </c>
      <c r="T60" s="49">
        <v>2220.091812</v>
      </c>
      <c r="U60" s="30" t="s">
        <v>17</v>
      </c>
      <c r="V60" s="41" t="s">
        <v>17</v>
      </c>
    </row>
    <row r="61" spans="1:22" ht="15">
      <c r="A61" s="40" t="s">
        <v>9</v>
      </c>
      <c r="B61" s="10" t="s">
        <v>44</v>
      </c>
      <c r="C61" s="10" t="s">
        <v>21</v>
      </c>
      <c r="D61" s="10" t="s">
        <v>159</v>
      </c>
      <c r="E61" s="10" t="s">
        <v>166</v>
      </c>
      <c r="F61" s="10" t="s">
        <v>164</v>
      </c>
      <c r="G61" s="10" t="s">
        <v>165</v>
      </c>
      <c r="H61" s="17" t="s">
        <v>166</v>
      </c>
      <c r="I61" s="48">
        <v>946.875727</v>
      </c>
      <c r="J61" s="46">
        <v>62.960694</v>
      </c>
      <c r="K61" s="47">
        <v>1009.836422</v>
      </c>
      <c r="L61" s="46">
        <v>8908.735564</v>
      </c>
      <c r="M61" s="46">
        <v>625.8963</v>
      </c>
      <c r="N61" s="49">
        <v>9534.631864</v>
      </c>
      <c r="O61" s="48">
        <v>770.475377</v>
      </c>
      <c r="P61" s="46">
        <v>59.184629</v>
      </c>
      <c r="Q61" s="47">
        <v>829.660006</v>
      </c>
      <c r="R61" s="46">
        <v>8262.150279</v>
      </c>
      <c r="S61" s="46">
        <v>956.423466</v>
      </c>
      <c r="T61" s="49">
        <v>9218.573745</v>
      </c>
      <c r="U61" s="31">
        <f t="shared" si="0"/>
        <v>21.716897849358308</v>
      </c>
      <c r="V61" s="42">
        <f t="shared" si="1"/>
        <v>3.4284926035486274</v>
      </c>
    </row>
    <row r="62" spans="1:22" ht="15">
      <c r="A62" s="40" t="s">
        <v>9</v>
      </c>
      <c r="B62" s="10" t="s">
        <v>44</v>
      </c>
      <c r="C62" s="10" t="s">
        <v>21</v>
      </c>
      <c r="D62" s="10" t="s">
        <v>169</v>
      </c>
      <c r="E62" s="10" t="s">
        <v>170</v>
      </c>
      <c r="F62" s="10" t="s">
        <v>22</v>
      </c>
      <c r="G62" s="10" t="s">
        <v>106</v>
      </c>
      <c r="H62" s="17" t="s">
        <v>143</v>
      </c>
      <c r="I62" s="48">
        <v>0</v>
      </c>
      <c r="J62" s="46">
        <v>0</v>
      </c>
      <c r="K62" s="47">
        <v>0</v>
      </c>
      <c r="L62" s="46">
        <v>0</v>
      </c>
      <c r="M62" s="46">
        <v>0</v>
      </c>
      <c r="N62" s="49">
        <v>0</v>
      </c>
      <c r="O62" s="48">
        <v>0</v>
      </c>
      <c r="P62" s="46">
        <v>0</v>
      </c>
      <c r="Q62" s="47">
        <v>0</v>
      </c>
      <c r="R62" s="46">
        <v>8348.9044</v>
      </c>
      <c r="S62" s="46">
        <v>581.8667</v>
      </c>
      <c r="T62" s="49">
        <v>8930.7711</v>
      </c>
      <c r="U62" s="30" t="s">
        <v>17</v>
      </c>
      <c r="V62" s="41" t="s">
        <v>17</v>
      </c>
    </row>
    <row r="63" spans="1:22" ht="15">
      <c r="A63" s="40" t="s">
        <v>9</v>
      </c>
      <c r="B63" s="10" t="s">
        <v>44</v>
      </c>
      <c r="C63" s="10" t="s">
        <v>216</v>
      </c>
      <c r="D63" s="10" t="s">
        <v>217</v>
      </c>
      <c r="E63" s="10" t="s">
        <v>218</v>
      </c>
      <c r="F63" s="10" t="s">
        <v>65</v>
      </c>
      <c r="G63" s="10" t="s">
        <v>219</v>
      </c>
      <c r="H63" s="17" t="s">
        <v>220</v>
      </c>
      <c r="I63" s="48">
        <v>0</v>
      </c>
      <c r="J63" s="46">
        <v>0</v>
      </c>
      <c r="K63" s="47">
        <v>0</v>
      </c>
      <c r="L63" s="46">
        <v>0</v>
      </c>
      <c r="M63" s="46">
        <v>0</v>
      </c>
      <c r="N63" s="49">
        <v>0</v>
      </c>
      <c r="O63" s="48">
        <v>0</v>
      </c>
      <c r="P63" s="46">
        <v>0</v>
      </c>
      <c r="Q63" s="47">
        <v>0</v>
      </c>
      <c r="R63" s="46">
        <v>25.97</v>
      </c>
      <c r="S63" s="46">
        <v>7.3333</v>
      </c>
      <c r="T63" s="49">
        <v>33.3033</v>
      </c>
      <c r="U63" s="30" t="s">
        <v>17</v>
      </c>
      <c r="V63" s="41" t="s">
        <v>17</v>
      </c>
    </row>
    <row r="64" spans="1:22" ht="15">
      <c r="A64" s="40" t="s">
        <v>9</v>
      </c>
      <c r="B64" s="10" t="s">
        <v>44</v>
      </c>
      <c r="C64" s="10" t="s">
        <v>21</v>
      </c>
      <c r="D64" s="10" t="s">
        <v>171</v>
      </c>
      <c r="E64" s="10" t="s">
        <v>172</v>
      </c>
      <c r="F64" s="10" t="s">
        <v>23</v>
      </c>
      <c r="G64" s="10" t="s">
        <v>24</v>
      </c>
      <c r="H64" s="17" t="s">
        <v>77</v>
      </c>
      <c r="I64" s="48">
        <v>427.878897</v>
      </c>
      <c r="J64" s="46">
        <v>32.693236</v>
      </c>
      <c r="K64" s="47">
        <v>460.572134</v>
      </c>
      <c r="L64" s="46">
        <v>5183.266445</v>
      </c>
      <c r="M64" s="46">
        <v>391.254078</v>
      </c>
      <c r="N64" s="49">
        <v>5574.520523</v>
      </c>
      <c r="O64" s="48">
        <v>416.601297</v>
      </c>
      <c r="P64" s="46">
        <v>23.510577</v>
      </c>
      <c r="Q64" s="47">
        <v>440.111874</v>
      </c>
      <c r="R64" s="46">
        <v>3926.227716</v>
      </c>
      <c r="S64" s="46">
        <v>347.826053</v>
      </c>
      <c r="T64" s="49">
        <v>4274.053769</v>
      </c>
      <c r="U64" s="31">
        <f t="shared" si="0"/>
        <v>4.648877071651114</v>
      </c>
      <c r="V64" s="42">
        <f t="shared" si="1"/>
        <v>30.427009679484442</v>
      </c>
    </row>
    <row r="65" spans="1:22" ht="15">
      <c r="A65" s="40" t="s">
        <v>9</v>
      </c>
      <c r="B65" s="10" t="s">
        <v>44</v>
      </c>
      <c r="C65" s="10" t="s">
        <v>21</v>
      </c>
      <c r="D65" s="10" t="s">
        <v>173</v>
      </c>
      <c r="E65" s="10" t="s">
        <v>174</v>
      </c>
      <c r="F65" s="10" t="s">
        <v>22</v>
      </c>
      <c r="G65" s="10" t="s">
        <v>110</v>
      </c>
      <c r="H65" s="17" t="s">
        <v>111</v>
      </c>
      <c r="I65" s="48">
        <v>816.456225</v>
      </c>
      <c r="J65" s="46">
        <v>356.660596</v>
      </c>
      <c r="K65" s="47">
        <v>1173.116821</v>
      </c>
      <c r="L65" s="46">
        <v>17695.37062</v>
      </c>
      <c r="M65" s="46">
        <v>3849.004193</v>
      </c>
      <c r="N65" s="49">
        <v>21544.374813</v>
      </c>
      <c r="O65" s="48">
        <v>1910.342619</v>
      </c>
      <c r="P65" s="46">
        <v>300.215701</v>
      </c>
      <c r="Q65" s="47">
        <v>2210.55832</v>
      </c>
      <c r="R65" s="46">
        <v>5281.567036</v>
      </c>
      <c r="S65" s="46">
        <v>843.41598</v>
      </c>
      <c r="T65" s="49">
        <v>6124.983016</v>
      </c>
      <c r="U65" s="31">
        <f t="shared" si="0"/>
        <v>-46.93119786136201</v>
      </c>
      <c r="V65" s="41" t="s">
        <v>17</v>
      </c>
    </row>
    <row r="66" spans="1:22" ht="15">
      <c r="A66" s="40" t="s">
        <v>9</v>
      </c>
      <c r="B66" s="10" t="s">
        <v>44</v>
      </c>
      <c r="C66" s="10" t="s">
        <v>21</v>
      </c>
      <c r="D66" s="10" t="s">
        <v>173</v>
      </c>
      <c r="E66" s="10" t="s">
        <v>175</v>
      </c>
      <c r="F66" s="10" t="s">
        <v>22</v>
      </c>
      <c r="G66" s="10" t="s">
        <v>110</v>
      </c>
      <c r="H66" s="17" t="s">
        <v>176</v>
      </c>
      <c r="I66" s="48">
        <v>0</v>
      </c>
      <c r="J66" s="46">
        <v>0</v>
      </c>
      <c r="K66" s="47">
        <v>0</v>
      </c>
      <c r="L66" s="46">
        <v>0</v>
      </c>
      <c r="M66" s="46">
        <v>0</v>
      </c>
      <c r="N66" s="49">
        <v>0</v>
      </c>
      <c r="O66" s="48">
        <v>0</v>
      </c>
      <c r="P66" s="46">
        <v>0</v>
      </c>
      <c r="Q66" s="47">
        <v>0</v>
      </c>
      <c r="R66" s="46">
        <v>12548.883167</v>
      </c>
      <c r="S66" s="46">
        <v>1792.01804</v>
      </c>
      <c r="T66" s="49">
        <v>14340.901207</v>
      </c>
      <c r="U66" s="30" t="s">
        <v>17</v>
      </c>
      <c r="V66" s="41" t="s">
        <v>17</v>
      </c>
    </row>
    <row r="67" spans="1:22" ht="15">
      <c r="A67" s="40" t="s">
        <v>9</v>
      </c>
      <c r="B67" s="10" t="s">
        <v>44</v>
      </c>
      <c r="C67" s="10" t="s">
        <v>190</v>
      </c>
      <c r="D67" s="10" t="s">
        <v>210</v>
      </c>
      <c r="E67" s="10" t="s">
        <v>211</v>
      </c>
      <c r="F67" s="10" t="s">
        <v>65</v>
      </c>
      <c r="G67" s="10" t="s">
        <v>114</v>
      </c>
      <c r="H67" s="17" t="s">
        <v>211</v>
      </c>
      <c r="I67" s="48">
        <v>0</v>
      </c>
      <c r="J67" s="46">
        <v>0</v>
      </c>
      <c r="K67" s="47">
        <v>0</v>
      </c>
      <c r="L67" s="46">
        <v>0</v>
      </c>
      <c r="M67" s="46">
        <v>0</v>
      </c>
      <c r="N67" s="49">
        <v>0</v>
      </c>
      <c r="O67" s="48">
        <v>273.694464</v>
      </c>
      <c r="P67" s="46">
        <v>0</v>
      </c>
      <c r="Q67" s="47">
        <v>273.694464</v>
      </c>
      <c r="R67" s="46">
        <v>2094.19295</v>
      </c>
      <c r="S67" s="46">
        <v>0</v>
      </c>
      <c r="T67" s="49">
        <v>2094.19295</v>
      </c>
      <c r="U67" s="30" t="s">
        <v>17</v>
      </c>
      <c r="V67" s="41" t="s">
        <v>17</v>
      </c>
    </row>
    <row r="68" spans="1:22" ht="15">
      <c r="A68" s="40" t="s">
        <v>9</v>
      </c>
      <c r="B68" s="10" t="s">
        <v>44</v>
      </c>
      <c r="C68" s="10" t="s">
        <v>21</v>
      </c>
      <c r="D68" s="10" t="s">
        <v>177</v>
      </c>
      <c r="E68" s="10" t="s">
        <v>178</v>
      </c>
      <c r="F68" s="10" t="s">
        <v>57</v>
      </c>
      <c r="G68" s="10" t="s">
        <v>57</v>
      </c>
      <c r="H68" s="17" t="s">
        <v>179</v>
      </c>
      <c r="I68" s="48">
        <v>4743.6208</v>
      </c>
      <c r="J68" s="46">
        <v>249.4296</v>
      </c>
      <c r="K68" s="47">
        <v>4993.0504</v>
      </c>
      <c r="L68" s="46">
        <v>67689.6406</v>
      </c>
      <c r="M68" s="46">
        <v>2674.7471</v>
      </c>
      <c r="N68" s="49">
        <v>70364.3877</v>
      </c>
      <c r="O68" s="48">
        <v>6591.3354</v>
      </c>
      <c r="P68" s="46">
        <v>240.024</v>
      </c>
      <c r="Q68" s="47">
        <v>6831.3594</v>
      </c>
      <c r="R68" s="46">
        <v>81630.4445</v>
      </c>
      <c r="S68" s="46">
        <v>3480.9097</v>
      </c>
      <c r="T68" s="49">
        <v>85111.3542</v>
      </c>
      <c r="U68" s="31">
        <f t="shared" si="0"/>
        <v>-26.90985633108397</v>
      </c>
      <c r="V68" s="42">
        <f t="shared" si="1"/>
        <v>-17.326673554443328</v>
      </c>
    </row>
    <row r="69" spans="1:22" ht="15">
      <c r="A69" s="40" t="s">
        <v>9</v>
      </c>
      <c r="B69" s="10" t="s">
        <v>44</v>
      </c>
      <c r="C69" s="10" t="s">
        <v>190</v>
      </c>
      <c r="D69" s="10" t="s">
        <v>212</v>
      </c>
      <c r="E69" s="10" t="s">
        <v>213</v>
      </c>
      <c r="F69" s="10" t="s">
        <v>22</v>
      </c>
      <c r="G69" s="10" t="s">
        <v>214</v>
      </c>
      <c r="H69" s="17" t="s">
        <v>215</v>
      </c>
      <c r="I69" s="48">
        <v>0</v>
      </c>
      <c r="J69" s="46">
        <v>0</v>
      </c>
      <c r="K69" s="47">
        <v>0</v>
      </c>
      <c r="L69" s="46">
        <v>498.931693</v>
      </c>
      <c r="M69" s="46">
        <v>32.089776</v>
      </c>
      <c r="N69" s="49">
        <v>531.021469</v>
      </c>
      <c r="O69" s="48">
        <v>73.905743</v>
      </c>
      <c r="P69" s="46">
        <v>3.609527</v>
      </c>
      <c r="Q69" s="47">
        <v>77.51527</v>
      </c>
      <c r="R69" s="46">
        <v>1904.623792</v>
      </c>
      <c r="S69" s="46">
        <v>70.044396</v>
      </c>
      <c r="T69" s="49">
        <v>1974.668187</v>
      </c>
      <c r="U69" s="30" t="s">
        <v>17</v>
      </c>
      <c r="V69" s="42">
        <f t="shared" si="1"/>
        <v>-73.10831903324728</v>
      </c>
    </row>
    <row r="70" spans="1:22" ht="15">
      <c r="A70" s="40" t="s">
        <v>9</v>
      </c>
      <c r="B70" s="10" t="s">
        <v>44</v>
      </c>
      <c r="C70" s="10" t="s">
        <v>21</v>
      </c>
      <c r="D70" s="10" t="s">
        <v>180</v>
      </c>
      <c r="E70" s="10" t="s">
        <v>181</v>
      </c>
      <c r="F70" s="10" t="s">
        <v>23</v>
      </c>
      <c r="G70" s="10" t="s">
        <v>24</v>
      </c>
      <c r="H70" s="17" t="s">
        <v>182</v>
      </c>
      <c r="I70" s="48">
        <v>2564.629025</v>
      </c>
      <c r="J70" s="46">
        <v>68.890432</v>
      </c>
      <c r="K70" s="47">
        <v>2633.519457</v>
      </c>
      <c r="L70" s="46">
        <v>33553.555489</v>
      </c>
      <c r="M70" s="46">
        <v>1109.097742</v>
      </c>
      <c r="N70" s="49">
        <v>34662.653231</v>
      </c>
      <c r="O70" s="48">
        <v>3597.4939</v>
      </c>
      <c r="P70" s="46">
        <v>97.3621</v>
      </c>
      <c r="Q70" s="47">
        <v>3694.856</v>
      </c>
      <c r="R70" s="46">
        <v>38773.3905</v>
      </c>
      <c r="S70" s="46">
        <v>1109.2052</v>
      </c>
      <c r="T70" s="49">
        <v>39882.5957</v>
      </c>
      <c r="U70" s="31">
        <f t="shared" si="0"/>
        <v>-28.724706537954393</v>
      </c>
      <c r="V70" s="42">
        <f t="shared" si="1"/>
        <v>-13.08827165680192</v>
      </c>
    </row>
    <row r="71" spans="1:22" ht="15">
      <c r="A71" s="40" t="s">
        <v>9</v>
      </c>
      <c r="B71" s="10" t="s">
        <v>44</v>
      </c>
      <c r="C71" s="10" t="s">
        <v>21</v>
      </c>
      <c r="D71" s="10" t="s">
        <v>180</v>
      </c>
      <c r="E71" s="10" t="s">
        <v>183</v>
      </c>
      <c r="F71" s="10" t="s">
        <v>23</v>
      </c>
      <c r="G71" s="10" t="s">
        <v>24</v>
      </c>
      <c r="H71" s="17" t="s">
        <v>24</v>
      </c>
      <c r="I71" s="48">
        <v>1416.250901</v>
      </c>
      <c r="J71" s="46">
        <v>15.504717</v>
      </c>
      <c r="K71" s="47">
        <v>1431.755619</v>
      </c>
      <c r="L71" s="46">
        <v>20696.286459</v>
      </c>
      <c r="M71" s="46">
        <v>366.454667</v>
      </c>
      <c r="N71" s="49">
        <v>21062.741126</v>
      </c>
      <c r="O71" s="48">
        <v>2260.5318</v>
      </c>
      <c r="P71" s="46">
        <v>46.3872</v>
      </c>
      <c r="Q71" s="47">
        <v>2306.919</v>
      </c>
      <c r="R71" s="46">
        <v>25288.5586</v>
      </c>
      <c r="S71" s="46">
        <v>567.5334</v>
      </c>
      <c r="T71" s="49">
        <v>25856.092</v>
      </c>
      <c r="U71" s="31">
        <f t="shared" si="0"/>
        <v>-37.93645901741674</v>
      </c>
      <c r="V71" s="42">
        <f t="shared" si="1"/>
        <v>-18.538574483723213</v>
      </c>
    </row>
    <row r="72" spans="1:22" ht="15">
      <c r="A72" s="40" t="s">
        <v>9</v>
      </c>
      <c r="B72" s="10" t="s">
        <v>44</v>
      </c>
      <c r="C72" s="10" t="s">
        <v>21</v>
      </c>
      <c r="D72" s="10" t="s">
        <v>180</v>
      </c>
      <c r="E72" s="10" t="s">
        <v>184</v>
      </c>
      <c r="F72" s="10" t="s">
        <v>23</v>
      </c>
      <c r="G72" s="10" t="s">
        <v>24</v>
      </c>
      <c r="H72" s="17" t="s">
        <v>77</v>
      </c>
      <c r="I72" s="48">
        <v>0</v>
      </c>
      <c r="J72" s="46">
        <v>0</v>
      </c>
      <c r="K72" s="47">
        <v>0</v>
      </c>
      <c r="L72" s="46">
        <v>213.62</v>
      </c>
      <c r="M72" s="46">
        <v>5.255443</v>
      </c>
      <c r="N72" s="49">
        <v>218.875443</v>
      </c>
      <c r="O72" s="48">
        <v>0</v>
      </c>
      <c r="P72" s="46">
        <v>0</v>
      </c>
      <c r="Q72" s="47">
        <v>0</v>
      </c>
      <c r="R72" s="46">
        <v>0</v>
      </c>
      <c r="S72" s="46">
        <v>0</v>
      </c>
      <c r="T72" s="49">
        <v>0</v>
      </c>
      <c r="U72" s="30" t="s">
        <v>17</v>
      </c>
      <c r="V72" s="41" t="s">
        <v>17</v>
      </c>
    </row>
    <row r="73" spans="1:22" ht="15">
      <c r="A73" s="40" t="s">
        <v>9</v>
      </c>
      <c r="B73" s="10" t="s">
        <v>44</v>
      </c>
      <c r="C73" s="10" t="s">
        <v>21</v>
      </c>
      <c r="D73" s="10" t="s">
        <v>180</v>
      </c>
      <c r="E73" s="10" t="s">
        <v>185</v>
      </c>
      <c r="F73" s="10" t="s">
        <v>57</v>
      </c>
      <c r="G73" s="10" t="s">
        <v>57</v>
      </c>
      <c r="H73" s="17" t="s">
        <v>186</v>
      </c>
      <c r="I73" s="48">
        <v>8453.978883</v>
      </c>
      <c r="J73" s="46">
        <v>497.450939</v>
      </c>
      <c r="K73" s="47">
        <v>8951.429822</v>
      </c>
      <c r="L73" s="46">
        <v>100375.875937</v>
      </c>
      <c r="M73" s="46">
        <v>4272.231307</v>
      </c>
      <c r="N73" s="49">
        <v>104648.107244</v>
      </c>
      <c r="O73" s="48">
        <v>10660.3896</v>
      </c>
      <c r="P73" s="46">
        <v>367.1835</v>
      </c>
      <c r="Q73" s="47">
        <v>11027.5731</v>
      </c>
      <c r="R73" s="46">
        <v>131388.8315</v>
      </c>
      <c r="S73" s="46">
        <v>4715.4643</v>
      </c>
      <c r="T73" s="49">
        <v>136104.2958</v>
      </c>
      <c r="U73" s="31">
        <f>+((K73/Q73)-1)*100</f>
        <v>-18.826837593123724</v>
      </c>
      <c r="V73" s="42">
        <f>+((N73/T73)-1)*100</f>
        <v>-23.111826391008005</v>
      </c>
    </row>
    <row r="74" spans="1:22" ht="15">
      <c r="A74" s="40" t="s">
        <v>9</v>
      </c>
      <c r="B74" s="10" t="s">
        <v>44</v>
      </c>
      <c r="C74" s="10" t="s">
        <v>21</v>
      </c>
      <c r="D74" s="10" t="s">
        <v>180</v>
      </c>
      <c r="E74" s="10" t="s">
        <v>187</v>
      </c>
      <c r="F74" s="10" t="s">
        <v>23</v>
      </c>
      <c r="G74" s="10" t="s">
        <v>24</v>
      </c>
      <c r="H74" s="17" t="s">
        <v>182</v>
      </c>
      <c r="I74" s="48">
        <v>209.5296</v>
      </c>
      <c r="J74" s="46">
        <v>4.71468</v>
      </c>
      <c r="K74" s="47">
        <v>214.24428</v>
      </c>
      <c r="L74" s="46">
        <v>1815.6185</v>
      </c>
      <c r="M74" s="46">
        <v>13.343664</v>
      </c>
      <c r="N74" s="49">
        <v>1828.962164</v>
      </c>
      <c r="O74" s="48">
        <v>0</v>
      </c>
      <c r="P74" s="46">
        <v>0</v>
      </c>
      <c r="Q74" s="47">
        <v>0</v>
      </c>
      <c r="R74" s="46">
        <v>0</v>
      </c>
      <c r="S74" s="46">
        <v>0</v>
      </c>
      <c r="T74" s="49">
        <v>0</v>
      </c>
      <c r="U74" s="30" t="s">
        <v>17</v>
      </c>
      <c r="V74" s="41" t="s">
        <v>17</v>
      </c>
    </row>
    <row r="75" spans="1:22" ht="15">
      <c r="A75" s="40" t="s">
        <v>9</v>
      </c>
      <c r="B75" s="10" t="s">
        <v>44</v>
      </c>
      <c r="C75" s="10" t="s">
        <v>21</v>
      </c>
      <c r="D75" s="10" t="s">
        <v>180</v>
      </c>
      <c r="E75" s="10" t="s">
        <v>188</v>
      </c>
      <c r="F75" s="10" t="s">
        <v>23</v>
      </c>
      <c r="G75" s="10" t="s">
        <v>24</v>
      </c>
      <c r="H75" s="17" t="s">
        <v>24</v>
      </c>
      <c r="I75" s="48">
        <v>0</v>
      </c>
      <c r="J75" s="46">
        <v>0</v>
      </c>
      <c r="K75" s="47">
        <v>0</v>
      </c>
      <c r="L75" s="46">
        <v>113.33748</v>
      </c>
      <c r="M75" s="46">
        <v>1.040432</v>
      </c>
      <c r="N75" s="49">
        <v>114.377912</v>
      </c>
      <c r="O75" s="48">
        <v>0</v>
      </c>
      <c r="P75" s="46">
        <v>0</v>
      </c>
      <c r="Q75" s="47">
        <v>0</v>
      </c>
      <c r="R75" s="46">
        <v>0</v>
      </c>
      <c r="S75" s="46">
        <v>0</v>
      </c>
      <c r="T75" s="49">
        <v>0</v>
      </c>
      <c r="U75" s="30" t="s">
        <v>17</v>
      </c>
      <c r="V75" s="41" t="s">
        <v>17</v>
      </c>
    </row>
    <row r="76" spans="1:22" ht="15">
      <c r="A76" s="40" t="s">
        <v>9</v>
      </c>
      <c r="B76" s="10" t="s">
        <v>44</v>
      </c>
      <c r="C76" s="10" t="s">
        <v>21</v>
      </c>
      <c r="D76" s="10" t="s">
        <v>180</v>
      </c>
      <c r="E76" s="10" t="s">
        <v>145</v>
      </c>
      <c r="F76" s="10" t="s">
        <v>23</v>
      </c>
      <c r="G76" s="10" t="s">
        <v>24</v>
      </c>
      <c r="H76" s="17" t="s">
        <v>24</v>
      </c>
      <c r="I76" s="48">
        <v>7008.404653</v>
      </c>
      <c r="J76" s="46">
        <v>112.411671</v>
      </c>
      <c r="K76" s="47">
        <v>7120.816324</v>
      </c>
      <c r="L76" s="46">
        <v>75130.219919</v>
      </c>
      <c r="M76" s="46">
        <v>1403.655346</v>
      </c>
      <c r="N76" s="49">
        <v>76533.875265</v>
      </c>
      <c r="O76" s="48">
        <v>6950.7522</v>
      </c>
      <c r="P76" s="46">
        <v>245.745972</v>
      </c>
      <c r="Q76" s="47">
        <v>7196.498172</v>
      </c>
      <c r="R76" s="46">
        <v>75571.276005</v>
      </c>
      <c r="S76" s="46">
        <v>2311.455787</v>
      </c>
      <c r="T76" s="49">
        <v>77882.731792</v>
      </c>
      <c r="U76" s="31">
        <f>+((K76/Q76)-1)*100</f>
        <v>-1.0516482626850454</v>
      </c>
      <c r="V76" s="42">
        <f>+((N76/T76)-1)*100</f>
        <v>-1.7319070556004346</v>
      </c>
    </row>
    <row r="77" spans="1:22" ht="15">
      <c r="A77" s="40" t="s">
        <v>9</v>
      </c>
      <c r="B77" s="10" t="s">
        <v>44</v>
      </c>
      <c r="C77" s="10" t="s">
        <v>21</v>
      </c>
      <c r="D77" s="10" t="s">
        <v>180</v>
      </c>
      <c r="E77" s="10" t="s">
        <v>189</v>
      </c>
      <c r="F77" s="10" t="s">
        <v>23</v>
      </c>
      <c r="G77" s="10" t="s">
        <v>24</v>
      </c>
      <c r="H77" s="17" t="s">
        <v>77</v>
      </c>
      <c r="I77" s="48">
        <v>1707.066889</v>
      </c>
      <c r="J77" s="46">
        <v>58.216072</v>
      </c>
      <c r="K77" s="47">
        <v>1765.28296</v>
      </c>
      <c r="L77" s="46">
        <v>24155.179454</v>
      </c>
      <c r="M77" s="46">
        <v>780.005658</v>
      </c>
      <c r="N77" s="49">
        <v>24935.185112</v>
      </c>
      <c r="O77" s="48">
        <v>0</v>
      </c>
      <c r="P77" s="46">
        <v>0</v>
      </c>
      <c r="Q77" s="47">
        <v>0</v>
      </c>
      <c r="R77" s="46">
        <v>0</v>
      </c>
      <c r="S77" s="46">
        <v>0</v>
      </c>
      <c r="T77" s="49">
        <v>0</v>
      </c>
      <c r="U77" s="30" t="s">
        <v>17</v>
      </c>
      <c r="V77" s="41" t="s">
        <v>17</v>
      </c>
    </row>
    <row r="78" spans="1:22" ht="15">
      <c r="A78" s="40"/>
      <c r="B78" s="10"/>
      <c r="C78" s="10"/>
      <c r="D78" s="10"/>
      <c r="E78" s="10"/>
      <c r="F78" s="10"/>
      <c r="G78" s="10"/>
      <c r="H78" s="17"/>
      <c r="I78" s="21"/>
      <c r="J78" s="11"/>
      <c r="K78" s="12"/>
      <c r="L78" s="11"/>
      <c r="M78" s="11"/>
      <c r="N78" s="22"/>
      <c r="O78" s="21"/>
      <c r="P78" s="11"/>
      <c r="Q78" s="12"/>
      <c r="R78" s="11"/>
      <c r="S78" s="11"/>
      <c r="T78" s="22"/>
      <c r="U78" s="31"/>
      <c r="V78" s="42"/>
    </row>
    <row r="79" spans="1:24" s="5" customFormat="1" ht="20.25" customHeight="1">
      <c r="A79" s="58" t="s">
        <v>9</v>
      </c>
      <c r="B79" s="59"/>
      <c r="C79" s="59"/>
      <c r="D79" s="59"/>
      <c r="E79" s="59"/>
      <c r="F79" s="59"/>
      <c r="G79" s="59"/>
      <c r="H79" s="60"/>
      <c r="I79" s="23">
        <f aca="true" t="shared" si="2" ref="I79:T79">SUM(I6:I77)</f>
        <v>122079.24103600005</v>
      </c>
      <c r="J79" s="13">
        <f t="shared" si="2"/>
        <v>7238.828423000002</v>
      </c>
      <c r="K79" s="13">
        <f t="shared" si="2"/>
        <v>129318.069461</v>
      </c>
      <c r="L79" s="13">
        <f t="shared" si="2"/>
        <v>1423235.8494250001</v>
      </c>
      <c r="M79" s="13">
        <f t="shared" si="2"/>
        <v>85893.56688599996</v>
      </c>
      <c r="N79" s="24">
        <f t="shared" si="2"/>
        <v>1509129.4163070007</v>
      </c>
      <c r="O79" s="23">
        <f t="shared" si="2"/>
        <v>138005.925318</v>
      </c>
      <c r="P79" s="13">
        <f t="shared" si="2"/>
        <v>7349.833025000001</v>
      </c>
      <c r="Q79" s="13">
        <f t="shared" si="2"/>
        <v>145355.758341</v>
      </c>
      <c r="R79" s="13">
        <f t="shared" si="2"/>
        <v>1524337.276598001</v>
      </c>
      <c r="S79" s="13">
        <f t="shared" si="2"/>
        <v>78259.73142199997</v>
      </c>
      <c r="T79" s="24">
        <f t="shared" si="2"/>
        <v>1602597.008018</v>
      </c>
      <c r="U79" s="32">
        <f>+((K79/Q79)-1)*100</f>
        <v>-11.033404567554928</v>
      </c>
      <c r="V79" s="43">
        <f>+((N79/T79)-1)*100</f>
        <v>-5.832257968994636</v>
      </c>
      <c r="X79" s="1"/>
    </row>
    <row r="80" spans="1:22" ht="15.75">
      <c r="A80" s="19"/>
      <c r="B80" s="8"/>
      <c r="C80" s="8"/>
      <c r="D80" s="8"/>
      <c r="E80" s="8"/>
      <c r="F80" s="8"/>
      <c r="G80" s="8"/>
      <c r="H80" s="16"/>
      <c r="I80" s="25"/>
      <c r="J80" s="14"/>
      <c r="K80" s="15"/>
      <c r="L80" s="14"/>
      <c r="M80" s="14"/>
      <c r="N80" s="26"/>
      <c r="O80" s="25"/>
      <c r="P80" s="14"/>
      <c r="Q80" s="15"/>
      <c r="R80" s="14"/>
      <c r="S80" s="14"/>
      <c r="T80" s="26"/>
      <c r="U80" s="31"/>
      <c r="V80" s="42"/>
    </row>
    <row r="81" spans="1:22" ht="15">
      <c r="A81" s="40" t="s">
        <v>25</v>
      </c>
      <c r="B81" s="10"/>
      <c r="C81" s="10" t="s">
        <v>21</v>
      </c>
      <c r="D81" s="10" t="s">
        <v>29</v>
      </c>
      <c r="E81" s="10" t="s">
        <v>31</v>
      </c>
      <c r="F81" s="10" t="s">
        <v>22</v>
      </c>
      <c r="G81" s="10" t="s">
        <v>22</v>
      </c>
      <c r="H81" s="17" t="s">
        <v>30</v>
      </c>
      <c r="I81" s="48">
        <v>12327.552288</v>
      </c>
      <c r="J81" s="46">
        <v>0</v>
      </c>
      <c r="K81" s="47">
        <v>12327.552288</v>
      </c>
      <c r="L81" s="46">
        <v>139721.657207</v>
      </c>
      <c r="M81" s="46">
        <v>0</v>
      </c>
      <c r="N81" s="49">
        <v>139721.657207</v>
      </c>
      <c r="O81" s="48">
        <v>13609.74</v>
      </c>
      <c r="P81" s="46">
        <v>0</v>
      </c>
      <c r="Q81" s="47">
        <v>13609.74</v>
      </c>
      <c r="R81" s="46">
        <v>146884.257025</v>
      </c>
      <c r="S81" s="46">
        <v>0</v>
      </c>
      <c r="T81" s="49">
        <v>146884.257025</v>
      </c>
      <c r="U81" s="31">
        <f>+((K81/Q81)-1)*100</f>
        <v>-9.421103650767748</v>
      </c>
      <c r="V81" s="42">
        <f>+((N81/T81)-1)*100</f>
        <v>-4.876356365938451</v>
      </c>
    </row>
    <row r="82" spans="1:22" ht="15">
      <c r="A82" s="40" t="s">
        <v>25</v>
      </c>
      <c r="B82" s="10"/>
      <c r="C82" s="10" t="s">
        <v>21</v>
      </c>
      <c r="D82" s="10" t="s">
        <v>26</v>
      </c>
      <c r="E82" s="10" t="s">
        <v>27</v>
      </c>
      <c r="F82" s="10" t="s">
        <v>23</v>
      </c>
      <c r="G82" s="10" t="s">
        <v>24</v>
      </c>
      <c r="H82" s="17" t="s">
        <v>28</v>
      </c>
      <c r="I82" s="48">
        <v>0</v>
      </c>
      <c r="J82" s="46">
        <v>0</v>
      </c>
      <c r="K82" s="47">
        <v>0</v>
      </c>
      <c r="L82" s="46">
        <v>9772.502652</v>
      </c>
      <c r="M82" s="46">
        <v>0</v>
      </c>
      <c r="N82" s="49">
        <v>9772.502652</v>
      </c>
      <c r="O82" s="48">
        <v>3993.40062</v>
      </c>
      <c r="P82" s="46">
        <v>0</v>
      </c>
      <c r="Q82" s="47">
        <v>3993.40062</v>
      </c>
      <c r="R82" s="46">
        <v>43439.698596</v>
      </c>
      <c r="S82" s="46">
        <v>0</v>
      </c>
      <c r="T82" s="49">
        <v>43439.698596</v>
      </c>
      <c r="U82" s="30" t="s">
        <v>17</v>
      </c>
      <c r="V82" s="42">
        <f>+((N82/T82)-1)*100</f>
        <v>-77.50329084258456</v>
      </c>
    </row>
    <row r="83" spans="1:22" ht="15.75">
      <c r="A83" s="19"/>
      <c r="B83" s="8"/>
      <c r="C83" s="8"/>
      <c r="D83" s="8"/>
      <c r="E83" s="8"/>
      <c r="F83" s="8"/>
      <c r="G83" s="8"/>
      <c r="H83" s="16"/>
      <c r="I83" s="25"/>
      <c r="J83" s="14"/>
      <c r="K83" s="15"/>
      <c r="L83" s="14"/>
      <c r="M83" s="14"/>
      <c r="N83" s="26"/>
      <c r="O83" s="25"/>
      <c r="P83" s="14"/>
      <c r="Q83" s="15"/>
      <c r="R83" s="14"/>
      <c r="S83" s="14"/>
      <c r="T83" s="26"/>
      <c r="U83" s="31"/>
      <c r="V83" s="42"/>
    </row>
    <row r="84" spans="1:22" ht="21" thickBot="1">
      <c r="A84" s="51" t="s">
        <v>18</v>
      </c>
      <c r="B84" s="52"/>
      <c r="C84" s="52"/>
      <c r="D84" s="52"/>
      <c r="E84" s="52"/>
      <c r="F84" s="52"/>
      <c r="G84" s="52"/>
      <c r="H84" s="53"/>
      <c r="I84" s="27">
        <f>SUM(I81:I82)</f>
        <v>12327.552288</v>
      </c>
      <c r="J84" s="28">
        <f aca="true" t="shared" si="3" ref="J84:T84">SUM(J81:J82)</f>
        <v>0</v>
      </c>
      <c r="K84" s="28">
        <f t="shared" si="3"/>
        <v>12327.552288</v>
      </c>
      <c r="L84" s="28">
        <f t="shared" si="3"/>
        <v>149494.159859</v>
      </c>
      <c r="M84" s="28">
        <f t="shared" si="3"/>
        <v>0</v>
      </c>
      <c r="N84" s="29">
        <f t="shared" si="3"/>
        <v>149494.159859</v>
      </c>
      <c r="O84" s="27">
        <f>SUM(O81:O82)</f>
        <v>17603.14062</v>
      </c>
      <c r="P84" s="28">
        <f t="shared" si="3"/>
        <v>0</v>
      </c>
      <c r="Q84" s="28">
        <f t="shared" si="3"/>
        <v>17603.14062</v>
      </c>
      <c r="R84" s="28">
        <f t="shared" si="3"/>
        <v>190323.955621</v>
      </c>
      <c r="S84" s="28">
        <f t="shared" si="3"/>
        <v>0</v>
      </c>
      <c r="T84" s="29">
        <f t="shared" si="3"/>
        <v>190323.955621</v>
      </c>
      <c r="U84" s="44">
        <f>+((K84/Q84)-1)*100</f>
        <v>-29.969585802240772</v>
      </c>
      <c r="V84" s="45">
        <f>+((N84/T84)-1)*100</f>
        <v>-21.452788551382397</v>
      </c>
    </row>
    <row r="85" spans="9:22" ht="15"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5">
      <c r="A86" s="50" t="s">
        <v>32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5">
      <c r="A87" s="50" t="s">
        <v>33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5">
      <c r="A88" s="50" t="s">
        <v>34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5">
      <c r="A89" s="50" t="s">
        <v>35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5">
      <c r="A90" s="50" t="s">
        <v>36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5">
      <c r="A91" s="50" t="s">
        <v>37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5">
      <c r="A92" s="6" t="s">
        <v>19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15">
      <c r="A93" s="7" t="s">
        <v>20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9:22" ht="15"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9:22" ht="15"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9:22" ht="15"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9:22" ht="15"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9:22" ht="15"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9:22" ht="15"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9:22" ht="15"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9:22" ht="15"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9:22" ht="15"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9:22" ht="15"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9:22" ht="12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</sheetData>
  <mergeCells count="5">
    <mergeCell ref="A84:H84"/>
    <mergeCell ref="A1:F1"/>
    <mergeCell ref="I3:N3"/>
    <mergeCell ref="O3:T3"/>
    <mergeCell ref="A79:H79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2009-02-18T17:16:41Z</cp:lastPrinted>
  <dcterms:created xsi:type="dcterms:W3CDTF">2007-03-24T16:54:47Z</dcterms:created>
  <dcterms:modified xsi:type="dcterms:W3CDTF">2010-01-19T00:06:04Z</dcterms:modified>
  <cp:category/>
  <cp:version/>
  <cp:contentType/>
  <cp:contentStatus/>
</cp:coreProperties>
</file>