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<sst xmlns="http://schemas.openxmlformats.org/spreadsheetml/2006/main" count="705" uniqueCount="224">
  <si>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</si>
  <si>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</si>
  <si>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</si>
  <si>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</si>
  <si>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</si>
  <si>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</si>
  <si>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</si>
  <si>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</si>
  <si>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</si>
  <si>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</si>
  <si>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</si>
  <si>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</si>
  <si>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</si>
  <si>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</si>
  <si>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</si>
  <si>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</si>
  <si>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</si>
  <si>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</si>
  <si>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</si>
  <si>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</si>
  <si>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</si>
  <si>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</si>
  <si>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</si>
  <si>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</si>
  <si>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</si>
  <si>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</si>
  <si>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</si>
  <si>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</si>
  <si>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</si>
  <si>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</si>
  <si>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</si>
  <si>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</si>
  <si>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</si>
  <si>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</si>
  <si>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PLOMO (TMF) - 2009/2008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</si>
  <si>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</si>
  <si>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</si>
  <si>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</si>
  <si>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</si>
  <si>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</si>
  <si>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</si>
  <si>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</si>
  <si>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</si>
  <si>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</si>
  <si>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</si>
  <si>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</si>
  <si>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</si>
  <si>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</si>
  <si>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</si>
  <si>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</si>
  <si>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</si>
  <si>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</si>
  <si>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</si>
  <si>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</si>
  <si>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</si>
  <si>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</si>
  <si>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</si>
  <si>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</si>
  <si>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</si>
  <si>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</si>
  <si>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</si>
  <si>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</si>
  <si>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</si>
  <si>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</si>
  <si>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</si>
  <si>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</si>
  <si>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</si>
  <si>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</si>
  <si>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</si>
  <si>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</si>
  <si>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</si>
  <si>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</si>
  <si>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</si>
  <si>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</si>
  <si>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</si>
  <si>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</si>
  <si>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</si>
  <si>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</si>
  <si>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</si>
  <si>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</si>
  <si>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</si>
  <si>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</si>
  <si>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</si>
  <si>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</si>
  <si>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</si>
  <si>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</si>
  <si>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</si>
  <si>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</si>
  <si>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</si>
  <si>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</si>
  <si>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</si>
  <si>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</si>
  <si>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</si>
  <si>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</si>
  <si>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</si>
  <si>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</si>
  <si>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</si>
  <si>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</si>
  <si>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</si>
  <si>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</si>
  <si>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</si>
  <si>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</si>
  <si>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</si>
  <si>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</si>
  <si>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</si>
  <si>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</si>
  <si>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</si>
  <si>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</si>
  <si>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</si>
  <si>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</si>
  <si>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</si>
  <si>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</si>
  <si>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</si>
  <si>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</si>
  <si>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</si>
  <si>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</si>
  <si>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</si>
  <si>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</si>
  <si>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</si>
  <si>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</si>
  <si>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</si>
  <si>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</si>
  <si>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</si>
  <si>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</si>
  <si>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</si>
  <si>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</si>
  <si>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</si>
  <si>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</si>
  <si>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</si>
  <si>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</si>
  <si>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HUARON 5-A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</si>
  <si>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</si>
  <si>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</si>
  <si>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</si>
  <si>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</si>
  <si>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</si>
  <si>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</si>
  <si>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</si>
  <si>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</si>
  <si>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</si>
  <si>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</si>
  <si>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</si>
  <si>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</si>
  <si>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</si>
  <si>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</si>
  <si>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</si>
  <si>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</si>
  <si>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</si>
  <si>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</si>
  <si>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DOS</t>
  </si>
  <si>
    <t>CONCEPCION</t>
  </si>
  <si>
    <t>ANDAMARCA</t>
  </si>
  <si>
    <t>SINAYCOCHA UNO</t>
  </si>
  <si>
    <t>COMAS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</si>
  <si>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</si>
  <si>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</si>
  <si>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</si>
  <si>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</si>
  <si>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</si>
  <si>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</si>
  <si>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</si>
  <si>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</si>
  <si>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</si>
  <si>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</si>
  <si>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</si>
  <si>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</si>
  <si>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</si>
  <si>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</si>
  <si>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</si>
  <si>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</si>
  <si>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</si>
  <si>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</si>
  <si>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</si>
  <si>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</si>
  <si>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</si>
  <si>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</si>
  <si>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</si>
  <si>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</si>
  <si>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</si>
  <si>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</si>
  <si>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</si>
  <si>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</si>
  <si>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</si>
  <si>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</si>
  <si>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</si>
  <si>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</si>
  <si>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</si>
  <si>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</si>
  <si>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</si>
  <si>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</si>
  <si>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</si>
  <si>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</si>
  <si>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</si>
  <si>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</si>
  <si>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</si>
  <si>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</si>
  <si>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</si>
  <si>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</si>
  <si>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</si>
  <si>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</si>
  <si>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</si>
  <si>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</si>
  <si>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</si>
  <si>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</si>
  <si>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</si>
  <si>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</si>
  <si>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</si>
  <si>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</si>
  <si>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</si>
  <si>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</si>
  <si>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</si>
  <si>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</si>
  <si>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QUISPE CONDORI OSCAR</t>
  </si>
  <si>
    <t>RAQUEL</t>
  </si>
  <si>
    <t>YAUCA DEL ROSARIO</t>
  </si>
  <si>
    <t>S.M.R.L. PELAGIA ROSALINA DE HUARAZ</t>
  </si>
  <si>
    <t>PELAGIA ROSALINA</t>
  </si>
  <si>
    <t>RECUAY</t>
  </si>
  <si>
    <t>COTAPARACO</t>
  </si>
  <si>
    <t>UCHUCCHACUA  h)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</si>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</sst>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0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7" t="s">
        <v>34</v>
      </c>
    </row>
    <row r="2" ht="13.5" thickBot="1"/>
    <row r="3" spans="9:22" ht="13.5" thickBot="1">
      <c r="I3" s="50">
        <v>2009</v>
      </c>
      <c r="J3" s="51"/>
      <c r="K3" s="51"/>
      <c r="L3" s="51"/>
      <c r="M3" s="51"/>
      <c r="N3" s="52"/>
      <c r="O3" s="50">
        <v>2008</v>
      </c>
      <c r="P3" s="51"/>
      <c r="Q3" s="51"/>
      <c r="R3" s="51"/>
      <c r="S3" s="51"/>
      <c r="T3" s="52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35</v>
      </c>
      <c r="L4" s="29" t="s">
        <v>12</v>
      </c>
      <c r="M4" s="29" t="s">
        <v>8</v>
      </c>
      <c r="N4" s="32" t="s">
        <v>36</v>
      </c>
      <c r="O4" s="28" t="s">
        <v>13</v>
      </c>
      <c r="P4" s="29" t="s">
        <v>14</v>
      </c>
      <c r="Q4" s="29" t="s">
        <v>35</v>
      </c>
      <c r="R4" s="29" t="s">
        <v>15</v>
      </c>
      <c r="S4" s="29" t="s">
        <v>16</v>
      </c>
      <c r="T4" s="32" t="s">
        <v>37</v>
      </c>
      <c r="U4" s="33" t="s">
        <v>38</v>
      </c>
      <c r="V4" s="32" t="s">
        <v>39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40" t="s">
        <v>9</v>
      </c>
      <c r="B6" s="41" t="s">
        <v>40</v>
      </c>
      <c r="C6" s="41" t="s">
        <v>185</v>
      </c>
      <c r="D6" s="41" t="s">
        <v>186</v>
      </c>
      <c r="E6" s="41" t="s">
        <v>187</v>
      </c>
      <c r="F6" s="41" t="s">
        <v>63</v>
      </c>
      <c r="G6" s="41" t="s">
        <v>188</v>
      </c>
      <c r="H6" s="44" t="s">
        <v>189</v>
      </c>
      <c r="I6" s="45">
        <v>48.6948</v>
      </c>
      <c r="J6" s="42">
        <v>3.741772</v>
      </c>
      <c r="K6" s="43">
        <v>52.436572</v>
      </c>
      <c r="L6" s="42">
        <v>85.236676</v>
      </c>
      <c r="M6" s="42">
        <v>10.641341</v>
      </c>
      <c r="N6" s="46">
        <v>95.878017</v>
      </c>
      <c r="O6" s="45">
        <v>0</v>
      </c>
      <c r="P6" s="42">
        <v>0</v>
      </c>
      <c r="Q6" s="43">
        <v>0</v>
      </c>
      <c r="R6" s="42">
        <v>0</v>
      </c>
      <c r="S6" s="42">
        <v>0</v>
      </c>
      <c r="T6" s="46">
        <v>0</v>
      </c>
      <c r="U6" s="24" t="s">
        <v>20</v>
      </c>
      <c r="V6" s="35" t="s">
        <v>20</v>
      </c>
    </row>
    <row r="7" spans="1:22" ht="15">
      <c r="A7" s="40" t="s">
        <v>9</v>
      </c>
      <c r="B7" s="41" t="s">
        <v>40</v>
      </c>
      <c r="C7" s="41" t="s">
        <v>185</v>
      </c>
      <c r="D7" s="41" t="s">
        <v>190</v>
      </c>
      <c r="E7" s="41" t="s">
        <v>191</v>
      </c>
      <c r="F7" s="41" t="s">
        <v>93</v>
      </c>
      <c r="G7" s="41" t="s">
        <v>192</v>
      </c>
      <c r="H7" s="44" t="s">
        <v>193</v>
      </c>
      <c r="I7" s="45">
        <v>0</v>
      </c>
      <c r="J7" s="42">
        <v>0</v>
      </c>
      <c r="K7" s="43">
        <v>0</v>
      </c>
      <c r="L7" s="42">
        <v>0</v>
      </c>
      <c r="M7" s="42">
        <v>0</v>
      </c>
      <c r="N7" s="46">
        <v>0</v>
      </c>
      <c r="O7" s="45">
        <v>0</v>
      </c>
      <c r="P7" s="42">
        <v>0</v>
      </c>
      <c r="Q7" s="43">
        <v>0</v>
      </c>
      <c r="R7" s="42">
        <v>30</v>
      </c>
      <c r="S7" s="42">
        <v>0</v>
      </c>
      <c r="T7" s="46">
        <v>30</v>
      </c>
      <c r="U7" s="24" t="s">
        <v>20</v>
      </c>
      <c r="V7" s="35" t="s">
        <v>20</v>
      </c>
    </row>
    <row r="8" spans="1:22" ht="15">
      <c r="A8" s="40" t="s">
        <v>9</v>
      </c>
      <c r="B8" s="41" t="s">
        <v>40</v>
      </c>
      <c r="C8" s="41" t="s">
        <v>21</v>
      </c>
      <c r="D8" s="41" t="s">
        <v>41</v>
      </c>
      <c r="E8" s="41" t="s">
        <v>42</v>
      </c>
      <c r="F8" s="41" t="s">
        <v>43</v>
      </c>
      <c r="G8" s="41" t="s">
        <v>44</v>
      </c>
      <c r="H8" s="44" t="s">
        <v>45</v>
      </c>
      <c r="I8" s="45">
        <v>74.565086</v>
      </c>
      <c r="J8" s="42">
        <v>0</v>
      </c>
      <c r="K8" s="43">
        <v>74.565086</v>
      </c>
      <c r="L8" s="42">
        <v>1990.347524</v>
      </c>
      <c r="M8" s="42">
        <v>15.475743</v>
      </c>
      <c r="N8" s="46">
        <v>2005.823267</v>
      </c>
      <c r="O8" s="45">
        <v>234.071398</v>
      </c>
      <c r="P8" s="42">
        <v>1.642377</v>
      </c>
      <c r="Q8" s="43">
        <v>235.713775</v>
      </c>
      <c r="R8" s="42">
        <v>2263.056906</v>
      </c>
      <c r="S8" s="42">
        <v>38.28977</v>
      </c>
      <c r="T8" s="46">
        <v>2301.346676</v>
      </c>
      <c r="U8" s="25">
        <f>+((K8/Q8)-1)*100</f>
        <v>-68.36625861174215</v>
      </c>
      <c r="V8" s="36">
        <f>+((N8/T8)-1)*100</f>
        <v>-12.84132512853966</v>
      </c>
    </row>
    <row r="9" spans="1:22" ht="15">
      <c r="A9" s="40" t="s">
        <v>9</v>
      </c>
      <c r="B9" s="41" t="s">
        <v>40</v>
      </c>
      <c r="C9" s="41" t="s">
        <v>21</v>
      </c>
      <c r="D9" s="41" t="s">
        <v>46</v>
      </c>
      <c r="E9" s="41" t="s">
        <v>47</v>
      </c>
      <c r="F9" s="41" t="s">
        <v>48</v>
      </c>
      <c r="G9" s="41" t="s">
        <v>49</v>
      </c>
      <c r="H9" s="44" t="s">
        <v>50</v>
      </c>
      <c r="I9" s="45">
        <v>543.4007</v>
      </c>
      <c r="J9" s="42">
        <v>56.723276</v>
      </c>
      <c r="K9" s="43">
        <v>600.123976</v>
      </c>
      <c r="L9" s="42">
        <v>4698.16829</v>
      </c>
      <c r="M9" s="42">
        <v>712.884357</v>
      </c>
      <c r="N9" s="46">
        <v>5411.052647</v>
      </c>
      <c r="O9" s="45">
        <v>382.9833</v>
      </c>
      <c r="P9" s="42">
        <v>47.637828</v>
      </c>
      <c r="Q9" s="43">
        <v>430.621128</v>
      </c>
      <c r="R9" s="42">
        <v>6547.247853</v>
      </c>
      <c r="S9" s="42">
        <v>424.372841</v>
      </c>
      <c r="T9" s="46">
        <v>6971.620695</v>
      </c>
      <c r="U9" s="25">
        <f aca="true" t="shared" si="0" ref="U9:U72">+((K9/Q9)-1)*100</f>
        <v>39.362408618278465</v>
      </c>
      <c r="V9" s="36">
        <f aca="true" t="shared" si="1" ref="V9:V72">+((N9/T9)-1)*100</f>
        <v>-22.384580519695064</v>
      </c>
    </row>
    <row r="10" spans="1:22" ht="15">
      <c r="A10" s="40" t="s">
        <v>9</v>
      </c>
      <c r="B10" s="41" t="s">
        <v>40</v>
      </c>
      <c r="C10" s="41" t="s">
        <v>21</v>
      </c>
      <c r="D10" s="41" t="s">
        <v>51</v>
      </c>
      <c r="E10" s="41" t="s">
        <v>52</v>
      </c>
      <c r="F10" s="41" t="s">
        <v>43</v>
      </c>
      <c r="G10" s="41" t="s">
        <v>53</v>
      </c>
      <c r="H10" s="44" t="s">
        <v>54</v>
      </c>
      <c r="I10" s="45">
        <v>154.260696</v>
      </c>
      <c r="J10" s="42">
        <v>0</v>
      </c>
      <c r="K10" s="43">
        <v>154.260696</v>
      </c>
      <c r="L10" s="42">
        <v>1557.219467</v>
      </c>
      <c r="M10" s="42">
        <v>0</v>
      </c>
      <c r="N10" s="46">
        <v>1557.219467</v>
      </c>
      <c r="O10" s="45">
        <v>129.918971</v>
      </c>
      <c r="P10" s="42">
        <v>0</v>
      </c>
      <c r="Q10" s="43">
        <v>129.918971</v>
      </c>
      <c r="R10" s="42">
        <v>1971.31993</v>
      </c>
      <c r="S10" s="42">
        <v>0</v>
      </c>
      <c r="T10" s="46">
        <v>1971.31993</v>
      </c>
      <c r="U10" s="25">
        <f t="shared" si="0"/>
        <v>18.736082046093184</v>
      </c>
      <c r="V10" s="36">
        <f t="shared" si="1"/>
        <v>-21.006253561287746</v>
      </c>
    </row>
    <row r="11" spans="1:22" ht="15">
      <c r="A11" s="40" t="s">
        <v>9</v>
      </c>
      <c r="B11" s="41" t="s">
        <v>40</v>
      </c>
      <c r="C11" s="41" t="s">
        <v>21</v>
      </c>
      <c r="D11" s="41" t="s">
        <v>51</v>
      </c>
      <c r="E11" s="41" t="s">
        <v>55</v>
      </c>
      <c r="F11" s="41" t="s">
        <v>56</v>
      </c>
      <c r="G11" s="41" t="s">
        <v>57</v>
      </c>
      <c r="H11" s="44" t="s">
        <v>58</v>
      </c>
      <c r="I11" s="45">
        <v>0</v>
      </c>
      <c r="J11" s="42">
        <v>10.499082</v>
      </c>
      <c r="K11" s="43">
        <v>10.499082</v>
      </c>
      <c r="L11" s="42">
        <v>0</v>
      </c>
      <c r="M11" s="42">
        <v>532.785905</v>
      </c>
      <c r="N11" s="46">
        <v>532.785905</v>
      </c>
      <c r="O11" s="45">
        <v>0</v>
      </c>
      <c r="P11" s="42">
        <v>86.183421</v>
      </c>
      <c r="Q11" s="43">
        <v>86.183421</v>
      </c>
      <c r="R11" s="42">
        <v>0</v>
      </c>
      <c r="S11" s="42">
        <v>650.219498</v>
      </c>
      <c r="T11" s="46">
        <v>650.219498</v>
      </c>
      <c r="U11" s="25">
        <f t="shared" si="0"/>
        <v>-87.81774745284247</v>
      </c>
      <c r="V11" s="36">
        <f t="shared" si="1"/>
        <v>-18.06060774264879</v>
      </c>
    </row>
    <row r="12" spans="1:22" ht="15">
      <c r="A12" s="40" t="s">
        <v>9</v>
      </c>
      <c r="B12" s="41" t="s">
        <v>40</v>
      </c>
      <c r="C12" s="41" t="s">
        <v>21</v>
      </c>
      <c r="D12" s="41" t="s">
        <v>51</v>
      </c>
      <c r="E12" s="41" t="s">
        <v>59</v>
      </c>
      <c r="F12" s="41" t="s">
        <v>43</v>
      </c>
      <c r="G12" s="41" t="s">
        <v>43</v>
      </c>
      <c r="H12" s="44" t="s">
        <v>60</v>
      </c>
      <c r="I12" s="45">
        <v>149.915136</v>
      </c>
      <c r="J12" s="42">
        <v>4.178898</v>
      </c>
      <c r="K12" s="43">
        <v>154.094034</v>
      </c>
      <c r="L12" s="42">
        <v>1357.886315</v>
      </c>
      <c r="M12" s="42">
        <v>53.195898</v>
      </c>
      <c r="N12" s="46">
        <v>1411.082213</v>
      </c>
      <c r="O12" s="45">
        <v>127.032668</v>
      </c>
      <c r="P12" s="42">
        <v>6.224387</v>
      </c>
      <c r="Q12" s="43">
        <v>133.257055</v>
      </c>
      <c r="R12" s="42">
        <v>2162.591971</v>
      </c>
      <c r="S12" s="42">
        <v>64.986375</v>
      </c>
      <c r="T12" s="46">
        <v>2227.578346</v>
      </c>
      <c r="U12" s="25">
        <f t="shared" si="0"/>
        <v>15.63667979905452</v>
      </c>
      <c r="V12" s="36">
        <f t="shared" si="1"/>
        <v>-36.65398051952512</v>
      </c>
    </row>
    <row r="13" spans="1:22" ht="15">
      <c r="A13" s="40" t="s">
        <v>9</v>
      </c>
      <c r="B13" s="41" t="s">
        <v>40</v>
      </c>
      <c r="C13" s="41" t="s">
        <v>21</v>
      </c>
      <c r="D13" s="41" t="s">
        <v>51</v>
      </c>
      <c r="E13" s="41" t="s">
        <v>219</v>
      </c>
      <c r="F13" s="41" t="s">
        <v>56</v>
      </c>
      <c r="G13" s="41" t="s">
        <v>57</v>
      </c>
      <c r="H13" s="44" t="s">
        <v>58</v>
      </c>
      <c r="I13" s="45">
        <v>0</v>
      </c>
      <c r="J13" s="42">
        <v>565.417506</v>
      </c>
      <c r="K13" s="43">
        <v>565.417506</v>
      </c>
      <c r="L13" s="42">
        <v>0</v>
      </c>
      <c r="M13" s="42">
        <v>8708.535017</v>
      </c>
      <c r="N13" s="46">
        <v>8708.535017</v>
      </c>
      <c r="O13" s="45">
        <v>0</v>
      </c>
      <c r="P13" s="42">
        <v>847.488654</v>
      </c>
      <c r="Q13" s="43">
        <v>847.488654</v>
      </c>
      <c r="R13" s="42">
        <v>0</v>
      </c>
      <c r="S13" s="42">
        <v>10304.147471</v>
      </c>
      <c r="T13" s="46">
        <v>10304.147471</v>
      </c>
      <c r="U13" s="25">
        <f t="shared" si="0"/>
        <v>-33.28317690964627</v>
      </c>
      <c r="V13" s="36">
        <f t="shared" si="1"/>
        <v>-15.485147689226043</v>
      </c>
    </row>
    <row r="14" spans="1:22" ht="15">
      <c r="A14" s="40" t="s">
        <v>9</v>
      </c>
      <c r="B14" s="41" t="s">
        <v>40</v>
      </c>
      <c r="C14" s="41" t="s">
        <v>21</v>
      </c>
      <c r="D14" s="41" t="s">
        <v>61</v>
      </c>
      <c r="E14" s="41" t="s">
        <v>62</v>
      </c>
      <c r="F14" s="41" t="s">
        <v>63</v>
      </c>
      <c r="G14" s="41" t="s">
        <v>64</v>
      </c>
      <c r="H14" s="44" t="s">
        <v>65</v>
      </c>
      <c r="I14" s="45">
        <v>1660.2</v>
      </c>
      <c r="J14" s="42">
        <v>0</v>
      </c>
      <c r="K14" s="43">
        <v>1660.2</v>
      </c>
      <c r="L14" s="42">
        <v>13214.1858</v>
      </c>
      <c r="M14" s="42">
        <v>0</v>
      </c>
      <c r="N14" s="46">
        <v>13214.1858</v>
      </c>
      <c r="O14" s="45">
        <v>382.5818</v>
      </c>
      <c r="P14" s="42">
        <v>0</v>
      </c>
      <c r="Q14" s="43">
        <v>382.5818</v>
      </c>
      <c r="R14" s="42">
        <v>4013.2049</v>
      </c>
      <c r="S14" s="42">
        <v>0</v>
      </c>
      <c r="T14" s="46">
        <v>4013.2049</v>
      </c>
      <c r="U14" s="24" t="s">
        <v>20</v>
      </c>
      <c r="V14" s="35" t="s">
        <v>20</v>
      </c>
    </row>
    <row r="15" spans="1:22" ht="15">
      <c r="A15" s="40" t="s">
        <v>9</v>
      </c>
      <c r="B15" s="41" t="s">
        <v>40</v>
      </c>
      <c r="C15" s="41" t="s">
        <v>21</v>
      </c>
      <c r="D15" s="41" t="s">
        <v>61</v>
      </c>
      <c r="E15" s="41" t="s">
        <v>66</v>
      </c>
      <c r="F15" s="41" t="s">
        <v>63</v>
      </c>
      <c r="G15" s="41" t="s">
        <v>64</v>
      </c>
      <c r="H15" s="44" t="s">
        <v>65</v>
      </c>
      <c r="I15" s="45">
        <v>0</v>
      </c>
      <c r="J15" s="42">
        <v>0</v>
      </c>
      <c r="K15" s="43">
        <v>0</v>
      </c>
      <c r="L15" s="42">
        <v>0</v>
      </c>
      <c r="M15" s="42">
        <v>0</v>
      </c>
      <c r="N15" s="46">
        <v>0</v>
      </c>
      <c r="O15" s="45">
        <v>163.9093</v>
      </c>
      <c r="P15" s="42">
        <v>0</v>
      </c>
      <c r="Q15" s="43">
        <v>163.9093</v>
      </c>
      <c r="R15" s="42">
        <v>1720.5292</v>
      </c>
      <c r="S15" s="42">
        <v>0</v>
      </c>
      <c r="T15" s="46">
        <v>1720.5292</v>
      </c>
      <c r="U15" s="24" t="s">
        <v>20</v>
      </c>
      <c r="V15" s="35" t="s">
        <v>20</v>
      </c>
    </row>
    <row r="16" spans="1:22" ht="15">
      <c r="A16" s="40" t="s">
        <v>9</v>
      </c>
      <c r="B16" s="41" t="s">
        <v>40</v>
      </c>
      <c r="C16" s="41" t="s">
        <v>21</v>
      </c>
      <c r="D16" s="41" t="s">
        <v>67</v>
      </c>
      <c r="E16" s="41" t="s">
        <v>68</v>
      </c>
      <c r="F16" s="41" t="s">
        <v>69</v>
      </c>
      <c r="G16" s="41" t="s">
        <v>70</v>
      </c>
      <c r="H16" s="44" t="s">
        <v>71</v>
      </c>
      <c r="I16" s="45">
        <v>0</v>
      </c>
      <c r="J16" s="42">
        <v>368.89632</v>
      </c>
      <c r="K16" s="43">
        <v>368.89632</v>
      </c>
      <c r="L16" s="42">
        <v>0</v>
      </c>
      <c r="M16" s="42">
        <v>2245.577594</v>
      </c>
      <c r="N16" s="46">
        <v>2245.577594</v>
      </c>
      <c r="O16" s="45">
        <v>0</v>
      </c>
      <c r="P16" s="42">
        <v>145.815528</v>
      </c>
      <c r="Q16" s="43">
        <v>145.815528</v>
      </c>
      <c r="R16" s="42">
        <v>0</v>
      </c>
      <c r="S16" s="42">
        <v>1181.493719</v>
      </c>
      <c r="T16" s="46">
        <v>1181.493719</v>
      </c>
      <c r="U16" s="24" t="s">
        <v>20</v>
      </c>
      <c r="V16" s="36">
        <f t="shared" si="1"/>
        <v>90.06259262221263</v>
      </c>
    </row>
    <row r="17" spans="1:22" ht="15">
      <c r="A17" s="40" t="s">
        <v>9</v>
      </c>
      <c r="B17" s="41" t="s">
        <v>40</v>
      </c>
      <c r="C17" s="41" t="s">
        <v>21</v>
      </c>
      <c r="D17" s="41" t="s">
        <v>72</v>
      </c>
      <c r="E17" s="41" t="s">
        <v>73</v>
      </c>
      <c r="F17" s="41" t="s">
        <v>23</v>
      </c>
      <c r="G17" s="41" t="s">
        <v>22</v>
      </c>
      <c r="H17" s="44" t="s">
        <v>22</v>
      </c>
      <c r="I17" s="45">
        <v>210.254654</v>
      </c>
      <c r="J17" s="42">
        <v>36.33918</v>
      </c>
      <c r="K17" s="43">
        <v>246.593834</v>
      </c>
      <c r="L17" s="42">
        <v>3216.55897</v>
      </c>
      <c r="M17" s="42">
        <v>387.978461</v>
      </c>
      <c r="N17" s="46">
        <v>3604.537431</v>
      </c>
      <c r="O17" s="45">
        <v>473.154072</v>
      </c>
      <c r="P17" s="42">
        <v>41.995778</v>
      </c>
      <c r="Q17" s="43">
        <v>515.14985</v>
      </c>
      <c r="R17" s="42">
        <v>4255.857171</v>
      </c>
      <c r="S17" s="42">
        <v>696.76541</v>
      </c>
      <c r="T17" s="46">
        <v>4952.622581</v>
      </c>
      <c r="U17" s="25">
        <f t="shared" si="0"/>
        <v>-52.13163043724074</v>
      </c>
      <c r="V17" s="36">
        <f t="shared" si="1"/>
        <v>-27.219622088138262</v>
      </c>
    </row>
    <row r="18" spans="1:22" ht="15">
      <c r="A18" s="40" t="s">
        <v>9</v>
      </c>
      <c r="B18" s="41" t="s">
        <v>40</v>
      </c>
      <c r="C18" s="41" t="s">
        <v>21</v>
      </c>
      <c r="D18" s="41" t="s">
        <v>72</v>
      </c>
      <c r="E18" s="41" t="s">
        <v>74</v>
      </c>
      <c r="F18" s="41" t="s">
        <v>23</v>
      </c>
      <c r="G18" s="41" t="s">
        <v>22</v>
      </c>
      <c r="H18" s="44" t="s">
        <v>22</v>
      </c>
      <c r="I18" s="45">
        <v>171.575568</v>
      </c>
      <c r="J18" s="42">
        <v>7.964213</v>
      </c>
      <c r="K18" s="43">
        <v>179.539781</v>
      </c>
      <c r="L18" s="42">
        <v>1343.870767</v>
      </c>
      <c r="M18" s="42">
        <v>145.815931</v>
      </c>
      <c r="N18" s="46">
        <v>1489.686698</v>
      </c>
      <c r="O18" s="45">
        <v>27.152919</v>
      </c>
      <c r="P18" s="42">
        <v>28.578173</v>
      </c>
      <c r="Q18" s="43">
        <v>55.731092</v>
      </c>
      <c r="R18" s="42">
        <v>884.080687</v>
      </c>
      <c r="S18" s="42">
        <v>180.766202</v>
      </c>
      <c r="T18" s="46">
        <v>1064.846889</v>
      </c>
      <c r="U18" s="24" t="s">
        <v>20</v>
      </c>
      <c r="V18" s="36">
        <f t="shared" si="1"/>
        <v>39.89679768881778</v>
      </c>
    </row>
    <row r="19" spans="1:22" ht="15">
      <c r="A19" s="40" t="s">
        <v>9</v>
      </c>
      <c r="B19" s="41" t="s">
        <v>40</v>
      </c>
      <c r="C19" s="41" t="s">
        <v>21</v>
      </c>
      <c r="D19" s="41" t="s">
        <v>72</v>
      </c>
      <c r="E19" s="41" t="s">
        <v>75</v>
      </c>
      <c r="F19" s="41" t="s">
        <v>23</v>
      </c>
      <c r="G19" s="41" t="s">
        <v>22</v>
      </c>
      <c r="H19" s="44" t="s">
        <v>75</v>
      </c>
      <c r="I19" s="45">
        <v>98.056884</v>
      </c>
      <c r="J19" s="42">
        <v>53.971058</v>
      </c>
      <c r="K19" s="43">
        <v>152.027942</v>
      </c>
      <c r="L19" s="42">
        <v>1428.719195</v>
      </c>
      <c r="M19" s="42">
        <v>543.865616</v>
      </c>
      <c r="N19" s="46">
        <v>1972.584811</v>
      </c>
      <c r="O19" s="45">
        <v>126.978722</v>
      </c>
      <c r="P19" s="42">
        <v>43.584678</v>
      </c>
      <c r="Q19" s="43">
        <v>170.5634</v>
      </c>
      <c r="R19" s="42">
        <v>1629.372691</v>
      </c>
      <c r="S19" s="42">
        <v>277.542554</v>
      </c>
      <c r="T19" s="46">
        <v>1906.915245</v>
      </c>
      <c r="U19" s="25">
        <f t="shared" si="0"/>
        <v>-10.867195424106235</v>
      </c>
      <c r="V19" s="36">
        <f t="shared" si="1"/>
        <v>3.4437590329296386</v>
      </c>
    </row>
    <row r="20" spans="1:22" ht="15">
      <c r="A20" s="40" t="s">
        <v>9</v>
      </c>
      <c r="B20" s="41" t="s">
        <v>40</v>
      </c>
      <c r="C20" s="41" t="s">
        <v>21</v>
      </c>
      <c r="D20" s="41" t="s">
        <v>76</v>
      </c>
      <c r="E20" s="41" t="s">
        <v>77</v>
      </c>
      <c r="F20" s="41" t="s">
        <v>56</v>
      </c>
      <c r="G20" s="41" t="s">
        <v>56</v>
      </c>
      <c r="H20" s="44" t="s">
        <v>78</v>
      </c>
      <c r="I20" s="45">
        <v>990.270337</v>
      </c>
      <c r="J20" s="42">
        <v>62.9911</v>
      </c>
      <c r="K20" s="43">
        <v>1053.261437</v>
      </c>
      <c r="L20" s="42">
        <v>8669.736411</v>
      </c>
      <c r="M20" s="42">
        <v>679.748799</v>
      </c>
      <c r="N20" s="46">
        <v>9349.48521</v>
      </c>
      <c r="O20" s="45">
        <v>742.133175</v>
      </c>
      <c r="P20" s="42">
        <v>64.670506</v>
      </c>
      <c r="Q20" s="43">
        <v>806.803681</v>
      </c>
      <c r="R20" s="42">
        <v>10769.522249</v>
      </c>
      <c r="S20" s="42">
        <v>785.420697</v>
      </c>
      <c r="T20" s="46">
        <v>11554.942946</v>
      </c>
      <c r="U20" s="25">
        <f t="shared" si="0"/>
        <v>30.54742582415162</v>
      </c>
      <c r="V20" s="36">
        <f t="shared" si="1"/>
        <v>-19.08670381417562</v>
      </c>
    </row>
    <row r="21" spans="1:22" ht="15">
      <c r="A21" s="40" t="s">
        <v>9</v>
      </c>
      <c r="B21" s="41" t="s">
        <v>40</v>
      </c>
      <c r="C21" s="41" t="s">
        <v>21</v>
      </c>
      <c r="D21" s="41" t="s">
        <v>79</v>
      </c>
      <c r="E21" s="41" t="s">
        <v>80</v>
      </c>
      <c r="F21" s="41" t="s">
        <v>23</v>
      </c>
      <c r="G21" s="41" t="s">
        <v>22</v>
      </c>
      <c r="H21" s="44" t="s">
        <v>22</v>
      </c>
      <c r="I21" s="45">
        <v>362.282455</v>
      </c>
      <c r="J21" s="42">
        <v>0</v>
      </c>
      <c r="K21" s="43">
        <v>362.282455</v>
      </c>
      <c r="L21" s="42">
        <v>3970.894129</v>
      </c>
      <c r="M21" s="42">
        <v>0</v>
      </c>
      <c r="N21" s="46">
        <v>3970.894129</v>
      </c>
      <c r="O21" s="45">
        <v>260.6648</v>
      </c>
      <c r="P21" s="42">
        <v>0</v>
      </c>
      <c r="Q21" s="43">
        <v>260.6648</v>
      </c>
      <c r="R21" s="42">
        <v>4165.683886</v>
      </c>
      <c r="S21" s="42">
        <v>99.290645</v>
      </c>
      <c r="T21" s="46">
        <v>4264.974531</v>
      </c>
      <c r="U21" s="25">
        <f t="shared" si="0"/>
        <v>38.984034284644494</v>
      </c>
      <c r="V21" s="36">
        <f t="shared" si="1"/>
        <v>-6.895244036335368</v>
      </c>
    </row>
    <row r="22" spans="1:22" ht="15">
      <c r="A22" s="40" t="s">
        <v>9</v>
      </c>
      <c r="B22" s="41" t="s">
        <v>40</v>
      </c>
      <c r="C22" s="41" t="s">
        <v>21</v>
      </c>
      <c r="D22" s="41" t="s">
        <v>81</v>
      </c>
      <c r="E22" s="41" t="s">
        <v>82</v>
      </c>
      <c r="F22" s="41" t="s">
        <v>63</v>
      </c>
      <c r="G22" s="41" t="s">
        <v>83</v>
      </c>
      <c r="H22" s="44" t="s">
        <v>84</v>
      </c>
      <c r="I22" s="45">
        <v>124.372602</v>
      </c>
      <c r="J22" s="42">
        <v>5.775081</v>
      </c>
      <c r="K22" s="43">
        <v>130.147683</v>
      </c>
      <c r="L22" s="42">
        <v>2482.541299</v>
      </c>
      <c r="M22" s="42">
        <v>131.27924</v>
      </c>
      <c r="N22" s="46">
        <v>2613.820539</v>
      </c>
      <c r="O22" s="45">
        <v>145.31076</v>
      </c>
      <c r="P22" s="42">
        <v>10.217764</v>
      </c>
      <c r="Q22" s="43">
        <v>155.528524</v>
      </c>
      <c r="R22" s="42">
        <v>1190.998688</v>
      </c>
      <c r="S22" s="42">
        <v>95.026804</v>
      </c>
      <c r="T22" s="46">
        <v>1286.025492</v>
      </c>
      <c r="U22" s="25">
        <f t="shared" si="0"/>
        <v>-16.319090766912957</v>
      </c>
      <c r="V22" s="35" t="s">
        <v>20</v>
      </c>
    </row>
    <row r="23" spans="1:22" ht="15">
      <c r="A23" s="40" t="s">
        <v>9</v>
      </c>
      <c r="B23" s="41" t="s">
        <v>40</v>
      </c>
      <c r="C23" s="41" t="s">
        <v>21</v>
      </c>
      <c r="D23" s="41" t="s">
        <v>81</v>
      </c>
      <c r="E23" s="41" t="s">
        <v>85</v>
      </c>
      <c r="F23" s="41" t="s">
        <v>43</v>
      </c>
      <c r="G23" s="41" t="s">
        <v>43</v>
      </c>
      <c r="H23" s="44" t="s">
        <v>60</v>
      </c>
      <c r="I23" s="45">
        <v>678.4986</v>
      </c>
      <c r="J23" s="42">
        <v>35.39772</v>
      </c>
      <c r="K23" s="43">
        <v>713.89632</v>
      </c>
      <c r="L23" s="42">
        <v>8556.03935</v>
      </c>
      <c r="M23" s="42">
        <v>521.14026</v>
      </c>
      <c r="N23" s="46">
        <v>9077.17961</v>
      </c>
      <c r="O23" s="45">
        <v>596.47275</v>
      </c>
      <c r="P23" s="42">
        <v>29.5069</v>
      </c>
      <c r="Q23" s="43">
        <v>625.97965</v>
      </c>
      <c r="R23" s="42">
        <v>6324.41035</v>
      </c>
      <c r="S23" s="42">
        <v>403.7325</v>
      </c>
      <c r="T23" s="46">
        <v>6728.14285</v>
      </c>
      <c r="U23" s="25">
        <f t="shared" si="0"/>
        <v>14.044653049024824</v>
      </c>
      <c r="V23" s="36">
        <f t="shared" si="1"/>
        <v>34.91359818556765</v>
      </c>
    </row>
    <row r="24" spans="1:22" ht="15">
      <c r="A24" s="40" t="s">
        <v>9</v>
      </c>
      <c r="B24" s="41" t="s">
        <v>40</v>
      </c>
      <c r="C24" s="41" t="s">
        <v>21</v>
      </c>
      <c r="D24" s="41" t="s">
        <v>86</v>
      </c>
      <c r="E24" s="41" t="s">
        <v>220</v>
      </c>
      <c r="F24" s="41" t="s">
        <v>87</v>
      </c>
      <c r="G24" s="41" t="s">
        <v>88</v>
      </c>
      <c r="H24" s="44" t="s">
        <v>89</v>
      </c>
      <c r="I24" s="45">
        <v>689.150595</v>
      </c>
      <c r="J24" s="42">
        <v>183.891394</v>
      </c>
      <c r="K24" s="43">
        <v>873.041989</v>
      </c>
      <c r="L24" s="42">
        <v>6651.248709</v>
      </c>
      <c r="M24" s="42">
        <v>1772.321644</v>
      </c>
      <c r="N24" s="46">
        <v>8423.570353</v>
      </c>
      <c r="O24" s="45">
        <v>718.65564</v>
      </c>
      <c r="P24" s="42">
        <v>215.77789</v>
      </c>
      <c r="Q24" s="43">
        <v>934.43353</v>
      </c>
      <c r="R24" s="42">
        <v>7606.654391</v>
      </c>
      <c r="S24" s="42">
        <v>1890.443066</v>
      </c>
      <c r="T24" s="46">
        <v>9497.097457</v>
      </c>
      <c r="U24" s="25">
        <f t="shared" si="0"/>
        <v>-6.5699206020571665</v>
      </c>
      <c r="V24" s="36">
        <f t="shared" si="1"/>
        <v>-11.303738946142317</v>
      </c>
    </row>
    <row r="25" spans="1:22" ht="15">
      <c r="A25" s="40" t="s">
        <v>9</v>
      </c>
      <c r="B25" s="41" t="s">
        <v>40</v>
      </c>
      <c r="C25" s="41" t="s">
        <v>21</v>
      </c>
      <c r="D25" s="41" t="s">
        <v>86</v>
      </c>
      <c r="E25" s="41" t="s">
        <v>90</v>
      </c>
      <c r="F25" s="41" t="s">
        <v>56</v>
      </c>
      <c r="G25" s="41" t="s">
        <v>56</v>
      </c>
      <c r="H25" s="44" t="s">
        <v>91</v>
      </c>
      <c r="I25" s="45">
        <v>602.4456</v>
      </c>
      <c r="J25" s="42">
        <v>70.7158</v>
      </c>
      <c r="K25" s="43">
        <v>673.1614</v>
      </c>
      <c r="L25" s="42">
        <v>9810.94136</v>
      </c>
      <c r="M25" s="42">
        <v>935.811135</v>
      </c>
      <c r="N25" s="46">
        <v>10746.752495</v>
      </c>
      <c r="O25" s="45">
        <v>911.12504</v>
      </c>
      <c r="P25" s="42">
        <v>95.07296</v>
      </c>
      <c r="Q25" s="43">
        <v>1006.198</v>
      </c>
      <c r="R25" s="42">
        <v>10169.373251</v>
      </c>
      <c r="S25" s="42">
        <v>927.46919</v>
      </c>
      <c r="T25" s="46">
        <v>11096.842441</v>
      </c>
      <c r="U25" s="25">
        <f t="shared" si="0"/>
        <v>-33.09851540154125</v>
      </c>
      <c r="V25" s="36">
        <f t="shared" si="1"/>
        <v>-3.1548609242797454</v>
      </c>
    </row>
    <row r="26" spans="1:22" ht="15">
      <c r="A26" s="40" t="s">
        <v>9</v>
      </c>
      <c r="B26" s="41" t="s">
        <v>40</v>
      </c>
      <c r="C26" s="41" t="s">
        <v>21</v>
      </c>
      <c r="D26" s="41" t="s">
        <v>92</v>
      </c>
      <c r="E26" s="41" t="s">
        <v>221</v>
      </c>
      <c r="F26" s="41" t="s">
        <v>93</v>
      </c>
      <c r="G26" s="41" t="s">
        <v>94</v>
      </c>
      <c r="H26" s="44" t="s">
        <v>95</v>
      </c>
      <c r="I26" s="45">
        <v>1110.52335</v>
      </c>
      <c r="J26" s="42">
        <v>41.15945</v>
      </c>
      <c r="K26" s="43">
        <v>1151.6828</v>
      </c>
      <c r="L26" s="42">
        <v>12196.347659</v>
      </c>
      <c r="M26" s="42">
        <v>554.071668</v>
      </c>
      <c r="N26" s="46">
        <v>12750.419328</v>
      </c>
      <c r="O26" s="45">
        <v>1481.4782</v>
      </c>
      <c r="P26" s="42">
        <v>51.567</v>
      </c>
      <c r="Q26" s="43">
        <v>1533.0452</v>
      </c>
      <c r="R26" s="42">
        <v>13325.541414</v>
      </c>
      <c r="S26" s="42">
        <v>508.515936</v>
      </c>
      <c r="T26" s="46">
        <v>13834.05735</v>
      </c>
      <c r="U26" s="25">
        <f t="shared" si="0"/>
        <v>-24.87613541988194</v>
      </c>
      <c r="V26" s="36">
        <f t="shared" si="1"/>
        <v>-7.833117895813835</v>
      </c>
    </row>
    <row r="27" spans="1:22" ht="15">
      <c r="A27" s="40" t="s">
        <v>9</v>
      </c>
      <c r="B27" s="41" t="s">
        <v>40</v>
      </c>
      <c r="C27" s="41" t="s">
        <v>21</v>
      </c>
      <c r="D27" s="41" t="s">
        <v>96</v>
      </c>
      <c r="E27" s="41" t="s">
        <v>97</v>
      </c>
      <c r="F27" s="41" t="s">
        <v>23</v>
      </c>
      <c r="G27" s="41" t="s">
        <v>98</v>
      </c>
      <c r="H27" s="44" t="s">
        <v>99</v>
      </c>
      <c r="I27" s="45">
        <v>82.155227</v>
      </c>
      <c r="J27" s="42">
        <v>24.768735</v>
      </c>
      <c r="K27" s="43">
        <v>106.923962</v>
      </c>
      <c r="L27" s="42">
        <v>1832.128214</v>
      </c>
      <c r="M27" s="42">
        <v>491.588721</v>
      </c>
      <c r="N27" s="46">
        <v>2323.716935</v>
      </c>
      <c r="O27" s="45">
        <v>154.29726</v>
      </c>
      <c r="P27" s="42">
        <v>51.985593</v>
      </c>
      <c r="Q27" s="43">
        <v>206.282853</v>
      </c>
      <c r="R27" s="42">
        <v>2440.084808</v>
      </c>
      <c r="S27" s="42">
        <v>611.49356</v>
      </c>
      <c r="T27" s="46">
        <v>3051.578368</v>
      </c>
      <c r="U27" s="25">
        <f t="shared" si="0"/>
        <v>-48.16633547336093</v>
      </c>
      <c r="V27" s="36">
        <f t="shared" si="1"/>
        <v>-23.851965941056243</v>
      </c>
    </row>
    <row r="28" spans="1:22" ht="15">
      <c r="A28" s="40" t="s">
        <v>9</v>
      </c>
      <c r="B28" s="41" t="s">
        <v>40</v>
      </c>
      <c r="C28" s="41" t="s">
        <v>21</v>
      </c>
      <c r="D28" s="41" t="s">
        <v>100</v>
      </c>
      <c r="E28" s="41" t="s">
        <v>101</v>
      </c>
      <c r="F28" s="41" t="s">
        <v>102</v>
      </c>
      <c r="G28" s="41" t="s">
        <v>103</v>
      </c>
      <c r="H28" s="44" t="s">
        <v>104</v>
      </c>
      <c r="I28" s="45">
        <v>0</v>
      </c>
      <c r="J28" s="42">
        <v>0</v>
      </c>
      <c r="K28" s="43">
        <v>0</v>
      </c>
      <c r="L28" s="42">
        <v>0</v>
      </c>
      <c r="M28" s="42">
        <v>0</v>
      </c>
      <c r="N28" s="46">
        <v>0</v>
      </c>
      <c r="O28" s="45">
        <v>0</v>
      </c>
      <c r="P28" s="42">
        <v>0</v>
      </c>
      <c r="Q28" s="43">
        <v>0</v>
      </c>
      <c r="R28" s="42">
        <v>541.988531</v>
      </c>
      <c r="S28" s="42">
        <v>54.912784</v>
      </c>
      <c r="T28" s="46">
        <v>596.901315</v>
      </c>
      <c r="U28" s="24" t="s">
        <v>20</v>
      </c>
      <c r="V28" s="35" t="s">
        <v>20</v>
      </c>
    </row>
    <row r="29" spans="1:22" ht="15">
      <c r="A29" s="40" t="s">
        <v>9</v>
      </c>
      <c r="B29" s="41" t="s">
        <v>40</v>
      </c>
      <c r="C29" s="41" t="s">
        <v>21</v>
      </c>
      <c r="D29" s="41" t="s">
        <v>105</v>
      </c>
      <c r="E29" s="41" t="s">
        <v>106</v>
      </c>
      <c r="F29" s="41" t="s">
        <v>102</v>
      </c>
      <c r="G29" s="41" t="s">
        <v>107</v>
      </c>
      <c r="H29" s="44" t="s">
        <v>108</v>
      </c>
      <c r="I29" s="45">
        <v>319.583712</v>
      </c>
      <c r="J29" s="42">
        <v>25.24992</v>
      </c>
      <c r="K29" s="43">
        <v>344.833632</v>
      </c>
      <c r="L29" s="42">
        <v>3237.220902</v>
      </c>
      <c r="M29" s="42">
        <v>251.456407</v>
      </c>
      <c r="N29" s="46">
        <v>3488.677309</v>
      </c>
      <c r="O29" s="45">
        <v>127.617702</v>
      </c>
      <c r="P29" s="42">
        <v>14.900709</v>
      </c>
      <c r="Q29" s="43">
        <v>142.518411</v>
      </c>
      <c r="R29" s="42">
        <v>2267.851323</v>
      </c>
      <c r="S29" s="42">
        <v>383.58477</v>
      </c>
      <c r="T29" s="46">
        <v>2651.436093</v>
      </c>
      <c r="U29" s="24" t="s">
        <v>20</v>
      </c>
      <c r="V29" s="36">
        <f t="shared" si="1"/>
        <v>31.576895939916593</v>
      </c>
    </row>
    <row r="30" spans="1:22" ht="15">
      <c r="A30" s="40" t="s">
        <v>9</v>
      </c>
      <c r="B30" s="41" t="s">
        <v>40</v>
      </c>
      <c r="C30" s="41" t="s">
        <v>21</v>
      </c>
      <c r="D30" s="41" t="s">
        <v>109</v>
      </c>
      <c r="E30" s="41" t="s">
        <v>110</v>
      </c>
      <c r="F30" s="41" t="s">
        <v>63</v>
      </c>
      <c r="G30" s="41" t="s">
        <v>111</v>
      </c>
      <c r="H30" s="44" t="s">
        <v>112</v>
      </c>
      <c r="I30" s="45">
        <v>92.64</v>
      </c>
      <c r="J30" s="42">
        <v>30.006</v>
      </c>
      <c r="K30" s="43">
        <v>122.646</v>
      </c>
      <c r="L30" s="42">
        <v>366.696</v>
      </c>
      <c r="M30" s="42">
        <v>106.35</v>
      </c>
      <c r="N30" s="46">
        <v>473.046</v>
      </c>
      <c r="O30" s="45">
        <v>19.355</v>
      </c>
      <c r="P30" s="42">
        <v>12.74</v>
      </c>
      <c r="Q30" s="43">
        <v>32.095</v>
      </c>
      <c r="R30" s="42">
        <v>1425.834</v>
      </c>
      <c r="S30" s="42">
        <v>430.207</v>
      </c>
      <c r="T30" s="46">
        <v>1856.041</v>
      </c>
      <c r="U30" s="24" t="s">
        <v>20</v>
      </c>
      <c r="V30" s="36">
        <f t="shared" si="1"/>
        <v>-74.5131707758611</v>
      </c>
    </row>
    <row r="31" spans="1:22" ht="15">
      <c r="A31" s="40" t="s">
        <v>9</v>
      </c>
      <c r="B31" s="41" t="s">
        <v>40</v>
      </c>
      <c r="C31" s="41" t="s">
        <v>21</v>
      </c>
      <c r="D31" s="41" t="s">
        <v>109</v>
      </c>
      <c r="E31" s="41" t="s">
        <v>113</v>
      </c>
      <c r="F31" s="41" t="s">
        <v>63</v>
      </c>
      <c r="G31" s="41" t="s">
        <v>111</v>
      </c>
      <c r="H31" s="44" t="s">
        <v>114</v>
      </c>
      <c r="I31" s="45">
        <v>74.112</v>
      </c>
      <c r="J31" s="42">
        <v>8.1248</v>
      </c>
      <c r="K31" s="43">
        <v>82.2368</v>
      </c>
      <c r="L31" s="42">
        <v>2191.745</v>
      </c>
      <c r="M31" s="42">
        <v>294.3176</v>
      </c>
      <c r="N31" s="46">
        <v>2486.0626</v>
      </c>
      <c r="O31" s="45">
        <v>379.358</v>
      </c>
      <c r="P31" s="42">
        <v>58.2599</v>
      </c>
      <c r="Q31" s="43">
        <v>437.6179</v>
      </c>
      <c r="R31" s="42">
        <v>3126.6066</v>
      </c>
      <c r="S31" s="42">
        <v>358.89</v>
      </c>
      <c r="T31" s="46">
        <v>3485.4966</v>
      </c>
      <c r="U31" s="25">
        <f t="shared" si="0"/>
        <v>-81.20808129649176</v>
      </c>
      <c r="V31" s="36">
        <f t="shared" si="1"/>
        <v>-28.674077604895665</v>
      </c>
    </row>
    <row r="32" spans="1:22" ht="15">
      <c r="A32" s="40" t="s">
        <v>9</v>
      </c>
      <c r="B32" s="41" t="s">
        <v>40</v>
      </c>
      <c r="C32" s="41" t="s">
        <v>21</v>
      </c>
      <c r="D32" s="41" t="s">
        <v>109</v>
      </c>
      <c r="E32" s="41" t="s">
        <v>115</v>
      </c>
      <c r="F32" s="41" t="s">
        <v>63</v>
      </c>
      <c r="G32" s="41" t="s">
        <v>111</v>
      </c>
      <c r="H32" s="44" t="s">
        <v>114</v>
      </c>
      <c r="I32" s="45">
        <v>1034.673</v>
      </c>
      <c r="J32" s="42">
        <v>113.7701</v>
      </c>
      <c r="K32" s="43">
        <v>1148.4431</v>
      </c>
      <c r="L32" s="42">
        <v>11236.1994</v>
      </c>
      <c r="M32" s="42">
        <v>1340.9815</v>
      </c>
      <c r="N32" s="46">
        <v>12577.1809</v>
      </c>
      <c r="O32" s="45">
        <v>769.776</v>
      </c>
      <c r="P32" s="42">
        <v>142.321</v>
      </c>
      <c r="Q32" s="43">
        <v>912.097</v>
      </c>
      <c r="R32" s="42">
        <v>7926.3144</v>
      </c>
      <c r="S32" s="42">
        <v>856.5626</v>
      </c>
      <c r="T32" s="46">
        <v>8782.877</v>
      </c>
      <c r="U32" s="25">
        <f t="shared" si="0"/>
        <v>25.912386511522346</v>
      </c>
      <c r="V32" s="36">
        <f t="shared" si="1"/>
        <v>43.2011503747576</v>
      </c>
    </row>
    <row r="33" spans="1:22" ht="15">
      <c r="A33" s="40" t="s">
        <v>9</v>
      </c>
      <c r="B33" s="41" t="s">
        <v>40</v>
      </c>
      <c r="C33" s="41" t="s">
        <v>21</v>
      </c>
      <c r="D33" s="41" t="s">
        <v>116</v>
      </c>
      <c r="E33" s="41" t="s">
        <v>117</v>
      </c>
      <c r="F33" s="41" t="s">
        <v>118</v>
      </c>
      <c r="G33" s="41" t="s">
        <v>119</v>
      </c>
      <c r="H33" s="44" t="s">
        <v>120</v>
      </c>
      <c r="I33" s="45">
        <v>120.904</v>
      </c>
      <c r="J33" s="42">
        <v>5.7</v>
      </c>
      <c r="K33" s="43">
        <v>126.604</v>
      </c>
      <c r="L33" s="42">
        <v>1988.939895</v>
      </c>
      <c r="M33" s="42">
        <v>98.606889</v>
      </c>
      <c r="N33" s="46">
        <v>2087.546784</v>
      </c>
      <c r="O33" s="45">
        <v>155.52</v>
      </c>
      <c r="P33" s="42">
        <v>10.812</v>
      </c>
      <c r="Q33" s="43">
        <v>166.332</v>
      </c>
      <c r="R33" s="42">
        <v>1790.248882</v>
      </c>
      <c r="S33" s="42">
        <v>140.971443</v>
      </c>
      <c r="T33" s="46">
        <v>1931.220325</v>
      </c>
      <c r="U33" s="25">
        <f t="shared" si="0"/>
        <v>-23.88476059928336</v>
      </c>
      <c r="V33" s="36">
        <f t="shared" si="1"/>
        <v>8.094698309474357</v>
      </c>
    </row>
    <row r="34" spans="1:22" ht="15">
      <c r="A34" s="40" t="s">
        <v>9</v>
      </c>
      <c r="B34" s="41" t="s">
        <v>40</v>
      </c>
      <c r="C34" s="41" t="s">
        <v>21</v>
      </c>
      <c r="D34" s="41" t="s">
        <v>121</v>
      </c>
      <c r="E34" s="41" t="s">
        <v>122</v>
      </c>
      <c r="F34" s="41" t="s">
        <v>43</v>
      </c>
      <c r="G34" s="41" t="s">
        <v>44</v>
      </c>
      <c r="H34" s="44" t="s">
        <v>44</v>
      </c>
      <c r="I34" s="45">
        <v>84.933507</v>
      </c>
      <c r="J34" s="42">
        <v>0</v>
      </c>
      <c r="K34" s="43">
        <v>84.933507</v>
      </c>
      <c r="L34" s="42">
        <v>816.746246</v>
      </c>
      <c r="M34" s="42">
        <v>4.169903</v>
      </c>
      <c r="N34" s="46">
        <v>820.916149</v>
      </c>
      <c r="O34" s="45">
        <v>0</v>
      </c>
      <c r="P34" s="42">
        <v>0</v>
      </c>
      <c r="Q34" s="43">
        <v>0</v>
      </c>
      <c r="R34" s="42">
        <v>0</v>
      </c>
      <c r="S34" s="42">
        <v>0</v>
      </c>
      <c r="T34" s="46">
        <v>0</v>
      </c>
      <c r="U34" s="24" t="s">
        <v>20</v>
      </c>
      <c r="V34" s="35" t="s">
        <v>20</v>
      </c>
    </row>
    <row r="35" spans="1:22" ht="15">
      <c r="A35" s="40" t="s">
        <v>9</v>
      </c>
      <c r="B35" s="41" t="s">
        <v>40</v>
      </c>
      <c r="C35" s="41" t="s">
        <v>185</v>
      </c>
      <c r="D35" s="41" t="s">
        <v>194</v>
      </c>
      <c r="E35" s="41" t="s">
        <v>195</v>
      </c>
      <c r="F35" s="41" t="s">
        <v>63</v>
      </c>
      <c r="G35" s="41" t="s">
        <v>83</v>
      </c>
      <c r="H35" s="44" t="s">
        <v>196</v>
      </c>
      <c r="I35" s="45">
        <v>76.134341</v>
      </c>
      <c r="J35" s="42">
        <v>4.19287</v>
      </c>
      <c r="K35" s="43">
        <v>80.327211</v>
      </c>
      <c r="L35" s="42">
        <v>1445.631062</v>
      </c>
      <c r="M35" s="42">
        <v>76.986666</v>
      </c>
      <c r="N35" s="46">
        <v>1522.617728</v>
      </c>
      <c r="O35" s="45">
        <v>77.758632</v>
      </c>
      <c r="P35" s="42">
        <v>12.218274</v>
      </c>
      <c r="Q35" s="43">
        <v>89.976906</v>
      </c>
      <c r="R35" s="42">
        <v>1057.674176</v>
      </c>
      <c r="S35" s="42">
        <v>53.921453</v>
      </c>
      <c r="T35" s="46">
        <v>1111.595629</v>
      </c>
      <c r="U35" s="25">
        <f t="shared" si="0"/>
        <v>-10.72463527474483</v>
      </c>
      <c r="V35" s="36">
        <f t="shared" si="1"/>
        <v>36.97586498876022</v>
      </c>
    </row>
    <row r="36" spans="1:22" ht="15">
      <c r="A36" s="40" t="s">
        <v>9</v>
      </c>
      <c r="B36" s="41" t="s">
        <v>40</v>
      </c>
      <c r="C36" s="41" t="s">
        <v>21</v>
      </c>
      <c r="D36" s="41" t="s">
        <v>123</v>
      </c>
      <c r="E36" s="41" t="s">
        <v>124</v>
      </c>
      <c r="F36" s="41" t="s">
        <v>56</v>
      </c>
      <c r="G36" s="41" t="s">
        <v>56</v>
      </c>
      <c r="H36" s="44" t="s">
        <v>125</v>
      </c>
      <c r="I36" s="45">
        <v>97.688462</v>
      </c>
      <c r="J36" s="42">
        <v>7.931848</v>
      </c>
      <c r="K36" s="43">
        <v>105.62031</v>
      </c>
      <c r="L36" s="42">
        <v>2010.290481</v>
      </c>
      <c r="M36" s="42">
        <v>219.359652</v>
      </c>
      <c r="N36" s="46">
        <v>2229.650133</v>
      </c>
      <c r="O36" s="45">
        <v>0</v>
      </c>
      <c r="P36" s="42">
        <v>0</v>
      </c>
      <c r="Q36" s="43">
        <v>0</v>
      </c>
      <c r="R36" s="42">
        <v>0</v>
      </c>
      <c r="S36" s="42">
        <v>0</v>
      </c>
      <c r="T36" s="46">
        <v>0</v>
      </c>
      <c r="U36" s="24" t="s">
        <v>20</v>
      </c>
      <c r="V36" s="35" t="s">
        <v>20</v>
      </c>
    </row>
    <row r="37" spans="1:22" ht="15">
      <c r="A37" s="40" t="s">
        <v>9</v>
      </c>
      <c r="B37" s="41" t="s">
        <v>40</v>
      </c>
      <c r="C37" s="41" t="s">
        <v>21</v>
      </c>
      <c r="D37" s="41" t="s">
        <v>123</v>
      </c>
      <c r="E37" s="41" t="s">
        <v>126</v>
      </c>
      <c r="F37" s="41" t="s">
        <v>56</v>
      </c>
      <c r="G37" s="41" t="s">
        <v>56</v>
      </c>
      <c r="H37" s="44" t="s">
        <v>125</v>
      </c>
      <c r="I37" s="45">
        <v>1077.753109</v>
      </c>
      <c r="J37" s="42">
        <v>88.222694</v>
      </c>
      <c r="K37" s="43">
        <v>1165.975803</v>
      </c>
      <c r="L37" s="42">
        <v>13468.073765</v>
      </c>
      <c r="M37" s="42">
        <v>1434.217111</v>
      </c>
      <c r="N37" s="46">
        <v>14902.290876</v>
      </c>
      <c r="O37" s="45">
        <v>2002.152552</v>
      </c>
      <c r="P37" s="42">
        <v>198.42827</v>
      </c>
      <c r="Q37" s="43">
        <v>2200.580822</v>
      </c>
      <c r="R37" s="42">
        <v>23735.712578</v>
      </c>
      <c r="S37" s="42">
        <v>2472.967572</v>
      </c>
      <c r="T37" s="46">
        <v>26208.68015</v>
      </c>
      <c r="U37" s="25">
        <f t="shared" si="0"/>
        <v>-47.015088410145204</v>
      </c>
      <c r="V37" s="36">
        <f t="shared" si="1"/>
        <v>-43.13986514883696</v>
      </c>
    </row>
    <row r="38" spans="1:22" ht="15">
      <c r="A38" s="40" t="s">
        <v>9</v>
      </c>
      <c r="B38" s="41" t="s">
        <v>40</v>
      </c>
      <c r="C38" s="41" t="s">
        <v>21</v>
      </c>
      <c r="D38" s="41" t="s">
        <v>123</v>
      </c>
      <c r="E38" s="41" t="s">
        <v>127</v>
      </c>
      <c r="F38" s="41" t="s">
        <v>56</v>
      </c>
      <c r="G38" s="41" t="s">
        <v>56</v>
      </c>
      <c r="H38" s="44" t="s">
        <v>125</v>
      </c>
      <c r="I38" s="45">
        <v>665.11302</v>
      </c>
      <c r="J38" s="42">
        <v>26.859512</v>
      </c>
      <c r="K38" s="43">
        <v>691.972532</v>
      </c>
      <c r="L38" s="42">
        <v>4696.279374</v>
      </c>
      <c r="M38" s="42">
        <v>294.793363</v>
      </c>
      <c r="N38" s="46">
        <v>4991.072737</v>
      </c>
      <c r="O38" s="45">
        <v>0</v>
      </c>
      <c r="P38" s="42">
        <v>0</v>
      </c>
      <c r="Q38" s="43">
        <v>0</v>
      </c>
      <c r="R38" s="42">
        <v>0</v>
      </c>
      <c r="S38" s="42">
        <v>0</v>
      </c>
      <c r="T38" s="46">
        <v>0</v>
      </c>
      <c r="U38" s="24" t="s">
        <v>20</v>
      </c>
      <c r="V38" s="35" t="s">
        <v>20</v>
      </c>
    </row>
    <row r="39" spans="1:22" ht="15">
      <c r="A39" s="40" t="s">
        <v>9</v>
      </c>
      <c r="B39" s="41" t="s">
        <v>40</v>
      </c>
      <c r="C39" s="41" t="s">
        <v>21</v>
      </c>
      <c r="D39" s="41" t="s">
        <v>123</v>
      </c>
      <c r="E39" s="41" t="s">
        <v>128</v>
      </c>
      <c r="F39" s="41" t="s">
        <v>56</v>
      </c>
      <c r="G39" s="41" t="s">
        <v>56</v>
      </c>
      <c r="H39" s="44" t="s">
        <v>125</v>
      </c>
      <c r="I39" s="45">
        <v>0</v>
      </c>
      <c r="J39" s="42">
        <v>0</v>
      </c>
      <c r="K39" s="43">
        <v>0</v>
      </c>
      <c r="L39" s="42">
        <v>109.0157</v>
      </c>
      <c r="M39" s="42">
        <v>11.91627</v>
      </c>
      <c r="N39" s="46">
        <v>120.93197</v>
      </c>
      <c r="O39" s="45">
        <v>0</v>
      </c>
      <c r="P39" s="42">
        <v>0</v>
      </c>
      <c r="Q39" s="43">
        <v>0</v>
      </c>
      <c r="R39" s="42">
        <v>0</v>
      </c>
      <c r="S39" s="42">
        <v>0</v>
      </c>
      <c r="T39" s="46">
        <v>0</v>
      </c>
      <c r="U39" s="24" t="s">
        <v>20</v>
      </c>
      <c r="V39" s="35" t="s">
        <v>20</v>
      </c>
    </row>
    <row r="40" spans="1:22" ht="15">
      <c r="A40" s="40" t="s">
        <v>9</v>
      </c>
      <c r="B40" s="41" t="s">
        <v>40</v>
      </c>
      <c r="C40" s="41" t="s">
        <v>21</v>
      </c>
      <c r="D40" s="41" t="s">
        <v>123</v>
      </c>
      <c r="E40" s="41" t="s">
        <v>129</v>
      </c>
      <c r="F40" s="41" t="s">
        <v>56</v>
      </c>
      <c r="G40" s="41" t="s">
        <v>56</v>
      </c>
      <c r="H40" s="44" t="s">
        <v>125</v>
      </c>
      <c r="I40" s="45">
        <v>0</v>
      </c>
      <c r="J40" s="42">
        <v>0</v>
      </c>
      <c r="K40" s="43">
        <v>0</v>
      </c>
      <c r="L40" s="42">
        <v>3.12</v>
      </c>
      <c r="M40" s="42">
        <v>0.403</v>
      </c>
      <c r="N40" s="46">
        <v>3.523</v>
      </c>
      <c r="O40" s="45">
        <v>0</v>
      </c>
      <c r="P40" s="42">
        <v>0</v>
      </c>
      <c r="Q40" s="43">
        <v>0</v>
      </c>
      <c r="R40" s="42">
        <v>0</v>
      </c>
      <c r="S40" s="42">
        <v>0</v>
      </c>
      <c r="T40" s="46">
        <v>0</v>
      </c>
      <c r="U40" s="24" t="s">
        <v>20</v>
      </c>
      <c r="V40" s="35" t="s">
        <v>20</v>
      </c>
    </row>
    <row r="41" spans="1:22" ht="15">
      <c r="A41" s="40" t="s">
        <v>9</v>
      </c>
      <c r="B41" s="41" t="s">
        <v>40</v>
      </c>
      <c r="C41" s="41" t="s">
        <v>21</v>
      </c>
      <c r="D41" s="41" t="s">
        <v>123</v>
      </c>
      <c r="E41" s="41" t="s">
        <v>130</v>
      </c>
      <c r="F41" s="41" t="s">
        <v>56</v>
      </c>
      <c r="G41" s="41" t="s">
        <v>56</v>
      </c>
      <c r="H41" s="44" t="s">
        <v>125</v>
      </c>
      <c r="I41" s="45">
        <v>15.14698</v>
      </c>
      <c r="J41" s="42">
        <v>0.967067</v>
      </c>
      <c r="K41" s="43">
        <v>16.114047</v>
      </c>
      <c r="L41" s="42">
        <v>15.14698</v>
      </c>
      <c r="M41" s="42">
        <v>0.967067</v>
      </c>
      <c r="N41" s="46">
        <v>16.114047</v>
      </c>
      <c r="O41" s="45">
        <v>0</v>
      </c>
      <c r="P41" s="42">
        <v>0</v>
      </c>
      <c r="Q41" s="43">
        <v>0</v>
      </c>
      <c r="R41" s="42">
        <v>0</v>
      </c>
      <c r="S41" s="42">
        <v>0</v>
      </c>
      <c r="T41" s="46">
        <v>0</v>
      </c>
      <c r="U41" s="24" t="s">
        <v>20</v>
      </c>
      <c r="V41" s="35" t="s">
        <v>20</v>
      </c>
    </row>
    <row r="42" spans="1:22" ht="15">
      <c r="A42" s="40" t="s">
        <v>9</v>
      </c>
      <c r="B42" s="41" t="s">
        <v>40</v>
      </c>
      <c r="C42" s="41" t="s">
        <v>21</v>
      </c>
      <c r="D42" s="41" t="s">
        <v>123</v>
      </c>
      <c r="E42" s="41" t="s">
        <v>131</v>
      </c>
      <c r="F42" s="41" t="s">
        <v>56</v>
      </c>
      <c r="G42" s="41" t="s">
        <v>56</v>
      </c>
      <c r="H42" s="44" t="s">
        <v>125</v>
      </c>
      <c r="I42" s="45">
        <v>74.330375</v>
      </c>
      <c r="J42" s="42">
        <v>10.307146</v>
      </c>
      <c r="K42" s="43">
        <v>84.637521</v>
      </c>
      <c r="L42" s="42">
        <v>943.302539</v>
      </c>
      <c r="M42" s="42">
        <v>163.430042</v>
      </c>
      <c r="N42" s="46">
        <v>1106.732581</v>
      </c>
      <c r="O42" s="45">
        <v>0</v>
      </c>
      <c r="P42" s="42">
        <v>0</v>
      </c>
      <c r="Q42" s="43">
        <v>0</v>
      </c>
      <c r="R42" s="42">
        <v>0</v>
      </c>
      <c r="S42" s="42">
        <v>0</v>
      </c>
      <c r="T42" s="46">
        <v>0</v>
      </c>
      <c r="U42" s="24" t="s">
        <v>20</v>
      </c>
      <c r="V42" s="35" t="s">
        <v>20</v>
      </c>
    </row>
    <row r="43" spans="1:22" ht="15">
      <c r="A43" s="40" t="s">
        <v>9</v>
      </c>
      <c r="B43" s="41" t="s">
        <v>40</v>
      </c>
      <c r="C43" s="41" t="s">
        <v>21</v>
      </c>
      <c r="D43" s="41" t="s">
        <v>123</v>
      </c>
      <c r="E43" s="41" t="s">
        <v>132</v>
      </c>
      <c r="F43" s="41" t="s">
        <v>56</v>
      </c>
      <c r="G43" s="41" t="s">
        <v>56</v>
      </c>
      <c r="H43" s="44" t="s">
        <v>125</v>
      </c>
      <c r="I43" s="45">
        <v>6.182846</v>
      </c>
      <c r="J43" s="42">
        <v>0.365746</v>
      </c>
      <c r="K43" s="43">
        <v>6.548592</v>
      </c>
      <c r="L43" s="42">
        <v>264.871394</v>
      </c>
      <c r="M43" s="42">
        <v>18.671991</v>
      </c>
      <c r="N43" s="46">
        <v>283.543385</v>
      </c>
      <c r="O43" s="45">
        <v>0</v>
      </c>
      <c r="P43" s="42">
        <v>0</v>
      </c>
      <c r="Q43" s="43">
        <v>0</v>
      </c>
      <c r="R43" s="42">
        <v>0</v>
      </c>
      <c r="S43" s="42">
        <v>0</v>
      </c>
      <c r="T43" s="46">
        <v>0</v>
      </c>
      <c r="U43" s="24" t="s">
        <v>20</v>
      </c>
      <c r="V43" s="35" t="s">
        <v>20</v>
      </c>
    </row>
    <row r="44" spans="1:22" ht="15">
      <c r="A44" s="40" t="s">
        <v>9</v>
      </c>
      <c r="B44" s="41" t="s">
        <v>40</v>
      </c>
      <c r="C44" s="41" t="s">
        <v>21</v>
      </c>
      <c r="D44" s="41" t="s">
        <v>133</v>
      </c>
      <c r="E44" s="41" t="s">
        <v>222</v>
      </c>
      <c r="F44" s="41" t="s">
        <v>56</v>
      </c>
      <c r="G44" s="41" t="s">
        <v>56</v>
      </c>
      <c r="H44" s="44" t="s">
        <v>134</v>
      </c>
      <c r="I44" s="45">
        <v>0</v>
      </c>
      <c r="J44" s="42">
        <v>296.727889</v>
      </c>
      <c r="K44" s="43">
        <v>296.727889</v>
      </c>
      <c r="L44" s="42">
        <v>0</v>
      </c>
      <c r="M44" s="42">
        <v>3278.758434</v>
      </c>
      <c r="N44" s="46">
        <v>3278.758434</v>
      </c>
      <c r="O44" s="45">
        <v>0</v>
      </c>
      <c r="P44" s="42">
        <v>230.28906</v>
      </c>
      <c r="Q44" s="43">
        <v>230.28906</v>
      </c>
      <c r="R44" s="42">
        <v>0</v>
      </c>
      <c r="S44" s="42">
        <v>2125.571723</v>
      </c>
      <c r="T44" s="46">
        <v>2125.571723</v>
      </c>
      <c r="U44" s="25">
        <f t="shared" si="0"/>
        <v>28.850188975542302</v>
      </c>
      <c r="V44" s="36">
        <f t="shared" si="1"/>
        <v>54.253013366794754</v>
      </c>
    </row>
    <row r="45" spans="1:22" ht="15">
      <c r="A45" s="40" t="s">
        <v>9</v>
      </c>
      <c r="B45" s="41" t="s">
        <v>40</v>
      </c>
      <c r="C45" s="41" t="s">
        <v>21</v>
      </c>
      <c r="D45" s="41" t="s">
        <v>135</v>
      </c>
      <c r="E45" s="41" t="s">
        <v>223</v>
      </c>
      <c r="F45" s="41" t="s">
        <v>102</v>
      </c>
      <c r="G45" s="41" t="s">
        <v>136</v>
      </c>
      <c r="H45" s="44" t="s">
        <v>136</v>
      </c>
      <c r="I45" s="45">
        <v>0</v>
      </c>
      <c r="J45" s="42">
        <v>0</v>
      </c>
      <c r="K45" s="43">
        <v>0</v>
      </c>
      <c r="L45" s="42">
        <v>812.006169</v>
      </c>
      <c r="M45" s="42">
        <v>365.945465</v>
      </c>
      <c r="N45" s="46">
        <v>1177.951634</v>
      </c>
      <c r="O45" s="45">
        <v>908.787955</v>
      </c>
      <c r="P45" s="42">
        <v>227.120238</v>
      </c>
      <c r="Q45" s="43">
        <v>1135.908193</v>
      </c>
      <c r="R45" s="42">
        <v>11134.362259</v>
      </c>
      <c r="S45" s="42">
        <v>2575.864823</v>
      </c>
      <c r="T45" s="46">
        <v>13710.227082</v>
      </c>
      <c r="U45" s="24" t="s">
        <v>20</v>
      </c>
      <c r="V45" s="36">
        <f t="shared" si="1"/>
        <v>-91.40822666937063</v>
      </c>
    </row>
    <row r="46" spans="1:22" ht="15">
      <c r="A46" s="40" t="s">
        <v>9</v>
      </c>
      <c r="B46" s="41" t="s">
        <v>40</v>
      </c>
      <c r="C46" s="41" t="s">
        <v>21</v>
      </c>
      <c r="D46" s="41" t="s">
        <v>135</v>
      </c>
      <c r="E46" s="41" t="s">
        <v>137</v>
      </c>
      <c r="F46" s="41" t="s">
        <v>102</v>
      </c>
      <c r="G46" s="41" t="s">
        <v>103</v>
      </c>
      <c r="H46" s="44" t="s">
        <v>138</v>
      </c>
      <c r="I46" s="45">
        <v>0</v>
      </c>
      <c r="J46" s="42">
        <v>978.4018</v>
      </c>
      <c r="K46" s="43">
        <v>978.4018</v>
      </c>
      <c r="L46" s="42">
        <v>0</v>
      </c>
      <c r="M46" s="42">
        <v>11177.6844</v>
      </c>
      <c r="N46" s="46">
        <v>11177.6844</v>
      </c>
      <c r="O46" s="45">
        <v>0</v>
      </c>
      <c r="P46" s="42">
        <v>1258.2342</v>
      </c>
      <c r="Q46" s="43">
        <v>1258.2342</v>
      </c>
      <c r="R46" s="42">
        <v>0</v>
      </c>
      <c r="S46" s="42">
        <v>10908.0753</v>
      </c>
      <c r="T46" s="46">
        <v>10908.0753</v>
      </c>
      <c r="U46" s="25">
        <f t="shared" si="0"/>
        <v>-22.240088530418266</v>
      </c>
      <c r="V46" s="36">
        <f t="shared" si="1"/>
        <v>2.471646854143006</v>
      </c>
    </row>
    <row r="47" spans="1:22" ht="15">
      <c r="A47" s="40" t="s">
        <v>9</v>
      </c>
      <c r="B47" s="41" t="s">
        <v>40</v>
      </c>
      <c r="C47" s="41" t="s">
        <v>21</v>
      </c>
      <c r="D47" s="41" t="s">
        <v>139</v>
      </c>
      <c r="E47" s="41" t="s">
        <v>140</v>
      </c>
      <c r="F47" s="41" t="s">
        <v>69</v>
      </c>
      <c r="G47" s="41" t="s">
        <v>141</v>
      </c>
      <c r="H47" s="44" t="s">
        <v>141</v>
      </c>
      <c r="I47" s="45">
        <v>870.872233</v>
      </c>
      <c r="J47" s="42">
        <v>26.547992</v>
      </c>
      <c r="K47" s="43">
        <v>897.420225</v>
      </c>
      <c r="L47" s="42">
        <v>11400.406565</v>
      </c>
      <c r="M47" s="42">
        <v>162.19659</v>
      </c>
      <c r="N47" s="46">
        <v>11562.603155</v>
      </c>
      <c r="O47" s="45">
        <v>859.301545</v>
      </c>
      <c r="P47" s="42">
        <v>10.889445</v>
      </c>
      <c r="Q47" s="43">
        <v>870.19099</v>
      </c>
      <c r="R47" s="42">
        <v>7484.996407</v>
      </c>
      <c r="S47" s="42">
        <v>104.602951</v>
      </c>
      <c r="T47" s="46">
        <v>7589.599358</v>
      </c>
      <c r="U47" s="25">
        <f t="shared" si="0"/>
        <v>3.129110196831597</v>
      </c>
      <c r="V47" s="36">
        <f t="shared" si="1"/>
        <v>52.348004283153095</v>
      </c>
    </row>
    <row r="48" spans="1:22" ht="15">
      <c r="A48" s="40" t="s">
        <v>9</v>
      </c>
      <c r="B48" s="41" t="s">
        <v>40</v>
      </c>
      <c r="C48" s="41" t="s">
        <v>21</v>
      </c>
      <c r="D48" s="41" t="s">
        <v>142</v>
      </c>
      <c r="E48" s="41" t="s">
        <v>143</v>
      </c>
      <c r="F48" s="41" t="s">
        <v>102</v>
      </c>
      <c r="G48" s="41" t="s">
        <v>144</v>
      </c>
      <c r="H48" s="44" t="s">
        <v>144</v>
      </c>
      <c r="I48" s="45">
        <v>278.47748</v>
      </c>
      <c r="J48" s="42">
        <v>125.614408</v>
      </c>
      <c r="K48" s="43">
        <v>404.091888</v>
      </c>
      <c r="L48" s="42">
        <v>4083.32282</v>
      </c>
      <c r="M48" s="42">
        <v>1111.262323</v>
      </c>
      <c r="N48" s="46">
        <v>5194.585144</v>
      </c>
      <c r="O48" s="45">
        <v>247.32999</v>
      </c>
      <c r="P48" s="42">
        <v>48.595765</v>
      </c>
      <c r="Q48" s="43">
        <v>295.925755</v>
      </c>
      <c r="R48" s="42">
        <v>3188.459377</v>
      </c>
      <c r="S48" s="42">
        <v>958.713241</v>
      </c>
      <c r="T48" s="46">
        <v>4147.172618</v>
      </c>
      <c r="U48" s="25">
        <f t="shared" si="0"/>
        <v>36.55178069918248</v>
      </c>
      <c r="V48" s="36">
        <f t="shared" si="1"/>
        <v>25.256062924748022</v>
      </c>
    </row>
    <row r="49" spans="1:22" ht="15">
      <c r="A49" s="40" t="s">
        <v>9</v>
      </c>
      <c r="B49" s="41" t="s">
        <v>40</v>
      </c>
      <c r="C49" s="41" t="s">
        <v>21</v>
      </c>
      <c r="D49" s="41" t="s">
        <v>145</v>
      </c>
      <c r="E49" s="41" t="s">
        <v>146</v>
      </c>
      <c r="F49" s="41" t="s">
        <v>63</v>
      </c>
      <c r="G49" s="41" t="s">
        <v>64</v>
      </c>
      <c r="H49" s="44" t="s">
        <v>65</v>
      </c>
      <c r="I49" s="45">
        <v>26.840034</v>
      </c>
      <c r="J49" s="42">
        <v>26.245452</v>
      </c>
      <c r="K49" s="43">
        <v>53.085486</v>
      </c>
      <c r="L49" s="42">
        <v>801.567643</v>
      </c>
      <c r="M49" s="42">
        <v>424.293342</v>
      </c>
      <c r="N49" s="46">
        <v>1225.860985</v>
      </c>
      <c r="O49" s="45">
        <v>204.99549</v>
      </c>
      <c r="P49" s="42">
        <v>52.573708</v>
      </c>
      <c r="Q49" s="43">
        <v>257.569198</v>
      </c>
      <c r="R49" s="42">
        <v>1530.273621</v>
      </c>
      <c r="S49" s="42">
        <v>373.442477</v>
      </c>
      <c r="T49" s="46">
        <v>1903.716098</v>
      </c>
      <c r="U49" s="25">
        <f t="shared" si="0"/>
        <v>-79.38981585833878</v>
      </c>
      <c r="V49" s="36">
        <f t="shared" si="1"/>
        <v>-35.60694337312895</v>
      </c>
    </row>
    <row r="50" spans="1:22" ht="15">
      <c r="A50" s="40" t="s">
        <v>9</v>
      </c>
      <c r="B50" s="41" t="s">
        <v>40</v>
      </c>
      <c r="C50" s="41" t="s">
        <v>21</v>
      </c>
      <c r="D50" s="41" t="s">
        <v>145</v>
      </c>
      <c r="E50" s="41" t="s">
        <v>147</v>
      </c>
      <c r="F50" s="41" t="s">
        <v>63</v>
      </c>
      <c r="G50" s="41" t="s">
        <v>64</v>
      </c>
      <c r="H50" s="44" t="s">
        <v>65</v>
      </c>
      <c r="I50" s="45">
        <v>0</v>
      </c>
      <c r="J50" s="42">
        <v>0</v>
      </c>
      <c r="K50" s="43">
        <v>0</v>
      </c>
      <c r="L50" s="42">
        <v>83.998333</v>
      </c>
      <c r="M50" s="42">
        <v>14.74074</v>
      </c>
      <c r="N50" s="46">
        <v>98.739073</v>
      </c>
      <c r="O50" s="45">
        <v>0</v>
      </c>
      <c r="P50" s="42">
        <v>0</v>
      </c>
      <c r="Q50" s="43">
        <v>0</v>
      </c>
      <c r="R50" s="42">
        <v>1313.335768</v>
      </c>
      <c r="S50" s="42">
        <v>125.799358</v>
      </c>
      <c r="T50" s="46">
        <v>1439.135126</v>
      </c>
      <c r="U50" s="24" t="s">
        <v>20</v>
      </c>
      <c r="V50" s="36">
        <f t="shared" si="1"/>
        <v>-93.1389991658087</v>
      </c>
    </row>
    <row r="51" spans="1:22" ht="15">
      <c r="A51" s="40" t="s">
        <v>9</v>
      </c>
      <c r="B51" s="41" t="s">
        <v>40</v>
      </c>
      <c r="C51" s="41" t="s">
        <v>185</v>
      </c>
      <c r="D51" s="41" t="s">
        <v>197</v>
      </c>
      <c r="E51" s="41" t="s">
        <v>198</v>
      </c>
      <c r="F51" s="41" t="s">
        <v>63</v>
      </c>
      <c r="G51" s="41" t="s">
        <v>188</v>
      </c>
      <c r="H51" s="44" t="s">
        <v>189</v>
      </c>
      <c r="I51" s="45">
        <v>35.36</v>
      </c>
      <c r="J51" s="42">
        <v>0</v>
      </c>
      <c r="K51" s="43">
        <v>35.36</v>
      </c>
      <c r="L51" s="42">
        <v>1117.890738</v>
      </c>
      <c r="M51" s="42">
        <v>89.86198</v>
      </c>
      <c r="N51" s="46">
        <v>1207.752718</v>
      </c>
      <c r="O51" s="45">
        <v>114.153672</v>
      </c>
      <c r="P51" s="42">
        <v>7.592796</v>
      </c>
      <c r="Q51" s="43">
        <v>121.746468</v>
      </c>
      <c r="R51" s="42">
        <v>1187.064273</v>
      </c>
      <c r="S51" s="42">
        <v>66.963858</v>
      </c>
      <c r="T51" s="46">
        <v>1254.028131</v>
      </c>
      <c r="U51" s="25">
        <f t="shared" si="0"/>
        <v>-70.95603627696205</v>
      </c>
      <c r="V51" s="36">
        <f t="shared" si="1"/>
        <v>-3.6901415411708993</v>
      </c>
    </row>
    <row r="52" spans="1:22" ht="15">
      <c r="A52" s="40" t="s">
        <v>9</v>
      </c>
      <c r="B52" s="41" t="s">
        <v>40</v>
      </c>
      <c r="C52" s="41" t="s">
        <v>185</v>
      </c>
      <c r="D52" s="41" t="s">
        <v>199</v>
      </c>
      <c r="E52" s="41" t="s">
        <v>200</v>
      </c>
      <c r="F52" s="41" t="s">
        <v>63</v>
      </c>
      <c r="G52" s="41" t="s">
        <v>201</v>
      </c>
      <c r="H52" s="44" t="s">
        <v>202</v>
      </c>
      <c r="I52" s="45">
        <v>0</v>
      </c>
      <c r="J52" s="42">
        <v>2.25</v>
      </c>
      <c r="K52" s="43">
        <v>2.25</v>
      </c>
      <c r="L52" s="42">
        <v>0</v>
      </c>
      <c r="M52" s="42">
        <v>6.925</v>
      </c>
      <c r="N52" s="46">
        <v>6.925</v>
      </c>
      <c r="O52" s="45">
        <v>0</v>
      </c>
      <c r="P52" s="42">
        <v>0.5</v>
      </c>
      <c r="Q52" s="43">
        <v>0.5</v>
      </c>
      <c r="R52" s="42">
        <v>0</v>
      </c>
      <c r="S52" s="42">
        <v>3.5</v>
      </c>
      <c r="T52" s="46">
        <v>3.5</v>
      </c>
      <c r="U52" s="24" t="s">
        <v>20</v>
      </c>
      <c r="V52" s="36">
        <f t="shared" si="1"/>
        <v>97.85714285714285</v>
      </c>
    </row>
    <row r="53" spans="1:22" ht="15">
      <c r="A53" s="40" t="s">
        <v>9</v>
      </c>
      <c r="B53" s="41" t="s">
        <v>40</v>
      </c>
      <c r="C53" s="41" t="s">
        <v>21</v>
      </c>
      <c r="D53" s="41" t="s">
        <v>148</v>
      </c>
      <c r="E53" s="41" t="s">
        <v>149</v>
      </c>
      <c r="F53" s="41" t="s">
        <v>23</v>
      </c>
      <c r="G53" s="41" t="s">
        <v>150</v>
      </c>
      <c r="H53" s="44" t="s">
        <v>151</v>
      </c>
      <c r="I53" s="45">
        <v>0</v>
      </c>
      <c r="J53" s="42">
        <v>0</v>
      </c>
      <c r="K53" s="43">
        <v>0</v>
      </c>
      <c r="L53" s="42">
        <v>0</v>
      </c>
      <c r="M53" s="42">
        <v>0</v>
      </c>
      <c r="N53" s="46">
        <v>0</v>
      </c>
      <c r="O53" s="45">
        <v>0</v>
      </c>
      <c r="P53" s="42">
        <v>0</v>
      </c>
      <c r="Q53" s="43">
        <v>0</v>
      </c>
      <c r="R53" s="42">
        <v>1076.304931</v>
      </c>
      <c r="S53" s="42">
        <v>57.694044</v>
      </c>
      <c r="T53" s="46">
        <v>1133.998974</v>
      </c>
      <c r="U53" s="24" t="s">
        <v>20</v>
      </c>
      <c r="V53" s="35" t="s">
        <v>20</v>
      </c>
    </row>
    <row r="54" spans="1:22" ht="15">
      <c r="A54" s="40" t="s">
        <v>9</v>
      </c>
      <c r="B54" s="41" t="s">
        <v>40</v>
      </c>
      <c r="C54" s="41" t="s">
        <v>21</v>
      </c>
      <c r="D54" s="41" t="s">
        <v>148</v>
      </c>
      <c r="E54" s="41" t="s">
        <v>152</v>
      </c>
      <c r="F54" s="41" t="s">
        <v>23</v>
      </c>
      <c r="G54" s="41" t="s">
        <v>150</v>
      </c>
      <c r="H54" s="44" t="s">
        <v>153</v>
      </c>
      <c r="I54" s="45">
        <v>0</v>
      </c>
      <c r="J54" s="42">
        <v>0</v>
      </c>
      <c r="K54" s="43">
        <v>0</v>
      </c>
      <c r="L54" s="42">
        <v>0</v>
      </c>
      <c r="M54" s="42">
        <v>0</v>
      </c>
      <c r="N54" s="46">
        <v>0</v>
      </c>
      <c r="O54" s="45">
        <v>0</v>
      </c>
      <c r="P54" s="42">
        <v>0</v>
      </c>
      <c r="Q54" s="43">
        <v>0</v>
      </c>
      <c r="R54" s="42">
        <v>778.632412</v>
      </c>
      <c r="S54" s="42">
        <v>37.561788</v>
      </c>
      <c r="T54" s="46">
        <v>816.194199</v>
      </c>
      <c r="U54" s="24" t="s">
        <v>20</v>
      </c>
      <c r="V54" s="35" t="s">
        <v>20</v>
      </c>
    </row>
    <row r="55" spans="1:22" ht="15">
      <c r="A55" s="40" t="s">
        <v>9</v>
      </c>
      <c r="B55" s="41" t="s">
        <v>40</v>
      </c>
      <c r="C55" s="41" t="s">
        <v>185</v>
      </c>
      <c r="D55" s="41" t="s">
        <v>203</v>
      </c>
      <c r="E55" s="41" t="s">
        <v>188</v>
      </c>
      <c r="F55" s="41" t="s">
        <v>63</v>
      </c>
      <c r="G55" s="41" t="s">
        <v>188</v>
      </c>
      <c r="H55" s="44" t="s">
        <v>204</v>
      </c>
      <c r="I55" s="45">
        <v>0</v>
      </c>
      <c r="J55" s="42">
        <v>0</v>
      </c>
      <c r="K55" s="43">
        <v>0</v>
      </c>
      <c r="L55" s="42">
        <v>517.411996</v>
      </c>
      <c r="M55" s="42">
        <v>0</v>
      </c>
      <c r="N55" s="46">
        <v>517.411996</v>
      </c>
      <c r="O55" s="45">
        <v>0</v>
      </c>
      <c r="P55" s="42">
        <v>0</v>
      </c>
      <c r="Q55" s="43">
        <v>0</v>
      </c>
      <c r="R55" s="42">
        <v>94.036315</v>
      </c>
      <c r="S55" s="42">
        <v>0</v>
      </c>
      <c r="T55" s="46">
        <v>94.036315</v>
      </c>
      <c r="U55" s="24" t="s">
        <v>20</v>
      </c>
      <c r="V55" s="35" t="s">
        <v>20</v>
      </c>
    </row>
    <row r="56" spans="1:22" ht="15">
      <c r="A56" s="40" t="s">
        <v>9</v>
      </c>
      <c r="B56" s="41" t="s">
        <v>40</v>
      </c>
      <c r="C56" s="41" t="s">
        <v>21</v>
      </c>
      <c r="D56" s="41" t="s">
        <v>154</v>
      </c>
      <c r="E56" s="41" t="s">
        <v>155</v>
      </c>
      <c r="F56" s="41" t="s">
        <v>56</v>
      </c>
      <c r="G56" s="41" t="s">
        <v>56</v>
      </c>
      <c r="H56" s="44" t="s">
        <v>125</v>
      </c>
      <c r="I56" s="45">
        <v>0</v>
      </c>
      <c r="J56" s="42">
        <v>0</v>
      </c>
      <c r="K56" s="43">
        <v>0</v>
      </c>
      <c r="L56" s="42">
        <v>0</v>
      </c>
      <c r="M56" s="42">
        <v>0</v>
      </c>
      <c r="N56" s="46">
        <v>0</v>
      </c>
      <c r="O56" s="45">
        <v>133.693328</v>
      </c>
      <c r="P56" s="42">
        <v>37.812703</v>
      </c>
      <c r="Q56" s="43">
        <v>171.50603</v>
      </c>
      <c r="R56" s="42">
        <v>1495.718534</v>
      </c>
      <c r="S56" s="42">
        <v>290.175838</v>
      </c>
      <c r="T56" s="46">
        <v>1785.894372</v>
      </c>
      <c r="U56" s="24" t="s">
        <v>20</v>
      </c>
      <c r="V56" s="35" t="s">
        <v>20</v>
      </c>
    </row>
    <row r="57" spans="1:22" ht="15">
      <c r="A57" s="40" t="s">
        <v>9</v>
      </c>
      <c r="B57" s="41" t="s">
        <v>40</v>
      </c>
      <c r="C57" s="41" t="s">
        <v>21</v>
      </c>
      <c r="D57" s="41" t="s">
        <v>154</v>
      </c>
      <c r="E57" s="41" t="s">
        <v>156</v>
      </c>
      <c r="F57" s="41" t="s">
        <v>56</v>
      </c>
      <c r="G57" s="41" t="s">
        <v>56</v>
      </c>
      <c r="H57" s="44" t="s">
        <v>125</v>
      </c>
      <c r="I57" s="45">
        <v>0</v>
      </c>
      <c r="J57" s="42">
        <v>0</v>
      </c>
      <c r="K57" s="43">
        <v>0</v>
      </c>
      <c r="L57" s="42">
        <v>0</v>
      </c>
      <c r="M57" s="42">
        <v>0</v>
      </c>
      <c r="N57" s="46">
        <v>0</v>
      </c>
      <c r="O57" s="45">
        <v>250.545317</v>
      </c>
      <c r="P57" s="42">
        <v>70.862228</v>
      </c>
      <c r="Q57" s="43">
        <v>321.407544</v>
      </c>
      <c r="R57" s="42">
        <v>2827.787479</v>
      </c>
      <c r="S57" s="42">
        <v>565.430807</v>
      </c>
      <c r="T57" s="46">
        <v>3393.218286</v>
      </c>
      <c r="U57" s="24" t="s">
        <v>20</v>
      </c>
      <c r="V57" s="35" t="s">
        <v>20</v>
      </c>
    </row>
    <row r="58" spans="1:22" ht="15">
      <c r="A58" s="40" t="s">
        <v>9</v>
      </c>
      <c r="B58" s="41" t="s">
        <v>40</v>
      </c>
      <c r="C58" s="41" t="s">
        <v>21</v>
      </c>
      <c r="D58" s="41" t="s">
        <v>154</v>
      </c>
      <c r="E58" s="41" t="s">
        <v>157</v>
      </c>
      <c r="F58" s="41" t="s">
        <v>56</v>
      </c>
      <c r="G58" s="41" t="s">
        <v>56</v>
      </c>
      <c r="H58" s="44" t="s">
        <v>125</v>
      </c>
      <c r="I58" s="45">
        <v>0</v>
      </c>
      <c r="J58" s="42">
        <v>0</v>
      </c>
      <c r="K58" s="43">
        <v>0</v>
      </c>
      <c r="L58" s="42">
        <v>0</v>
      </c>
      <c r="M58" s="42">
        <v>0</v>
      </c>
      <c r="N58" s="46">
        <v>0</v>
      </c>
      <c r="O58" s="45">
        <v>13.946619</v>
      </c>
      <c r="P58" s="42">
        <v>3.944519</v>
      </c>
      <c r="Q58" s="43">
        <v>17.891138</v>
      </c>
      <c r="R58" s="42">
        <v>571.246487</v>
      </c>
      <c r="S58" s="42">
        <v>108.92008</v>
      </c>
      <c r="T58" s="46">
        <v>680.166567</v>
      </c>
      <c r="U58" s="24" t="s">
        <v>20</v>
      </c>
      <c r="V58" s="35" t="s">
        <v>20</v>
      </c>
    </row>
    <row r="59" spans="1:22" ht="15">
      <c r="A59" s="40" t="s">
        <v>9</v>
      </c>
      <c r="B59" s="41" t="s">
        <v>40</v>
      </c>
      <c r="C59" s="41" t="s">
        <v>21</v>
      </c>
      <c r="D59" s="41" t="s">
        <v>154</v>
      </c>
      <c r="E59" s="41" t="s">
        <v>158</v>
      </c>
      <c r="F59" s="41" t="s">
        <v>159</v>
      </c>
      <c r="G59" s="41" t="s">
        <v>160</v>
      </c>
      <c r="H59" s="44" t="s">
        <v>161</v>
      </c>
      <c r="I59" s="45">
        <v>0</v>
      </c>
      <c r="J59" s="42">
        <v>0</v>
      </c>
      <c r="K59" s="43">
        <v>0</v>
      </c>
      <c r="L59" s="42">
        <v>357.904306</v>
      </c>
      <c r="M59" s="42">
        <v>48.67044</v>
      </c>
      <c r="N59" s="46">
        <v>406.574747</v>
      </c>
      <c r="O59" s="45">
        <v>0</v>
      </c>
      <c r="P59" s="42">
        <v>0</v>
      </c>
      <c r="Q59" s="43">
        <v>0</v>
      </c>
      <c r="R59" s="42">
        <v>0</v>
      </c>
      <c r="S59" s="42">
        <v>0</v>
      </c>
      <c r="T59" s="46">
        <v>0</v>
      </c>
      <c r="U59" s="24" t="s">
        <v>20</v>
      </c>
      <c r="V59" s="35" t="s">
        <v>20</v>
      </c>
    </row>
    <row r="60" spans="1:22" ht="15">
      <c r="A60" s="40" t="s">
        <v>9</v>
      </c>
      <c r="B60" s="41" t="s">
        <v>40</v>
      </c>
      <c r="C60" s="41" t="s">
        <v>21</v>
      </c>
      <c r="D60" s="41" t="s">
        <v>154</v>
      </c>
      <c r="E60" s="41" t="s">
        <v>162</v>
      </c>
      <c r="F60" s="41" t="s">
        <v>159</v>
      </c>
      <c r="G60" s="41" t="s">
        <v>160</v>
      </c>
      <c r="H60" s="44" t="s">
        <v>161</v>
      </c>
      <c r="I60" s="45">
        <v>0</v>
      </c>
      <c r="J60" s="42">
        <v>0</v>
      </c>
      <c r="K60" s="43">
        <v>0</v>
      </c>
      <c r="L60" s="42">
        <v>260.058608</v>
      </c>
      <c r="M60" s="42">
        <v>34.611603</v>
      </c>
      <c r="N60" s="46">
        <v>294.670211</v>
      </c>
      <c r="O60" s="45">
        <v>0</v>
      </c>
      <c r="P60" s="42">
        <v>0</v>
      </c>
      <c r="Q60" s="43">
        <v>0</v>
      </c>
      <c r="R60" s="42">
        <v>0</v>
      </c>
      <c r="S60" s="42">
        <v>0</v>
      </c>
      <c r="T60" s="46">
        <v>0</v>
      </c>
      <c r="U60" s="24" t="s">
        <v>20</v>
      </c>
      <c r="V60" s="35" t="s">
        <v>20</v>
      </c>
    </row>
    <row r="61" spans="1:22" ht="15">
      <c r="A61" s="40" t="s">
        <v>9</v>
      </c>
      <c r="B61" s="41" t="s">
        <v>40</v>
      </c>
      <c r="C61" s="41" t="s">
        <v>21</v>
      </c>
      <c r="D61" s="41" t="s">
        <v>154</v>
      </c>
      <c r="E61" s="41" t="s">
        <v>163</v>
      </c>
      <c r="F61" s="41" t="s">
        <v>56</v>
      </c>
      <c r="G61" s="41" t="s">
        <v>56</v>
      </c>
      <c r="H61" s="44" t="s">
        <v>125</v>
      </c>
      <c r="I61" s="45">
        <v>0</v>
      </c>
      <c r="J61" s="42">
        <v>100.303113</v>
      </c>
      <c r="K61" s="43">
        <v>100.303113</v>
      </c>
      <c r="L61" s="42">
        <v>3996.671768</v>
      </c>
      <c r="M61" s="42">
        <v>1356.210173</v>
      </c>
      <c r="N61" s="46">
        <v>5352.881941</v>
      </c>
      <c r="O61" s="45">
        <v>75.096557</v>
      </c>
      <c r="P61" s="42">
        <v>21.239669</v>
      </c>
      <c r="Q61" s="43">
        <v>96.336226</v>
      </c>
      <c r="R61" s="42">
        <v>1008.441801</v>
      </c>
      <c r="S61" s="42">
        <v>190.390016</v>
      </c>
      <c r="T61" s="46">
        <v>1198.831817</v>
      </c>
      <c r="U61" s="25">
        <f t="shared" si="0"/>
        <v>4.117752131996544</v>
      </c>
      <c r="V61" s="35" t="s">
        <v>20</v>
      </c>
    </row>
    <row r="62" spans="1:22" ht="15">
      <c r="A62" s="40" t="s">
        <v>9</v>
      </c>
      <c r="B62" s="41" t="s">
        <v>40</v>
      </c>
      <c r="C62" s="41" t="s">
        <v>21</v>
      </c>
      <c r="D62" s="41" t="s">
        <v>154</v>
      </c>
      <c r="E62" s="41" t="s">
        <v>161</v>
      </c>
      <c r="F62" s="41" t="s">
        <v>159</v>
      </c>
      <c r="G62" s="41" t="s">
        <v>160</v>
      </c>
      <c r="H62" s="44" t="s">
        <v>161</v>
      </c>
      <c r="I62" s="45">
        <v>252.500443</v>
      </c>
      <c r="J62" s="42">
        <v>26.165201</v>
      </c>
      <c r="K62" s="43">
        <v>278.665644</v>
      </c>
      <c r="L62" s="42">
        <v>2612.432596</v>
      </c>
      <c r="M62" s="42">
        <v>361.886084</v>
      </c>
      <c r="N62" s="46">
        <v>2974.31868</v>
      </c>
      <c r="O62" s="45">
        <v>266.135875</v>
      </c>
      <c r="P62" s="42">
        <v>25.09235</v>
      </c>
      <c r="Q62" s="43">
        <v>291.228226</v>
      </c>
      <c r="R62" s="42">
        <v>2792.966117</v>
      </c>
      <c r="S62" s="42">
        <v>400.487435</v>
      </c>
      <c r="T62" s="46">
        <v>3193.453552</v>
      </c>
      <c r="U62" s="25">
        <f t="shared" si="0"/>
        <v>-4.313655366633318</v>
      </c>
      <c r="V62" s="36">
        <f t="shared" si="1"/>
        <v>-6.862002795148214</v>
      </c>
    </row>
    <row r="63" spans="1:22" ht="15">
      <c r="A63" s="40" t="s">
        <v>9</v>
      </c>
      <c r="B63" s="41" t="s">
        <v>40</v>
      </c>
      <c r="C63" s="41" t="s">
        <v>21</v>
      </c>
      <c r="D63" s="41" t="s">
        <v>164</v>
      </c>
      <c r="E63" s="41" t="s">
        <v>165</v>
      </c>
      <c r="F63" s="41" t="s">
        <v>102</v>
      </c>
      <c r="G63" s="41" t="s">
        <v>103</v>
      </c>
      <c r="H63" s="44" t="s">
        <v>138</v>
      </c>
      <c r="I63" s="45">
        <v>0</v>
      </c>
      <c r="J63" s="42">
        <v>0</v>
      </c>
      <c r="K63" s="43">
        <v>0</v>
      </c>
      <c r="L63" s="42">
        <v>0</v>
      </c>
      <c r="M63" s="42">
        <v>0</v>
      </c>
      <c r="N63" s="46">
        <v>0</v>
      </c>
      <c r="O63" s="45">
        <v>0</v>
      </c>
      <c r="P63" s="42">
        <v>0</v>
      </c>
      <c r="Q63" s="43">
        <v>0</v>
      </c>
      <c r="R63" s="42">
        <v>6064.6319</v>
      </c>
      <c r="S63" s="42">
        <v>315.802</v>
      </c>
      <c r="T63" s="46">
        <v>6380.4339</v>
      </c>
      <c r="U63" s="24" t="s">
        <v>20</v>
      </c>
      <c r="V63" s="35" t="s">
        <v>20</v>
      </c>
    </row>
    <row r="64" spans="1:22" ht="15">
      <c r="A64" s="40" t="s">
        <v>9</v>
      </c>
      <c r="B64" s="41" t="s">
        <v>40</v>
      </c>
      <c r="C64" s="41" t="s">
        <v>211</v>
      </c>
      <c r="D64" s="41" t="s">
        <v>212</v>
      </c>
      <c r="E64" s="41" t="s">
        <v>213</v>
      </c>
      <c r="F64" s="41" t="s">
        <v>87</v>
      </c>
      <c r="G64" s="41" t="s">
        <v>87</v>
      </c>
      <c r="H64" s="44" t="s">
        <v>214</v>
      </c>
      <c r="I64" s="45">
        <v>0</v>
      </c>
      <c r="J64" s="42">
        <v>0</v>
      </c>
      <c r="K64" s="43">
        <v>0</v>
      </c>
      <c r="L64" s="42">
        <v>0</v>
      </c>
      <c r="M64" s="42">
        <v>1.0648</v>
      </c>
      <c r="N64" s="46">
        <v>1.0648</v>
      </c>
      <c r="O64" s="45">
        <v>0</v>
      </c>
      <c r="P64" s="42">
        <v>0</v>
      </c>
      <c r="Q64" s="43">
        <v>0</v>
      </c>
      <c r="R64" s="42">
        <v>0</v>
      </c>
      <c r="S64" s="42">
        <v>0</v>
      </c>
      <c r="T64" s="46">
        <v>0</v>
      </c>
      <c r="U64" s="24" t="s">
        <v>20</v>
      </c>
      <c r="V64" s="35" t="s">
        <v>20</v>
      </c>
    </row>
    <row r="65" spans="1:22" ht="15">
      <c r="A65" s="40" t="s">
        <v>9</v>
      </c>
      <c r="B65" s="41" t="s">
        <v>40</v>
      </c>
      <c r="C65" s="41" t="s">
        <v>211</v>
      </c>
      <c r="D65" s="41" t="s">
        <v>215</v>
      </c>
      <c r="E65" s="41" t="s">
        <v>216</v>
      </c>
      <c r="F65" s="41" t="s">
        <v>63</v>
      </c>
      <c r="G65" s="41" t="s">
        <v>217</v>
      </c>
      <c r="H65" s="44" t="s">
        <v>218</v>
      </c>
      <c r="I65" s="45">
        <v>0</v>
      </c>
      <c r="J65" s="42">
        <v>0</v>
      </c>
      <c r="K65" s="43">
        <v>0</v>
      </c>
      <c r="L65" s="42">
        <v>0</v>
      </c>
      <c r="M65" s="42">
        <v>0</v>
      </c>
      <c r="N65" s="46">
        <v>0</v>
      </c>
      <c r="O65" s="45">
        <v>0</v>
      </c>
      <c r="P65" s="42">
        <v>0</v>
      </c>
      <c r="Q65" s="43">
        <v>0</v>
      </c>
      <c r="R65" s="42">
        <v>0</v>
      </c>
      <c r="S65" s="42">
        <v>14.42</v>
      </c>
      <c r="T65" s="46">
        <v>14.42</v>
      </c>
      <c r="U65" s="24" t="s">
        <v>20</v>
      </c>
      <c r="V65" s="35" t="s">
        <v>20</v>
      </c>
    </row>
    <row r="66" spans="1:22" ht="15">
      <c r="A66" s="40" t="s">
        <v>9</v>
      </c>
      <c r="B66" s="41" t="s">
        <v>40</v>
      </c>
      <c r="C66" s="41" t="s">
        <v>21</v>
      </c>
      <c r="D66" s="41" t="s">
        <v>166</v>
      </c>
      <c r="E66" s="41" t="s">
        <v>167</v>
      </c>
      <c r="F66" s="41" t="s">
        <v>23</v>
      </c>
      <c r="G66" s="41" t="s">
        <v>22</v>
      </c>
      <c r="H66" s="44" t="s">
        <v>75</v>
      </c>
      <c r="I66" s="45">
        <v>59.407205</v>
      </c>
      <c r="J66" s="42">
        <v>25.254094</v>
      </c>
      <c r="K66" s="43">
        <v>84.661299</v>
      </c>
      <c r="L66" s="42">
        <v>872.812351</v>
      </c>
      <c r="M66" s="42">
        <v>294.672872</v>
      </c>
      <c r="N66" s="46">
        <v>1167.485223</v>
      </c>
      <c r="O66" s="45">
        <v>75.401142</v>
      </c>
      <c r="P66" s="42">
        <v>21.613118</v>
      </c>
      <c r="Q66" s="43">
        <v>97.014261</v>
      </c>
      <c r="R66" s="42">
        <v>603.068195</v>
      </c>
      <c r="S66" s="42">
        <v>258.574351</v>
      </c>
      <c r="T66" s="46">
        <v>861.642546</v>
      </c>
      <c r="U66" s="25">
        <f t="shared" si="0"/>
        <v>-12.733140336965521</v>
      </c>
      <c r="V66" s="36">
        <f t="shared" si="1"/>
        <v>35.49530816692052</v>
      </c>
    </row>
    <row r="67" spans="1:22" ht="15">
      <c r="A67" s="40" t="s">
        <v>9</v>
      </c>
      <c r="B67" s="41" t="s">
        <v>40</v>
      </c>
      <c r="C67" s="41" t="s">
        <v>21</v>
      </c>
      <c r="D67" s="41" t="s">
        <v>168</v>
      </c>
      <c r="E67" s="41" t="s">
        <v>169</v>
      </c>
      <c r="F67" s="41" t="s">
        <v>102</v>
      </c>
      <c r="G67" s="41" t="s">
        <v>107</v>
      </c>
      <c r="H67" s="44" t="s">
        <v>108</v>
      </c>
      <c r="I67" s="45">
        <v>1358.31609</v>
      </c>
      <c r="J67" s="42">
        <v>144.810687</v>
      </c>
      <c r="K67" s="43">
        <v>1503.126777</v>
      </c>
      <c r="L67" s="42">
        <v>18608.292515</v>
      </c>
      <c r="M67" s="42">
        <v>1626.280026</v>
      </c>
      <c r="N67" s="46">
        <v>20234.572541</v>
      </c>
      <c r="O67" s="45">
        <v>1499.513662</v>
      </c>
      <c r="P67" s="42">
        <v>158.310713</v>
      </c>
      <c r="Q67" s="43">
        <v>1657.824375</v>
      </c>
      <c r="R67" s="42">
        <v>4335.666574</v>
      </c>
      <c r="S67" s="42">
        <v>427.82598</v>
      </c>
      <c r="T67" s="46">
        <v>4763.492554</v>
      </c>
      <c r="U67" s="25">
        <f t="shared" si="0"/>
        <v>-9.331362256029074</v>
      </c>
      <c r="V67" s="35" t="s">
        <v>20</v>
      </c>
    </row>
    <row r="68" spans="1:22" ht="15">
      <c r="A68" s="40" t="s">
        <v>9</v>
      </c>
      <c r="B68" s="41" t="s">
        <v>40</v>
      </c>
      <c r="C68" s="41" t="s">
        <v>21</v>
      </c>
      <c r="D68" s="41" t="s">
        <v>168</v>
      </c>
      <c r="E68" s="41" t="s">
        <v>170</v>
      </c>
      <c r="F68" s="41" t="s">
        <v>102</v>
      </c>
      <c r="G68" s="41" t="s">
        <v>107</v>
      </c>
      <c r="H68" s="44" t="s">
        <v>171</v>
      </c>
      <c r="I68" s="45">
        <v>0</v>
      </c>
      <c r="J68" s="42">
        <v>0</v>
      </c>
      <c r="K68" s="43">
        <v>0</v>
      </c>
      <c r="L68" s="42">
        <v>0</v>
      </c>
      <c r="M68" s="42">
        <v>0</v>
      </c>
      <c r="N68" s="46">
        <v>0</v>
      </c>
      <c r="O68" s="45">
        <v>0</v>
      </c>
      <c r="P68" s="42">
        <v>0</v>
      </c>
      <c r="Q68" s="43">
        <v>0</v>
      </c>
      <c r="R68" s="42">
        <v>5926.815555</v>
      </c>
      <c r="S68" s="42">
        <v>869.454795</v>
      </c>
      <c r="T68" s="46">
        <v>6796.27035</v>
      </c>
      <c r="U68" s="24" t="s">
        <v>20</v>
      </c>
      <c r="V68" s="35" t="s">
        <v>20</v>
      </c>
    </row>
    <row r="69" spans="1:22" ht="15">
      <c r="A69" s="40" t="s">
        <v>9</v>
      </c>
      <c r="B69" s="41" t="s">
        <v>40</v>
      </c>
      <c r="C69" s="41" t="s">
        <v>185</v>
      </c>
      <c r="D69" s="41" t="s">
        <v>205</v>
      </c>
      <c r="E69" s="41" t="s">
        <v>206</v>
      </c>
      <c r="F69" s="41" t="s">
        <v>63</v>
      </c>
      <c r="G69" s="41" t="s">
        <v>111</v>
      </c>
      <c r="H69" s="44" t="s">
        <v>206</v>
      </c>
      <c r="I69" s="45">
        <v>0</v>
      </c>
      <c r="J69" s="42">
        <v>0</v>
      </c>
      <c r="K69" s="43">
        <v>0</v>
      </c>
      <c r="L69" s="42">
        <v>0</v>
      </c>
      <c r="M69" s="42">
        <v>0</v>
      </c>
      <c r="N69" s="46">
        <v>0</v>
      </c>
      <c r="O69" s="45">
        <v>121.080715</v>
      </c>
      <c r="P69" s="42">
        <v>0</v>
      </c>
      <c r="Q69" s="43">
        <v>121.080715</v>
      </c>
      <c r="R69" s="42">
        <v>604.173946</v>
      </c>
      <c r="S69" s="42">
        <v>0</v>
      </c>
      <c r="T69" s="46">
        <v>604.173946</v>
      </c>
      <c r="U69" s="24" t="s">
        <v>20</v>
      </c>
      <c r="V69" s="35" t="s">
        <v>20</v>
      </c>
    </row>
    <row r="70" spans="1:22" ht="15">
      <c r="A70" s="40" t="s">
        <v>9</v>
      </c>
      <c r="B70" s="41" t="s">
        <v>40</v>
      </c>
      <c r="C70" s="41" t="s">
        <v>21</v>
      </c>
      <c r="D70" s="41" t="s">
        <v>172</v>
      </c>
      <c r="E70" s="41" t="s">
        <v>173</v>
      </c>
      <c r="F70" s="41" t="s">
        <v>56</v>
      </c>
      <c r="G70" s="41" t="s">
        <v>56</v>
      </c>
      <c r="H70" s="44" t="s">
        <v>174</v>
      </c>
      <c r="I70" s="45">
        <v>1874.358</v>
      </c>
      <c r="J70" s="42">
        <v>263.1108</v>
      </c>
      <c r="K70" s="43">
        <v>2137.4688</v>
      </c>
      <c r="L70" s="42">
        <v>20158.2694</v>
      </c>
      <c r="M70" s="42">
        <v>4569.0544</v>
      </c>
      <c r="N70" s="46">
        <v>24727.3238</v>
      </c>
      <c r="O70" s="45">
        <v>1915.6368</v>
      </c>
      <c r="P70" s="42">
        <v>463.4331</v>
      </c>
      <c r="Q70" s="43">
        <v>2379.0699</v>
      </c>
      <c r="R70" s="42">
        <v>25016.3139</v>
      </c>
      <c r="S70" s="42">
        <v>6489.7605</v>
      </c>
      <c r="T70" s="46">
        <v>31506.0744</v>
      </c>
      <c r="U70" s="25">
        <f t="shared" si="0"/>
        <v>-10.155275387242712</v>
      </c>
      <c r="V70" s="36">
        <f t="shared" si="1"/>
        <v>-21.515694129129592</v>
      </c>
    </row>
    <row r="71" spans="1:22" ht="15">
      <c r="A71" s="40" t="s">
        <v>9</v>
      </c>
      <c r="B71" s="41" t="s">
        <v>40</v>
      </c>
      <c r="C71" s="41" t="s">
        <v>185</v>
      </c>
      <c r="D71" s="41" t="s">
        <v>207</v>
      </c>
      <c r="E71" s="41" t="s">
        <v>208</v>
      </c>
      <c r="F71" s="41" t="s">
        <v>102</v>
      </c>
      <c r="G71" s="41" t="s">
        <v>209</v>
      </c>
      <c r="H71" s="44" t="s">
        <v>210</v>
      </c>
      <c r="I71" s="45">
        <v>0</v>
      </c>
      <c r="J71" s="42">
        <v>0</v>
      </c>
      <c r="K71" s="43">
        <v>0</v>
      </c>
      <c r="L71" s="42">
        <v>130.431186</v>
      </c>
      <c r="M71" s="42">
        <v>8.998799</v>
      </c>
      <c r="N71" s="46">
        <v>139.429985</v>
      </c>
      <c r="O71" s="45">
        <v>17.778753</v>
      </c>
      <c r="P71" s="42">
        <v>1.194181</v>
      </c>
      <c r="Q71" s="43">
        <v>18.972934</v>
      </c>
      <c r="R71" s="42">
        <v>493.002759</v>
      </c>
      <c r="S71" s="42">
        <v>28.497047</v>
      </c>
      <c r="T71" s="46">
        <v>521.499806</v>
      </c>
      <c r="U71" s="24" t="s">
        <v>20</v>
      </c>
      <c r="V71" s="36">
        <f t="shared" si="1"/>
        <v>-73.26365544228027</v>
      </c>
    </row>
    <row r="72" spans="1:22" ht="15">
      <c r="A72" s="40" t="s">
        <v>9</v>
      </c>
      <c r="B72" s="41" t="s">
        <v>40</v>
      </c>
      <c r="C72" s="41" t="s">
        <v>21</v>
      </c>
      <c r="D72" s="41" t="s">
        <v>175</v>
      </c>
      <c r="E72" s="41" t="s">
        <v>176</v>
      </c>
      <c r="F72" s="41" t="s">
        <v>23</v>
      </c>
      <c r="G72" s="41" t="s">
        <v>22</v>
      </c>
      <c r="H72" s="44" t="s">
        <v>177</v>
      </c>
      <c r="I72" s="45">
        <v>440.515427</v>
      </c>
      <c r="J72" s="42">
        <v>39.649345</v>
      </c>
      <c r="K72" s="43">
        <v>480.164772</v>
      </c>
      <c r="L72" s="42">
        <v>6809.847447</v>
      </c>
      <c r="M72" s="42">
        <v>510.866048</v>
      </c>
      <c r="N72" s="46">
        <v>7320.713495</v>
      </c>
      <c r="O72" s="45">
        <v>721.8725</v>
      </c>
      <c r="P72" s="42">
        <v>46.0152</v>
      </c>
      <c r="Q72" s="43">
        <v>767.8877</v>
      </c>
      <c r="R72" s="42">
        <v>7296.3027</v>
      </c>
      <c r="S72" s="42">
        <v>562.7092</v>
      </c>
      <c r="T72" s="46">
        <v>7859.0119</v>
      </c>
      <c r="U72" s="25">
        <f t="shared" si="0"/>
        <v>-37.46940184092023</v>
      </c>
      <c r="V72" s="36">
        <f t="shared" si="1"/>
        <v>-6.8494412764536055</v>
      </c>
    </row>
    <row r="73" spans="1:22" ht="15">
      <c r="A73" s="40" t="s">
        <v>9</v>
      </c>
      <c r="B73" s="41" t="s">
        <v>40</v>
      </c>
      <c r="C73" s="41" t="s">
        <v>21</v>
      </c>
      <c r="D73" s="41" t="s">
        <v>175</v>
      </c>
      <c r="E73" s="41" t="s">
        <v>178</v>
      </c>
      <c r="F73" s="41" t="s">
        <v>23</v>
      </c>
      <c r="G73" s="41" t="s">
        <v>22</v>
      </c>
      <c r="H73" s="44" t="s">
        <v>22</v>
      </c>
      <c r="I73" s="45">
        <v>143.106315</v>
      </c>
      <c r="J73" s="42">
        <v>5.651483</v>
      </c>
      <c r="K73" s="43">
        <v>148.757798</v>
      </c>
      <c r="L73" s="42">
        <v>1962.78789</v>
      </c>
      <c r="M73" s="42">
        <v>157.718001</v>
      </c>
      <c r="N73" s="46">
        <v>2120.505891</v>
      </c>
      <c r="O73" s="45">
        <v>151.6544</v>
      </c>
      <c r="P73" s="42">
        <v>20.3886</v>
      </c>
      <c r="Q73" s="43">
        <v>172.043</v>
      </c>
      <c r="R73" s="42">
        <v>3200.083</v>
      </c>
      <c r="S73" s="42">
        <v>230.9637</v>
      </c>
      <c r="T73" s="46">
        <v>3431.0467</v>
      </c>
      <c r="U73" s="25">
        <f aca="true" t="shared" si="2" ref="U73:U79">+((K73/Q73)-1)*100</f>
        <v>-13.534524508407774</v>
      </c>
      <c r="V73" s="36">
        <f aca="true" t="shared" si="3" ref="V73:V79">+((N73/T73)-1)*100</f>
        <v>-38.1965307846145</v>
      </c>
    </row>
    <row r="74" spans="1:22" ht="15">
      <c r="A74" s="40" t="s">
        <v>9</v>
      </c>
      <c r="B74" s="41" t="s">
        <v>40</v>
      </c>
      <c r="C74" s="41" t="s">
        <v>21</v>
      </c>
      <c r="D74" s="41" t="s">
        <v>175</v>
      </c>
      <c r="E74" s="41" t="s">
        <v>179</v>
      </c>
      <c r="F74" s="41" t="s">
        <v>23</v>
      </c>
      <c r="G74" s="41" t="s">
        <v>22</v>
      </c>
      <c r="H74" s="44" t="s">
        <v>75</v>
      </c>
      <c r="I74" s="45">
        <v>0</v>
      </c>
      <c r="J74" s="42">
        <v>0</v>
      </c>
      <c r="K74" s="43">
        <v>0</v>
      </c>
      <c r="L74" s="42">
        <v>17.8553</v>
      </c>
      <c r="M74" s="42">
        <v>1.15964</v>
      </c>
      <c r="N74" s="46">
        <v>19.01494</v>
      </c>
      <c r="O74" s="45">
        <v>0</v>
      </c>
      <c r="P74" s="42">
        <v>0</v>
      </c>
      <c r="Q74" s="43">
        <v>0</v>
      </c>
      <c r="R74" s="42">
        <v>0</v>
      </c>
      <c r="S74" s="42">
        <v>0</v>
      </c>
      <c r="T74" s="46">
        <v>0</v>
      </c>
      <c r="U74" s="24" t="s">
        <v>20</v>
      </c>
      <c r="V74" s="35" t="s">
        <v>20</v>
      </c>
    </row>
    <row r="75" spans="1:22" ht="15">
      <c r="A75" s="40" t="s">
        <v>9</v>
      </c>
      <c r="B75" s="41" t="s">
        <v>40</v>
      </c>
      <c r="C75" s="41" t="s">
        <v>21</v>
      </c>
      <c r="D75" s="41" t="s">
        <v>175</v>
      </c>
      <c r="E75" s="41" t="s">
        <v>180</v>
      </c>
      <c r="F75" s="41" t="s">
        <v>56</v>
      </c>
      <c r="G75" s="41" t="s">
        <v>56</v>
      </c>
      <c r="H75" s="44" t="s">
        <v>181</v>
      </c>
      <c r="I75" s="45">
        <v>2935.3586</v>
      </c>
      <c r="J75" s="42">
        <v>433.34047</v>
      </c>
      <c r="K75" s="43">
        <v>3368.69907</v>
      </c>
      <c r="L75" s="42">
        <v>35873.489407</v>
      </c>
      <c r="M75" s="42">
        <v>5496.450015</v>
      </c>
      <c r="N75" s="46">
        <v>41369.939422</v>
      </c>
      <c r="O75" s="45">
        <v>5153.5755</v>
      </c>
      <c r="P75" s="42">
        <v>744.5928</v>
      </c>
      <c r="Q75" s="43">
        <v>5898.1683</v>
      </c>
      <c r="R75" s="42">
        <v>58340.9857</v>
      </c>
      <c r="S75" s="42">
        <v>5997.0003</v>
      </c>
      <c r="T75" s="46">
        <v>64337.986</v>
      </c>
      <c r="U75" s="25">
        <f t="shared" si="2"/>
        <v>-42.885674015100584</v>
      </c>
      <c r="V75" s="36">
        <f t="shared" si="3"/>
        <v>-35.699045005853925</v>
      </c>
    </row>
    <row r="76" spans="1:22" ht="15">
      <c r="A76" s="40" t="s">
        <v>9</v>
      </c>
      <c r="B76" s="41" t="s">
        <v>40</v>
      </c>
      <c r="C76" s="41" t="s">
        <v>21</v>
      </c>
      <c r="D76" s="41" t="s">
        <v>175</v>
      </c>
      <c r="E76" s="41" t="s">
        <v>182</v>
      </c>
      <c r="F76" s="41" t="s">
        <v>23</v>
      </c>
      <c r="G76" s="41" t="s">
        <v>22</v>
      </c>
      <c r="H76" s="44" t="s">
        <v>177</v>
      </c>
      <c r="I76" s="45">
        <v>52.722</v>
      </c>
      <c r="J76" s="42">
        <v>4.395133</v>
      </c>
      <c r="K76" s="43">
        <v>57.117133</v>
      </c>
      <c r="L76" s="42">
        <v>333.898</v>
      </c>
      <c r="M76" s="42">
        <v>58.860196</v>
      </c>
      <c r="N76" s="46">
        <v>392.758196</v>
      </c>
      <c r="O76" s="45">
        <v>0</v>
      </c>
      <c r="P76" s="42">
        <v>0</v>
      </c>
      <c r="Q76" s="43">
        <v>0</v>
      </c>
      <c r="R76" s="42">
        <v>0</v>
      </c>
      <c r="S76" s="42">
        <v>0</v>
      </c>
      <c r="T76" s="46">
        <v>0</v>
      </c>
      <c r="U76" s="24" t="s">
        <v>20</v>
      </c>
      <c r="V76" s="35" t="s">
        <v>20</v>
      </c>
    </row>
    <row r="77" spans="1:22" ht="15">
      <c r="A77" s="40" t="s">
        <v>9</v>
      </c>
      <c r="B77" s="41" t="s">
        <v>40</v>
      </c>
      <c r="C77" s="41" t="s">
        <v>21</v>
      </c>
      <c r="D77" s="41" t="s">
        <v>175</v>
      </c>
      <c r="E77" s="41" t="s">
        <v>183</v>
      </c>
      <c r="F77" s="41" t="s">
        <v>23</v>
      </c>
      <c r="G77" s="41" t="s">
        <v>22</v>
      </c>
      <c r="H77" s="44" t="s">
        <v>22</v>
      </c>
      <c r="I77" s="45">
        <v>0</v>
      </c>
      <c r="J77" s="42">
        <v>0</v>
      </c>
      <c r="K77" s="43">
        <v>0</v>
      </c>
      <c r="L77" s="42">
        <v>19.3704</v>
      </c>
      <c r="M77" s="42">
        <v>3.146591</v>
      </c>
      <c r="N77" s="46">
        <v>22.516991</v>
      </c>
      <c r="O77" s="45">
        <v>0</v>
      </c>
      <c r="P77" s="42">
        <v>0</v>
      </c>
      <c r="Q77" s="43">
        <v>0</v>
      </c>
      <c r="R77" s="42">
        <v>0</v>
      </c>
      <c r="S77" s="42">
        <v>0</v>
      </c>
      <c r="T77" s="46">
        <v>0</v>
      </c>
      <c r="U77" s="24" t="s">
        <v>20</v>
      </c>
      <c r="V77" s="35" t="s">
        <v>20</v>
      </c>
    </row>
    <row r="78" spans="1:22" ht="15">
      <c r="A78" s="40" t="s">
        <v>9</v>
      </c>
      <c r="B78" s="41" t="s">
        <v>40</v>
      </c>
      <c r="C78" s="41" t="s">
        <v>21</v>
      </c>
      <c r="D78" s="41" t="s">
        <v>175</v>
      </c>
      <c r="E78" s="41" t="s">
        <v>140</v>
      </c>
      <c r="F78" s="41" t="s">
        <v>23</v>
      </c>
      <c r="G78" s="41" t="s">
        <v>22</v>
      </c>
      <c r="H78" s="44" t="s">
        <v>22</v>
      </c>
      <c r="I78" s="45">
        <v>677.541876</v>
      </c>
      <c r="J78" s="42">
        <v>102.449099</v>
      </c>
      <c r="K78" s="43">
        <v>779.990975</v>
      </c>
      <c r="L78" s="42">
        <v>8389.504123</v>
      </c>
      <c r="M78" s="42">
        <v>1167.209581</v>
      </c>
      <c r="N78" s="46">
        <v>9556.713704</v>
      </c>
      <c r="O78" s="45">
        <v>1445.9763</v>
      </c>
      <c r="P78" s="42">
        <v>106.178042</v>
      </c>
      <c r="Q78" s="43">
        <v>1552.154342</v>
      </c>
      <c r="R78" s="42">
        <v>14378.195606</v>
      </c>
      <c r="S78" s="42">
        <v>1044.448348</v>
      </c>
      <c r="T78" s="46">
        <v>15422.643954</v>
      </c>
      <c r="U78" s="25">
        <f t="shared" si="2"/>
        <v>-49.74784698311916</v>
      </c>
      <c r="V78" s="36">
        <f t="shared" si="3"/>
        <v>-38.0345307036581</v>
      </c>
    </row>
    <row r="79" spans="1:22" ht="15">
      <c r="A79" s="40" t="s">
        <v>9</v>
      </c>
      <c r="B79" s="41" t="s">
        <v>40</v>
      </c>
      <c r="C79" s="41" t="s">
        <v>21</v>
      </c>
      <c r="D79" s="41" t="s">
        <v>175</v>
      </c>
      <c r="E79" s="41" t="s">
        <v>184</v>
      </c>
      <c r="F79" s="41" t="s">
        <v>23</v>
      </c>
      <c r="G79" s="41" t="s">
        <v>22</v>
      </c>
      <c r="H79" s="44" t="s">
        <v>75</v>
      </c>
      <c r="I79" s="45">
        <v>77.488656</v>
      </c>
      <c r="J79" s="42">
        <v>17.401631</v>
      </c>
      <c r="K79" s="43">
        <v>94.890287</v>
      </c>
      <c r="L79" s="42">
        <v>1916.207656</v>
      </c>
      <c r="M79" s="42">
        <v>331.959967</v>
      </c>
      <c r="N79" s="46">
        <v>2248.167623</v>
      </c>
      <c r="O79" s="45">
        <v>0</v>
      </c>
      <c r="P79" s="42">
        <v>0</v>
      </c>
      <c r="Q79" s="43">
        <v>0</v>
      </c>
      <c r="R79" s="42">
        <v>0</v>
      </c>
      <c r="S79" s="42">
        <v>0</v>
      </c>
      <c r="T79" s="46">
        <v>0</v>
      </c>
      <c r="U79" s="24" t="s">
        <v>20</v>
      </c>
      <c r="V79" s="35" t="s">
        <v>20</v>
      </c>
    </row>
    <row r="80" spans="1:22" ht="15.75">
      <c r="A80" s="15"/>
      <c r="B80" s="8"/>
      <c r="C80" s="8"/>
      <c r="D80" s="8"/>
      <c r="E80" s="8"/>
      <c r="F80" s="8"/>
      <c r="G80" s="8"/>
      <c r="H80" s="13"/>
      <c r="I80" s="17"/>
      <c r="J80" s="10"/>
      <c r="K80" s="11"/>
      <c r="L80" s="10"/>
      <c r="M80" s="10"/>
      <c r="N80" s="18"/>
      <c r="O80" s="17"/>
      <c r="P80" s="10"/>
      <c r="Q80" s="11"/>
      <c r="R80" s="10"/>
      <c r="S80" s="10"/>
      <c r="T80" s="18"/>
      <c r="U80" s="26"/>
      <c r="V80" s="37"/>
    </row>
    <row r="81" spans="1:22" s="5" customFormat="1" ht="20.25" customHeight="1">
      <c r="A81" s="53" t="s">
        <v>9</v>
      </c>
      <c r="B81" s="54"/>
      <c r="C81" s="54"/>
      <c r="D81" s="54"/>
      <c r="E81" s="54"/>
      <c r="F81" s="54"/>
      <c r="G81" s="54"/>
      <c r="H81" s="55"/>
      <c r="I81" s="19">
        <f aca="true" t="shared" si="4" ref="I81:T81">SUM(I6:I79)</f>
        <v>20572.682001000005</v>
      </c>
      <c r="J81" s="12">
        <f t="shared" si="4"/>
        <v>4472.446885</v>
      </c>
      <c r="K81" s="12">
        <f t="shared" si="4"/>
        <v>25045.128885999995</v>
      </c>
      <c r="L81" s="12">
        <f t="shared" si="4"/>
        <v>246991.78609</v>
      </c>
      <c r="M81" s="12">
        <f t="shared" si="4"/>
        <v>55419.832301000024</v>
      </c>
      <c r="N81" s="20">
        <f t="shared" si="4"/>
        <v>302411.618394</v>
      </c>
      <c r="O81" s="19">
        <f t="shared" si="4"/>
        <v>24765.934780999996</v>
      </c>
      <c r="P81" s="12">
        <f t="shared" si="4"/>
        <v>5774.102025</v>
      </c>
      <c r="Q81" s="12">
        <f t="shared" si="4"/>
        <v>30540.036806000004</v>
      </c>
      <c r="R81" s="12">
        <f t="shared" si="4"/>
        <v>286084.62645200005</v>
      </c>
      <c r="S81" s="12">
        <f t="shared" si="4"/>
        <v>59024.64382</v>
      </c>
      <c r="T81" s="20">
        <f t="shared" si="4"/>
        <v>345109.270271</v>
      </c>
      <c r="U81" s="27">
        <f>+((K81/Q81)-1)*100</f>
        <v>-17.99247314240453</v>
      </c>
      <c r="V81" s="38">
        <f>+((N81/T81)-1)*100</f>
        <v>-12.372212384637283</v>
      </c>
    </row>
    <row r="82" spans="1:22" ht="15.75">
      <c r="A82" s="15"/>
      <c r="B82" s="8"/>
      <c r="C82" s="8"/>
      <c r="D82" s="8"/>
      <c r="E82" s="8"/>
      <c r="F82" s="8"/>
      <c r="G82" s="8"/>
      <c r="H82" s="13"/>
      <c r="I82" s="17"/>
      <c r="J82" s="10"/>
      <c r="K82" s="11"/>
      <c r="L82" s="10"/>
      <c r="M82" s="10"/>
      <c r="N82" s="18"/>
      <c r="O82" s="17"/>
      <c r="P82" s="10"/>
      <c r="Q82" s="11"/>
      <c r="R82" s="10"/>
      <c r="S82" s="10"/>
      <c r="T82" s="18"/>
      <c r="U82" s="26"/>
      <c r="V82" s="37"/>
    </row>
    <row r="83" spans="1:22" ht="15">
      <c r="A83" s="40" t="s">
        <v>24</v>
      </c>
      <c r="B83" s="41"/>
      <c r="C83" s="41" t="s">
        <v>21</v>
      </c>
      <c r="D83" s="41" t="s">
        <v>25</v>
      </c>
      <c r="E83" s="41" t="s">
        <v>26</v>
      </c>
      <c r="F83" s="41" t="s">
        <v>23</v>
      </c>
      <c r="G83" s="41" t="s">
        <v>22</v>
      </c>
      <c r="H83" s="44" t="s">
        <v>27</v>
      </c>
      <c r="I83" s="45">
        <v>0</v>
      </c>
      <c r="J83" s="42">
        <v>0</v>
      </c>
      <c r="K83" s="43">
        <v>0</v>
      </c>
      <c r="L83" s="42">
        <v>26082.101529</v>
      </c>
      <c r="M83" s="42">
        <v>0</v>
      </c>
      <c r="N83" s="46">
        <v>26082.101529</v>
      </c>
      <c r="O83" s="45">
        <v>9686.341269</v>
      </c>
      <c r="P83" s="42">
        <v>0</v>
      </c>
      <c r="Q83" s="43">
        <v>9686.341269</v>
      </c>
      <c r="R83" s="42">
        <v>114259.036954</v>
      </c>
      <c r="S83" s="42">
        <v>0</v>
      </c>
      <c r="T83" s="46">
        <v>114259.036954</v>
      </c>
      <c r="U83" s="24" t="s">
        <v>20</v>
      </c>
      <c r="V83" s="36">
        <f>+((N83/T83)-1)*100</f>
        <v>-77.17283269287444</v>
      </c>
    </row>
    <row r="84" spans="1:22" ht="15.75">
      <c r="A84" s="15"/>
      <c r="B84" s="8"/>
      <c r="C84" s="8"/>
      <c r="D84" s="8"/>
      <c r="E84" s="8"/>
      <c r="F84" s="8"/>
      <c r="G84" s="8"/>
      <c r="H84" s="13"/>
      <c r="I84" s="17"/>
      <c r="J84" s="10"/>
      <c r="K84" s="11"/>
      <c r="L84" s="10"/>
      <c r="M84" s="10"/>
      <c r="N84" s="18"/>
      <c r="O84" s="17"/>
      <c r="P84" s="10"/>
      <c r="Q84" s="11"/>
      <c r="R84" s="10"/>
      <c r="S84" s="10"/>
      <c r="T84" s="18"/>
      <c r="U84" s="26"/>
      <c r="V84" s="37"/>
    </row>
    <row r="85" spans="1:22" ht="21" thickBot="1">
      <c r="A85" s="56" t="s">
        <v>17</v>
      </c>
      <c r="B85" s="57"/>
      <c r="C85" s="57"/>
      <c r="D85" s="57"/>
      <c r="E85" s="57"/>
      <c r="F85" s="57"/>
      <c r="G85" s="57"/>
      <c r="H85" s="58"/>
      <c r="I85" s="21">
        <f aca="true" t="shared" si="5" ref="I85:T85">SUM(I83)</f>
        <v>0</v>
      </c>
      <c r="J85" s="22">
        <f t="shared" si="5"/>
        <v>0</v>
      </c>
      <c r="K85" s="22">
        <f t="shared" si="5"/>
        <v>0</v>
      </c>
      <c r="L85" s="22">
        <f t="shared" si="5"/>
        <v>26082.101529</v>
      </c>
      <c r="M85" s="22">
        <f t="shared" si="5"/>
        <v>0</v>
      </c>
      <c r="N85" s="23">
        <f t="shared" si="5"/>
        <v>26082.101529</v>
      </c>
      <c r="O85" s="21">
        <f t="shared" si="5"/>
        <v>9686.341269</v>
      </c>
      <c r="P85" s="22">
        <f t="shared" si="5"/>
        <v>0</v>
      </c>
      <c r="Q85" s="22">
        <f t="shared" si="5"/>
        <v>9686.341269</v>
      </c>
      <c r="R85" s="22">
        <f t="shared" si="5"/>
        <v>114259.036954</v>
      </c>
      <c r="S85" s="22">
        <f t="shared" si="5"/>
        <v>0</v>
      </c>
      <c r="T85" s="23">
        <f t="shared" si="5"/>
        <v>114259.036954</v>
      </c>
      <c r="U85" s="49" t="s">
        <v>20</v>
      </c>
      <c r="V85" s="39">
        <f>+((N85/T85)-1)*100</f>
        <v>-77.17283269287444</v>
      </c>
    </row>
    <row r="86" spans="9:20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>
      <c r="A87" s="48" t="s">
        <v>28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">
      <c r="A88" s="48" t="s">
        <v>29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">
      <c r="A89" s="48" t="s">
        <v>30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">
      <c r="A90" s="48" t="s">
        <v>31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">
      <c r="A91" s="48" t="s">
        <v>32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">
      <c r="A92" s="48" t="s">
        <v>33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ht="12.75">
      <c r="A93" s="6" t="s">
        <v>18</v>
      </c>
    </row>
    <row r="94" ht="12.75">
      <c r="A94" s="7" t="s">
        <v>19</v>
      </c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9:22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</sheetData>
  <mergeCells count="4">
    <mergeCell ref="I3:N3"/>
    <mergeCell ref="O3:T3"/>
    <mergeCell ref="A81:H81"/>
    <mergeCell ref="A85:H85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2010-01-19T00:02:33Z</dcterms:modified>
  <cp:category/>
  <cp:version/>
  <cp:contentType/>
  <cp:contentStatus/>
</cp:coreProperties>
</file>