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<sst xmlns="http://schemas.openxmlformats.org/spreadsheetml/2006/main" count="33" uniqueCount="31">
  <si>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</si>
  <si>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</si>
  <si>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</si>
  <si>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</si>
  <si>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</si>
  <si>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</si>
  <si>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</si>
  <si>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</si>
  <si>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</si>
  <si>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</si>
  <si>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</si>
  <si>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</si>
  <si>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</si>
  <si>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</si>
  <si>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</si>
  <si>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</si>
  <si>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</si>
  <si>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</si>
  <si>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</si>
  <si>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PRODUCCIÓN MINERA METÁLICA DE CADMIO (TMF) - 2009/2008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</si>
  <si>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</si>
  <si>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</si>
  <si>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</si>
  <si>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</si>
  <si>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</si>
  <si>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REFINERÍA</t>
  </si>
  <si>
    <t>GRAN Y MEDIANA MINERÍA</t>
  </si>
  <si>
    <t>VOTORANTIM METAIS - CAJAMARQUILLA S.A.</t>
  </si>
  <si>
    <t>REFINERIA DE ZINC CAJAMARQUILLA</t>
  </si>
  <si>
    <t>LIMA</t>
  </si>
  <si>
    <t>LURIGANCHO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</si>
</sst>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19</v>
      </c>
    </row>
    <row r="2" ht="13.5" thickBot="1"/>
    <row r="3" spans="9:22" ht="13.5" thickBot="1">
      <c r="I3" s="49">
        <v>2009</v>
      </c>
      <c r="J3" s="50"/>
      <c r="K3" s="50"/>
      <c r="L3" s="50"/>
      <c r="M3" s="50"/>
      <c r="N3" s="51"/>
      <c r="O3" s="49">
        <v>2008</v>
      </c>
      <c r="P3" s="50"/>
      <c r="Q3" s="50"/>
      <c r="R3" s="50"/>
      <c r="S3" s="50"/>
      <c r="T3" s="51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20</v>
      </c>
      <c r="L4" s="15" t="s">
        <v>11</v>
      </c>
      <c r="M4" s="15" t="s">
        <v>8</v>
      </c>
      <c r="N4" s="18" t="s">
        <v>21</v>
      </c>
      <c r="O4" s="14" t="s">
        <v>12</v>
      </c>
      <c r="P4" s="15" t="s">
        <v>13</v>
      </c>
      <c r="Q4" s="15" t="s">
        <v>20</v>
      </c>
      <c r="R4" s="15" t="s">
        <v>14</v>
      </c>
      <c r="S4" s="15" t="s">
        <v>15</v>
      </c>
      <c r="T4" s="18" t="s">
        <v>22</v>
      </c>
      <c r="U4" s="19" t="s">
        <v>23</v>
      </c>
      <c r="V4" s="18" t="s">
        <v>24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25</v>
      </c>
      <c r="B6" s="43"/>
      <c r="C6" s="43" t="s">
        <v>26</v>
      </c>
      <c r="D6" s="43" t="s">
        <v>27</v>
      </c>
      <c r="E6" s="43" t="s">
        <v>28</v>
      </c>
      <c r="F6" s="43" t="s">
        <v>29</v>
      </c>
      <c r="G6" s="43" t="s">
        <v>29</v>
      </c>
      <c r="H6" s="44" t="s">
        <v>30</v>
      </c>
      <c r="I6" s="45">
        <v>13.99832</v>
      </c>
      <c r="J6" s="46">
        <v>0</v>
      </c>
      <c r="K6" s="47">
        <v>13.99832</v>
      </c>
      <c r="L6" s="46">
        <v>288.9749</v>
      </c>
      <c r="M6" s="46">
        <v>0</v>
      </c>
      <c r="N6" s="48">
        <v>288.9749</v>
      </c>
      <c r="O6" s="45">
        <v>24.99825</v>
      </c>
      <c r="P6" s="46">
        <v>0</v>
      </c>
      <c r="Q6" s="47">
        <v>24.99825</v>
      </c>
      <c r="R6" s="46">
        <v>370.67567</v>
      </c>
      <c r="S6" s="46">
        <v>0</v>
      </c>
      <c r="T6" s="48">
        <v>370.67567</v>
      </c>
      <c r="U6" s="24">
        <f>+((K6/Q6)-1)*100</f>
        <v>-44.00280019601372</v>
      </c>
      <c r="V6" s="21">
        <f>+((N6/T6)-1)*100</f>
        <v>-22.041039272957953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2" t="s">
        <v>18</v>
      </c>
      <c r="B8" s="53"/>
      <c r="C8" s="53"/>
      <c r="D8" s="53"/>
      <c r="E8" s="53"/>
      <c r="F8" s="53"/>
      <c r="G8" s="53"/>
      <c r="H8" s="54"/>
      <c r="I8" s="11">
        <f aca="true" t="shared" si="0" ref="I8:T8">SUM(I6:I6)</f>
        <v>13.99832</v>
      </c>
      <c r="J8" s="12">
        <f t="shared" si="0"/>
        <v>0</v>
      </c>
      <c r="K8" s="12">
        <f t="shared" si="0"/>
        <v>13.99832</v>
      </c>
      <c r="L8" s="12">
        <f t="shared" si="0"/>
        <v>288.9749</v>
      </c>
      <c r="M8" s="12">
        <f t="shared" si="0"/>
        <v>0</v>
      </c>
      <c r="N8" s="13">
        <f t="shared" si="0"/>
        <v>288.9749</v>
      </c>
      <c r="O8" s="11">
        <f t="shared" si="0"/>
        <v>24.99825</v>
      </c>
      <c r="P8" s="12">
        <f t="shared" si="0"/>
        <v>0</v>
      </c>
      <c r="Q8" s="12">
        <f t="shared" si="0"/>
        <v>24.99825</v>
      </c>
      <c r="R8" s="12">
        <f t="shared" si="0"/>
        <v>370.67567</v>
      </c>
      <c r="S8" s="12">
        <f t="shared" si="0"/>
        <v>0</v>
      </c>
      <c r="T8" s="13">
        <f t="shared" si="0"/>
        <v>370.67567</v>
      </c>
      <c r="U8" s="55">
        <f>+((K8/Q8)-1)*100</f>
        <v>-44.00280019601372</v>
      </c>
      <c r="V8" s="22">
        <f>+((N8/T8)-1)*100</f>
        <v>-22.041039272957953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2010-01-18T23:20:39Z</dcterms:modified>
  <cp:category/>
  <cp:version/>
  <cp:contentType/>
  <cp:contentStatus/>
</cp:coreProperties>
</file>