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10" windowWidth="14220" windowHeight="7800" activeTab="0"/>
  </bookViews>
  <sheets>
    <sheet name="InformacionGeneralAnual 2 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<sst xmlns="http://schemas.openxmlformats.org/spreadsheetml/2006/main" count="101" uniqueCount="43">
  <si>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</si>
  <si>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</si>
  <si>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</si>
  <si>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</si>
  <si>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</si>
  <si>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</si>
  <si>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</si>
  <si>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</si>
  <si>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</si>
  <si>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</si>
  <si>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</si>
  <si>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</si>
  <si>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</si>
  <si>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</si>
  <si>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</si>
  <si>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SOUTHERN PERU COPPER CORPORATION</t>
  </si>
  <si>
    <t>COCOTEA</t>
  </si>
  <si>
    <t>CUAJONE 1</t>
  </si>
  <si>
    <t>SIMARRONA</t>
  </si>
  <si>
    <t>TOTORAL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</si>
  <si>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</si>
  <si>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SOUTHERN PERU COPPER CORPORATION SUCURSAL DEL PERU</t>
  </si>
  <si>
    <t>Concentración</t>
  </si>
  <si>
    <t>Flotación</t>
  </si>
  <si>
    <t>Gran Y Mediana Minería</t>
  </si>
  <si>
    <t>Ancash</t>
  </si>
  <si>
    <t>Huari</t>
  </si>
  <si>
    <t>San Marcos</t>
  </si>
  <si>
    <t>ANTAMINA Nº 1</t>
  </si>
  <si>
    <t>Tacna</t>
  </si>
  <si>
    <t>Jorge Basadre</t>
  </si>
  <si>
    <t>Ilabaya</t>
  </si>
  <si>
    <t>Moquegua</t>
  </si>
  <si>
    <t>Mariscal Nieto</t>
  </si>
  <si>
    <t>Torata</t>
  </si>
  <si>
    <t>SOCIEDAD MINERA CERRO VERDE S.A.A.</t>
  </si>
  <si>
    <t>CERRO VERDE 1,2,3</t>
  </si>
  <si>
    <t>Arequipa</t>
  </si>
  <si>
    <t>Yarabamba</t>
  </si>
  <si>
    <t>PRODUCCIÓN MINERA METÁLICA DE MOLIBDENO (TMF) - 2008</t>
  </si>
  <si>
    <t>TOQUEPALA 1</t>
  </si>
  <si>
    <t>Datos preliminares</t>
  </si>
  <si>
    <t>Cifras ajustadas al mes de noviembre 2008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</si>
</sst>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1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3" fontId="5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5" fillId="3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140625" style="1" customWidth="1"/>
    <col min="2" max="2" width="17.00390625" style="1" bestFit="1" customWidth="1"/>
    <col min="3" max="3" width="12.00390625" style="1" bestFit="1" customWidth="1"/>
    <col min="4" max="4" width="25.57421875" style="1" bestFit="1" customWidth="1"/>
    <col min="5" max="5" width="40.00390625" style="1" bestFit="1" customWidth="1"/>
    <col min="6" max="6" width="19.421875" style="1" bestFit="1" customWidth="1"/>
    <col min="7" max="7" width="12.00390625" style="1" bestFit="1" customWidth="1"/>
    <col min="8" max="8" width="17.00390625" style="1" hidden="1" customWidth="1"/>
    <col min="9" max="9" width="13.57421875" style="1" hidden="1" customWidth="1"/>
    <col min="10" max="20" width="11.00390625" style="1" customWidth="1"/>
    <col min="21" max="21" width="10.8515625" style="1" bestFit="1" customWidth="1"/>
    <col min="22" max="22" width="16.57421875" style="1" bestFit="1" customWidth="1"/>
    <col min="23" max="16384" width="11.421875" style="1" customWidth="1"/>
  </cols>
  <sheetData>
    <row r="1" ht="18">
      <c r="A1" s="7" t="s">
        <v>39</v>
      </c>
    </row>
    <row r="3" spans="1:22" ht="12.75">
      <c r="A3" s="36" t="s">
        <v>1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8">
        <v>39448</v>
      </c>
      <c r="K3" s="8">
        <v>39479</v>
      </c>
      <c r="L3" s="8">
        <v>39508</v>
      </c>
      <c r="M3" s="8">
        <v>39539</v>
      </c>
      <c r="N3" s="8">
        <v>39569</v>
      </c>
      <c r="O3" s="8">
        <v>39600</v>
      </c>
      <c r="P3" s="8">
        <v>39630</v>
      </c>
      <c r="Q3" s="8">
        <v>39661</v>
      </c>
      <c r="R3" s="8">
        <v>39692</v>
      </c>
      <c r="S3" s="8">
        <v>39722</v>
      </c>
      <c r="T3" s="8">
        <v>39753</v>
      </c>
      <c r="U3" s="8">
        <v>39783</v>
      </c>
      <c r="V3" s="38" t="s">
        <v>0</v>
      </c>
    </row>
    <row r="4" spans="1:22" ht="12.75">
      <c r="A4" s="39"/>
      <c r="B4" s="40"/>
      <c r="C4" s="40"/>
      <c r="D4" s="40"/>
      <c r="E4" s="40"/>
      <c r="F4" s="40"/>
      <c r="G4" s="40"/>
      <c r="H4" s="40"/>
      <c r="I4" s="40"/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9" t="s">
        <v>10</v>
      </c>
      <c r="T4" s="9" t="s">
        <v>10</v>
      </c>
      <c r="U4" s="9" t="s">
        <v>10</v>
      </c>
      <c r="V4" s="41"/>
    </row>
    <row r="5" spans="1:22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15.75">
      <c r="A6" s="14" t="s">
        <v>11</v>
      </c>
      <c r="B6" s="3" t="s">
        <v>22</v>
      </c>
      <c r="C6" s="3" t="s">
        <v>23</v>
      </c>
      <c r="D6" s="3" t="s">
        <v>24</v>
      </c>
      <c r="E6" s="3" t="s">
        <v>15</v>
      </c>
      <c r="F6" s="4" t="s">
        <v>17</v>
      </c>
      <c r="G6" s="5" t="s">
        <v>32</v>
      </c>
      <c r="H6" s="5" t="s">
        <v>33</v>
      </c>
      <c r="I6" s="5" t="s">
        <v>34</v>
      </c>
      <c r="J6" s="6">
        <v>258.160524</v>
      </c>
      <c r="K6" s="6">
        <v>285.08366</v>
      </c>
      <c r="L6" s="6">
        <v>373.416436</v>
      </c>
      <c r="M6" s="6">
        <v>229.2624</v>
      </c>
      <c r="N6" s="6">
        <v>243.015795</v>
      </c>
      <c r="O6" s="6">
        <v>329.070559</v>
      </c>
      <c r="P6" s="6">
        <v>213.6417</v>
      </c>
      <c r="Q6" s="6">
        <v>347.432404</v>
      </c>
      <c r="R6" s="6">
        <v>357.040704</v>
      </c>
      <c r="S6" s="6">
        <v>462.5088</v>
      </c>
      <c r="T6" s="6">
        <v>504.315497</v>
      </c>
      <c r="U6" s="6">
        <v>303.779379</v>
      </c>
      <c r="V6" s="15">
        <f>SUM(J6:U6)</f>
        <v>3906.727858</v>
      </c>
    </row>
    <row r="7" spans="1:22" ht="15.75">
      <c r="A7" s="14" t="s">
        <v>11</v>
      </c>
      <c r="B7" s="3" t="s">
        <v>22</v>
      </c>
      <c r="C7" s="3" t="s">
        <v>23</v>
      </c>
      <c r="D7" s="3" t="s">
        <v>24</v>
      </c>
      <c r="E7" s="3" t="s">
        <v>15</v>
      </c>
      <c r="F7" s="4" t="s">
        <v>40</v>
      </c>
      <c r="G7" s="5" t="s">
        <v>29</v>
      </c>
      <c r="H7" s="5" t="s">
        <v>30</v>
      </c>
      <c r="I7" s="5" t="s">
        <v>31</v>
      </c>
      <c r="J7" s="6">
        <v>315.08568</v>
      </c>
      <c r="K7" s="6">
        <v>340.7885</v>
      </c>
      <c r="L7" s="6">
        <v>257.740416</v>
      </c>
      <c r="M7" s="6">
        <v>283.443685</v>
      </c>
      <c r="N7" s="6">
        <v>394.34457</v>
      </c>
      <c r="O7" s="6">
        <v>278.795</v>
      </c>
      <c r="P7" s="6">
        <v>397.447855</v>
      </c>
      <c r="Q7" s="6">
        <v>294.203637</v>
      </c>
      <c r="R7" s="6">
        <v>353.934468</v>
      </c>
      <c r="S7" s="6">
        <v>171.59545</v>
      </c>
      <c r="T7" s="6">
        <v>139.484052</v>
      </c>
      <c r="U7" s="6">
        <v>170.74106</v>
      </c>
      <c r="V7" s="15">
        <f>SUM(J7:U7)</f>
        <v>3397.6043729999997</v>
      </c>
    </row>
    <row r="8" spans="1:22" ht="15.75">
      <c r="A8" s="14" t="s">
        <v>11</v>
      </c>
      <c r="B8" s="3" t="s">
        <v>22</v>
      </c>
      <c r="C8" s="3" t="s">
        <v>23</v>
      </c>
      <c r="D8" s="3" t="s">
        <v>24</v>
      </c>
      <c r="E8" s="3" t="s">
        <v>15</v>
      </c>
      <c r="F8" s="4" t="s">
        <v>18</v>
      </c>
      <c r="G8" s="5" t="s">
        <v>29</v>
      </c>
      <c r="H8" s="5" t="s">
        <v>30</v>
      </c>
      <c r="I8" s="5" t="s">
        <v>31</v>
      </c>
      <c r="J8" s="6">
        <v>20.785872</v>
      </c>
      <c r="K8" s="6">
        <v>45.3549</v>
      </c>
      <c r="L8" s="6">
        <v>1.533384</v>
      </c>
      <c r="M8" s="6">
        <v>49.681463</v>
      </c>
      <c r="N8" s="6">
        <v>58.890684</v>
      </c>
      <c r="O8" s="6">
        <v>29.359</v>
      </c>
      <c r="P8" s="6">
        <v>58.53274</v>
      </c>
      <c r="Q8" s="6">
        <v>26.725356</v>
      </c>
      <c r="R8" s="6">
        <v>78.712538</v>
      </c>
      <c r="S8" s="6">
        <v>48.382425</v>
      </c>
      <c r="T8" s="6">
        <v>176.43369</v>
      </c>
      <c r="U8" s="6">
        <v>74.38606</v>
      </c>
      <c r="V8" s="15">
        <f>SUM(J8:U8)</f>
        <v>668.778112</v>
      </c>
    </row>
    <row r="9" spans="1:22" ht="15.75">
      <c r="A9" s="14" t="s">
        <v>11</v>
      </c>
      <c r="B9" s="3" t="s">
        <v>22</v>
      </c>
      <c r="C9" s="3" t="s">
        <v>23</v>
      </c>
      <c r="D9" s="3" t="s">
        <v>24</v>
      </c>
      <c r="E9" s="3" t="s">
        <v>15</v>
      </c>
      <c r="F9" s="4" t="s">
        <v>19</v>
      </c>
      <c r="G9" s="5" t="s">
        <v>29</v>
      </c>
      <c r="H9" s="5" t="s">
        <v>30</v>
      </c>
      <c r="I9" s="5" t="s">
        <v>31</v>
      </c>
      <c r="J9" s="6">
        <v>27.578928</v>
      </c>
      <c r="K9" s="6">
        <v>47.31145</v>
      </c>
      <c r="L9" s="6">
        <v>17.3124</v>
      </c>
      <c r="M9" s="6">
        <v>44.088803</v>
      </c>
      <c r="N9" s="6">
        <v>70.555128</v>
      </c>
      <c r="O9" s="6">
        <v>11.649</v>
      </c>
      <c r="P9" s="6">
        <v>96.29438</v>
      </c>
      <c r="Q9" s="6">
        <v>112.223475</v>
      </c>
      <c r="R9" s="6">
        <v>136.619298</v>
      </c>
      <c r="S9" s="6">
        <v>30.2328</v>
      </c>
      <c r="T9" s="6">
        <v>4.48983</v>
      </c>
      <c r="U9" s="6">
        <v>2.659398</v>
      </c>
      <c r="V9" s="15">
        <f>SUM(J9:U9)</f>
        <v>601.01489</v>
      </c>
    </row>
    <row r="10" spans="1:22" ht="15.75">
      <c r="A10" s="14" t="s">
        <v>11</v>
      </c>
      <c r="B10" s="3" t="s">
        <v>22</v>
      </c>
      <c r="C10" s="3" t="s">
        <v>23</v>
      </c>
      <c r="D10" s="3" t="s">
        <v>24</v>
      </c>
      <c r="E10" s="3" t="s">
        <v>15</v>
      </c>
      <c r="F10" s="4" t="s">
        <v>16</v>
      </c>
      <c r="G10" s="5" t="s">
        <v>32</v>
      </c>
      <c r="H10" s="5" t="s">
        <v>33</v>
      </c>
      <c r="I10" s="5" t="s">
        <v>34</v>
      </c>
      <c r="J10" s="6">
        <v>57.743603</v>
      </c>
      <c r="K10" s="6">
        <v>58.18146</v>
      </c>
      <c r="L10" s="6">
        <v>33.889523</v>
      </c>
      <c r="M10" s="6">
        <v>50.70015</v>
      </c>
      <c r="N10" s="6">
        <v>90.969615</v>
      </c>
      <c r="O10" s="6">
        <v>5.841328</v>
      </c>
      <c r="P10" s="6">
        <v>35.742</v>
      </c>
      <c r="Q10" s="6">
        <v>57.493924</v>
      </c>
      <c r="R10" s="6">
        <v>79.075758</v>
      </c>
      <c r="S10" s="6">
        <v>59.90205</v>
      </c>
      <c r="T10" s="6">
        <v>6.240199</v>
      </c>
      <c r="U10" s="6">
        <v>0.065916</v>
      </c>
      <c r="V10" s="15">
        <f>SUM(J10:U10)</f>
        <v>535.845526</v>
      </c>
    </row>
    <row r="11" spans="1:22" ht="15.75">
      <c r="A11" s="14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5"/>
    </row>
    <row r="12" spans="1:22" ht="15.75">
      <c r="A12" s="29" t="s">
        <v>21</v>
      </c>
      <c r="B12" s="30"/>
      <c r="C12" s="30"/>
      <c r="D12" s="30"/>
      <c r="E12" s="30"/>
      <c r="F12" s="30"/>
      <c r="G12" s="31"/>
      <c r="H12" s="27"/>
      <c r="I12" s="27"/>
      <c r="J12" s="18">
        <f aca="true" t="shared" si="0" ref="J12:V12">SUM(J6:J10)</f>
        <v>679.3546070000001</v>
      </c>
      <c r="K12" s="18">
        <f t="shared" si="0"/>
        <v>776.7199700000001</v>
      </c>
      <c r="L12" s="18">
        <f t="shared" si="0"/>
        <v>683.892159</v>
      </c>
      <c r="M12" s="18">
        <f t="shared" si="0"/>
        <v>657.176501</v>
      </c>
      <c r="N12" s="18">
        <f t="shared" si="0"/>
        <v>857.7757919999999</v>
      </c>
      <c r="O12" s="18">
        <f t="shared" si="0"/>
        <v>654.7148870000001</v>
      </c>
      <c r="P12" s="18">
        <f t="shared" si="0"/>
        <v>801.658675</v>
      </c>
      <c r="Q12" s="18">
        <f t="shared" si="0"/>
        <v>838.078796</v>
      </c>
      <c r="R12" s="18">
        <f t="shared" si="0"/>
        <v>1005.3827659999998</v>
      </c>
      <c r="S12" s="18">
        <f t="shared" si="0"/>
        <v>772.621525</v>
      </c>
      <c r="T12" s="18">
        <f t="shared" si="0"/>
        <v>830.9632679999999</v>
      </c>
      <c r="U12" s="18">
        <f t="shared" si="0"/>
        <v>551.6318130000001</v>
      </c>
      <c r="V12" s="19">
        <f t="shared" si="0"/>
        <v>9109.970759</v>
      </c>
    </row>
    <row r="13" spans="1:22" ht="15.75">
      <c r="A13" s="10"/>
      <c r="B13" s="11"/>
      <c r="C13" s="11"/>
      <c r="D13" s="11"/>
      <c r="E13" s="11"/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</row>
    <row r="14" spans="1:22" ht="15.75">
      <c r="A14" s="14" t="s">
        <v>11</v>
      </c>
      <c r="B14" s="3" t="s">
        <v>22</v>
      </c>
      <c r="C14" s="3" t="s">
        <v>23</v>
      </c>
      <c r="D14" s="3" t="s">
        <v>24</v>
      </c>
      <c r="E14" s="3" t="s">
        <v>13</v>
      </c>
      <c r="F14" s="16" t="s">
        <v>14</v>
      </c>
      <c r="G14" s="5" t="s">
        <v>25</v>
      </c>
      <c r="H14" s="5" t="s">
        <v>26</v>
      </c>
      <c r="I14" s="5" t="s">
        <v>27</v>
      </c>
      <c r="J14" s="6">
        <v>31.1364</v>
      </c>
      <c r="K14" s="6">
        <v>642.6105</v>
      </c>
      <c r="L14" s="6">
        <v>528.4534</v>
      </c>
      <c r="M14" s="6">
        <v>416.954</v>
      </c>
      <c r="N14" s="6">
        <v>338.1024</v>
      </c>
      <c r="O14" s="6">
        <v>468.2208</v>
      </c>
      <c r="P14" s="6">
        <v>538.3908</v>
      </c>
      <c r="Q14" s="6">
        <v>213.5826</v>
      </c>
      <c r="R14" s="6">
        <v>313.7472</v>
      </c>
      <c r="S14" s="6">
        <v>159.5568</v>
      </c>
      <c r="T14" s="6">
        <v>338.6482</v>
      </c>
      <c r="U14" s="6">
        <v>259.368</v>
      </c>
      <c r="V14" s="15">
        <f>SUM(J14:U14)</f>
        <v>4248.771100000001</v>
      </c>
    </row>
    <row r="15" spans="1:22" ht="15.75">
      <c r="A15" s="14" t="s">
        <v>11</v>
      </c>
      <c r="B15" s="3" t="s">
        <v>22</v>
      </c>
      <c r="C15" s="3" t="s">
        <v>23</v>
      </c>
      <c r="D15" s="3" t="s">
        <v>24</v>
      </c>
      <c r="E15" s="3" t="s">
        <v>13</v>
      </c>
      <c r="F15" s="4" t="s">
        <v>28</v>
      </c>
      <c r="G15" s="5" t="s">
        <v>25</v>
      </c>
      <c r="H15" s="5" t="s">
        <v>26</v>
      </c>
      <c r="I15" s="5" t="s">
        <v>27</v>
      </c>
      <c r="J15" s="6">
        <v>13.5594</v>
      </c>
      <c r="K15" s="6">
        <v>275.2575</v>
      </c>
      <c r="L15" s="6">
        <v>226.6282</v>
      </c>
      <c r="M15" s="6">
        <v>178.5484</v>
      </c>
      <c r="N15" s="6">
        <v>144.8274</v>
      </c>
      <c r="O15" s="6">
        <v>200.7394</v>
      </c>
      <c r="P15" s="6">
        <v>230.5179</v>
      </c>
      <c r="Q15" s="6">
        <v>91.8302</v>
      </c>
      <c r="R15" s="6">
        <v>134.2476</v>
      </c>
      <c r="S15" s="6">
        <v>68.5276</v>
      </c>
      <c r="T15" s="6">
        <v>145.0604</v>
      </c>
      <c r="U15" s="6">
        <v>111.4512</v>
      </c>
      <c r="V15" s="15">
        <f>SUM(J15:U15)</f>
        <v>1821.1951999999999</v>
      </c>
    </row>
    <row r="16" spans="1:22" ht="15.75">
      <c r="A16" s="14"/>
      <c r="B16" s="22"/>
      <c r="C16" s="22"/>
      <c r="D16" s="22"/>
      <c r="E16" s="22"/>
      <c r="F16" s="22"/>
      <c r="G16" s="22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5"/>
    </row>
    <row r="17" spans="1:22" ht="15.75">
      <c r="A17" s="29" t="s">
        <v>13</v>
      </c>
      <c r="B17" s="30"/>
      <c r="C17" s="30"/>
      <c r="D17" s="30"/>
      <c r="E17" s="30"/>
      <c r="F17" s="30"/>
      <c r="G17" s="31"/>
      <c r="H17" s="27"/>
      <c r="I17" s="27"/>
      <c r="J17" s="18">
        <f aca="true" t="shared" si="1" ref="J17:V17">SUM(J14:J15)</f>
        <v>44.6958</v>
      </c>
      <c r="K17" s="18">
        <f t="shared" si="1"/>
        <v>917.8679999999999</v>
      </c>
      <c r="L17" s="18">
        <f t="shared" si="1"/>
        <v>755.0816</v>
      </c>
      <c r="M17" s="18">
        <f t="shared" si="1"/>
        <v>595.5024</v>
      </c>
      <c r="N17" s="18">
        <f t="shared" si="1"/>
        <v>482.9298</v>
      </c>
      <c r="O17" s="18">
        <f t="shared" si="1"/>
        <v>668.9602</v>
      </c>
      <c r="P17" s="18">
        <f t="shared" si="1"/>
        <v>768.9087</v>
      </c>
      <c r="Q17" s="18">
        <f t="shared" si="1"/>
        <v>305.4128</v>
      </c>
      <c r="R17" s="18">
        <f t="shared" si="1"/>
        <v>447.99480000000005</v>
      </c>
      <c r="S17" s="18">
        <f>SUM(S14:S15)</f>
        <v>228.08440000000002</v>
      </c>
      <c r="T17" s="18">
        <f>SUM(T14:T15)</f>
        <v>483.70859999999993</v>
      </c>
      <c r="U17" s="18">
        <f>SUM(U14:U15)</f>
        <v>370.8192</v>
      </c>
      <c r="V17" s="19">
        <f t="shared" si="1"/>
        <v>6069.966300000001</v>
      </c>
    </row>
    <row r="18" spans="1:22" ht="15.75">
      <c r="A18" s="14"/>
      <c r="B18" s="22"/>
      <c r="C18" s="22"/>
      <c r="D18" s="22"/>
      <c r="E18" s="22"/>
      <c r="F18" s="22"/>
      <c r="G18" s="22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5"/>
    </row>
    <row r="19" spans="1:22" ht="15.75">
      <c r="A19" s="14" t="s">
        <v>11</v>
      </c>
      <c r="B19" s="3" t="s">
        <v>22</v>
      </c>
      <c r="C19" s="3" t="s">
        <v>23</v>
      </c>
      <c r="D19" s="3" t="s">
        <v>24</v>
      </c>
      <c r="E19" s="3" t="s">
        <v>35</v>
      </c>
      <c r="F19" s="4" t="s">
        <v>36</v>
      </c>
      <c r="G19" s="5" t="s">
        <v>37</v>
      </c>
      <c r="H19" s="5" t="s">
        <v>37</v>
      </c>
      <c r="I19" s="5" t="s">
        <v>38</v>
      </c>
      <c r="J19" s="6">
        <v>70.572573</v>
      </c>
      <c r="K19" s="6">
        <v>99.683192</v>
      </c>
      <c r="L19" s="6">
        <v>116.092521</v>
      </c>
      <c r="M19" s="6">
        <v>0</v>
      </c>
      <c r="N19" s="6">
        <v>0.549081</v>
      </c>
      <c r="O19" s="6">
        <v>73.211319</v>
      </c>
      <c r="P19" s="6">
        <v>172.9134</v>
      </c>
      <c r="Q19" s="6">
        <v>151.75032</v>
      </c>
      <c r="R19" s="6">
        <v>122.496894</v>
      </c>
      <c r="S19" s="6">
        <v>172.328394</v>
      </c>
      <c r="T19" s="6">
        <v>304.536768</v>
      </c>
      <c r="U19" s="6">
        <v>256.456596</v>
      </c>
      <c r="V19" s="15">
        <f>SUM(J19:U19)</f>
        <v>1540.591058</v>
      </c>
    </row>
    <row r="20" spans="1:22" ht="15.75">
      <c r="A20" s="14"/>
      <c r="B20" s="16"/>
      <c r="C20" s="16"/>
      <c r="D20" s="16"/>
      <c r="E20" s="16"/>
      <c r="F20" s="16"/>
      <c r="G20" s="16"/>
      <c r="H20" s="16"/>
      <c r="I20" s="16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5"/>
    </row>
    <row r="21" spans="1:22" ht="20.25">
      <c r="A21" s="32" t="s">
        <v>12</v>
      </c>
      <c r="B21" s="33"/>
      <c r="C21" s="33"/>
      <c r="D21" s="33"/>
      <c r="E21" s="33"/>
      <c r="F21" s="33"/>
      <c r="G21" s="34"/>
      <c r="H21" s="28"/>
      <c r="I21" s="28"/>
      <c r="J21" s="25">
        <f>SUM(J12,J17,J19)</f>
        <v>794.6229800000001</v>
      </c>
      <c r="K21" s="25">
        <f aca="true" t="shared" si="2" ref="K21:V21">SUM(K12,K17,K19)</f>
        <v>1794.271162</v>
      </c>
      <c r="L21" s="25">
        <f t="shared" si="2"/>
        <v>1555.06628</v>
      </c>
      <c r="M21" s="25">
        <f t="shared" si="2"/>
        <v>1252.678901</v>
      </c>
      <c r="N21" s="25">
        <f t="shared" si="2"/>
        <v>1341.2546729999997</v>
      </c>
      <c r="O21" s="25">
        <f t="shared" si="2"/>
        <v>1396.886406</v>
      </c>
      <c r="P21" s="25">
        <f t="shared" si="2"/>
        <v>1743.480775</v>
      </c>
      <c r="Q21" s="25">
        <f t="shared" si="2"/>
        <v>1295.241916</v>
      </c>
      <c r="R21" s="25">
        <f t="shared" si="2"/>
        <v>1575.87446</v>
      </c>
      <c r="S21" s="25">
        <f>SUM(S12,S17,S19)</f>
        <v>1173.0343189999999</v>
      </c>
      <c r="T21" s="25">
        <f>SUM(T12,T17,T19)</f>
        <v>1619.2086359999998</v>
      </c>
      <c r="U21" s="25">
        <f>SUM(U12,U17,U19)</f>
        <v>1178.907609</v>
      </c>
      <c r="V21" s="26">
        <f t="shared" si="2"/>
        <v>16720.528117</v>
      </c>
    </row>
    <row r="23" ht="12.75">
      <c r="A23" s="35" t="s">
        <v>42</v>
      </c>
    </row>
    <row r="24" ht="12.75">
      <c r="A24" s="1" t="s">
        <v>41</v>
      </c>
    </row>
    <row r="25" ht="12.75">
      <c r="A25" s="2" t="s">
        <v>20</v>
      </c>
    </row>
  </sheetData>
  <mergeCells count="13">
    <mergeCell ref="H3:H4"/>
    <mergeCell ref="I3:I4"/>
    <mergeCell ref="V3:V4"/>
    <mergeCell ref="A17:G17"/>
    <mergeCell ref="A21:G21"/>
    <mergeCell ref="A12:G1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2008-10-16T22:12:19Z</cp:lastPrinted>
  <dcterms:created xsi:type="dcterms:W3CDTF">2007-04-19T18:01:02Z</dcterms:created>
  <dcterms:modified xsi:type="dcterms:W3CDTF">2009-01-17T00:09:18Z</dcterms:modified>
  <cp:category/>
  <cp:version/>
  <cp:contentType/>
  <cp:contentStatus/>
</cp:coreProperties>
</file>