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10" windowWidth="14220" windowHeight="7800" activeTab="0"/>
  </bookViews>
  <sheets>
    <sheet name="InformacionGeneralAnual 2 " sheetId="1" r:id="rId1"/>
  </sheets>
  <definedNames/>
  <calcPr fullCalcOnLoad="1"/>
</workbook>
</file>

<file path=xl/sharedStrings.xml><?xml version="1.0" encoding="utf-8"?>
<sst xmlns="http://schemas.openxmlformats.org/spreadsheetml/2006/main" count="100" uniqueCount="42">
  <si>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</si>
  <si>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</si>
  <si>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</si>
  <si>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</si>
  <si>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</si>
  <si>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</si>
  <si>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</si>
  <si>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</si>
  <si>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</si>
  <si>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</si>
  <si>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</si>
  <si>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%Molibdeno</t>
  </si>
  <si>
    <t>CONCENTRACIÓN</t>
  </si>
  <si>
    <t>COMPAÑIA MINERA ANTAMINA S.A.</t>
  </si>
  <si>
    <t>ANTAMINA</t>
  </si>
  <si>
    <t>SOUTHERN PERU COPPER CORPORATION</t>
  </si>
  <si>
    <t>COCOTEA</t>
  </si>
  <si>
    <t>CUAJONE 1</t>
  </si>
  <si>
    <t>SIMARRONA</t>
  </si>
  <si>
    <t>TOTORAL</t>
  </si>
  <si>
    <t>PRODUCCIÓN MINERA METÁLICA DE MOLIBDENO (TMF) - 2007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</si>
  <si>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</si>
  <si>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SOUTHERN PERU COPPER CORPORATION SUCURSAL DEL PERU</t>
  </si>
  <si>
    <t>Concentración</t>
  </si>
  <si>
    <t>Flotación</t>
  </si>
  <si>
    <t>Gran Y Mediana Minería</t>
  </si>
  <si>
    <t>Ancash</t>
  </si>
  <si>
    <t>Huari</t>
  </si>
  <si>
    <t>San Marcos</t>
  </si>
  <si>
    <t>ANTAMINA Nº 1</t>
  </si>
  <si>
    <t>Tacna</t>
  </si>
  <si>
    <t>Jorge Basadre</t>
  </si>
  <si>
    <t>Ilabaya</t>
  </si>
  <si>
    <t>Moquegua</t>
  </si>
  <si>
    <t>Mariscal Nieto</t>
  </si>
  <si>
    <t>Torata</t>
  </si>
  <si>
    <t>SOCIEDAD MINERA CERRO VERDE S.A.A.</t>
  </si>
  <si>
    <t>CERRO VERDE 1,2,3</t>
  </si>
  <si>
    <t>Arequipa</t>
  </si>
  <si>
    <t>Yarabamba</t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</si>
  <si>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</si>
  <si>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t>TOQUEPALA 1  g)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</si>
</sst>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6"/>
      <name val="Georgia"/>
      <family val="1"/>
    </font>
    <font>
      <sz val="12"/>
      <name val="Arial"/>
      <family val="0"/>
    </font>
    <font>
      <b/>
      <sz val="12"/>
      <name val="Arial"/>
      <family val="0"/>
    </font>
    <font>
      <b/>
      <sz val="14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/>
      <right style="thin">
        <color indexed="23"/>
      </right>
      <top style="thin"/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17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right"/>
    </xf>
    <xf numFmtId="3" fontId="1" fillId="0" borderId="4" xfId="0" applyNumberFormat="1" applyFont="1" applyBorder="1" applyAlignment="1">
      <alignment horizontal="right" vertical="center"/>
    </xf>
    <xf numFmtId="0" fontId="0" fillId="0" borderId="3" xfId="0" applyBorder="1" applyAlignment="1">
      <alignment/>
    </xf>
    <xf numFmtId="3" fontId="5" fillId="0" borderId="4" xfId="0" applyNumberFormat="1" applyFont="1" applyBorder="1" applyAlignment="1">
      <alignment horizontal="right" vertical="center"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5" fillId="3" borderId="1" xfId="0" applyNumberFormat="1" applyFont="1" applyFill="1" applyBorder="1" applyAlignment="1">
      <alignment horizontal="right" vertical="center"/>
    </xf>
    <xf numFmtId="3" fontId="5" fillId="3" borderId="4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" xfId="0" applyFill="1" applyBorder="1" applyAlignment="1">
      <alignment/>
    </xf>
    <xf numFmtId="3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/>
    </xf>
    <xf numFmtId="3" fontId="5" fillId="3" borderId="5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1.140625" style="1" customWidth="1"/>
    <col min="2" max="2" width="17.00390625" style="1" bestFit="1" customWidth="1"/>
    <col min="3" max="3" width="12.00390625" style="1" bestFit="1" customWidth="1"/>
    <col min="4" max="4" width="25.57421875" style="1" bestFit="1" customWidth="1"/>
    <col min="5" max="5" width="40.00390625" style="1" bestFit="1" customWidth="1"/>
    <col min="6" max="6" width="19.421875" style="1" bestFit="1" customWidth="1"/>
    <col min="7" max="7" width="12.00390625" style="1" bestFit="1" customWidth="1"/>
    <col min="8" max="8" width="17.00390625" style="1" hidden="1" customWidth="1"/>
    <col min="9" max="9" width="13.57421875" style="1" hidden="1" customWidth="1"/>
    <col min="10" max="21" width="11.00390625" style="1" customWidth="1"/>
    <col min="22" max="22" width="16.57421875" style="1" bestFit="1" customWidth="1"/>
    <col min="23" max="16384" width="11.421875" style="1" customWidth="1"/>
  </cols>
  <sheetData>
    <row r="1" ht="18">
      <c r="A1" s="7" t="s">
        <v>20</v>
      </c>
    </row>
    <row r="3" spans="1:22" ht="12.75">
      <c r="A3" s="35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8">
        <v>39083</v>
      </c>
      <c r="K3" s="8">
        <v>39114</v>
      </c>
      <c r="L3" s="8">
        <v>39142</v>
      </c>
      <c r="M3" s="8">
        <v>39173</v>
      </c>
      <c r="N3" s="8">
        <v>39203</v>
      </c>
      <c r="O3" s="8">
        <v>39234</v>
      </c>
      <c r="P3" s="8">
        <v>39264</v>
      </c>
      <c r="Q3" s="8">
        <v>39295</v>
      </c>
      <c r="R3" s="8">
        <v>39326</v>
      </c>
      <c r="S3" s="8">
        <v>39356</v>
      </c>
      <c r="T3" s="8">
        <v>39387</v>
      </c>
      <c r="U3" s="8">
        <v>39417</v>
      </c>
      <c r="V3" s="29" t="s">
        <v>0</v>
      </c>
    </row>
    <row r="4" spans="1:22" ht="12.75">
      <c r="A4" s="36"/>
      <c r="B4" s="28"/>
      <c r="C4" s="28"/>
      <c r="D4" s="28"/>
      <c r="E4" s="28"/>
      <c r="F4" s="28"/>
      <c r="G4" s="28"/>
      <c r="H4" s="28"/>
      <c r="I4" s="28"/>
      <c r="J4" s="9" t="s">
        <v>10</v>
      </c>
      <c r="K4" s="9" t="s">
        <v>10</v>
      </c>
      <c r="L4" s="9" t="s">
        <v>10</v>
      </c>
      <c r="M4" s="9" t="s">
        <v>10</v>
      </c>
      <c r="N4" s="9" t="s">
        <v>10</v>
      </c>
      <c r="O4" s="9" t="s">
        <v>10</v>
      </c>
      <c r="P4" s="9" t="s">
        <v>10</v>
      </c>
      <c r="Q4" s="9" t="s">
        <v>10</v>
      </c>
      <c r="R4" s="9" t="s">
        <v>10</v>
      </c>
      <c r="S4" s="9" t="s">
        <v>10</v>
      </c>
      <c r="T4" s="9" t="s">
        <v>10</v>
      </c>
      <c r="U4" s="9" t="s">
        <v>10</v>
      </c>
      <c r="V4" s="30"/>
    </row>
    <row r="5" spans="1:22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  <c r="P5" s="12"/>
      <c r="Q5" s="12"/>
      <c r="R5" s="12"/>
      <c r="S5" s="12"/>
      <c r="T5" s="12"/>
      <c r="U5" s="12"/>
      <c r="V5" s="13"/>
    </row>
    <row r="6" spans="1:22" ht="15.75">
      <c r="A6" s="14" t="s">
        <v>11</v>
      </c>
      <c r="B6" s="3" t="s">
        <v>23</v>
      </c>
      <c r="C6" s="3" t="s">
        <v>24</v>
      </c>
      <c r="D6" s="3" t="s">
        <v>25</v>
      </c>
      <c r="E6" s="3" t="s">
        <v>15</v>
      </c>
      <c r="F6" s="16" t="s">
        <v>41</v>
      </c>
      <c r="G6" s="5" t="s">
        <v>30</v>
      </c>
      <c r="H6" s="5" t="s">
        <v>31</v>
      </c>
      <c r="I6" s="5" t="s">
        <v>32</v>
      </c>
      <c r="J6" s="6">
        <v>303.435</v>
      </c>
      <c r="K6" s="6">
        <v>227.950905</v>
      </c>
      <c r="L6" s="6">
        <v>252.96776</v>
      </c>
      <c r="M6" s="6">
        <v>364.91464</v>
      </c>
      <c r="N6" s="6">
        <v>247.757328</v>
      </c>
      <c r="O6" s="6">
        <v>242.11775</v>
      </c>
      <c r="P6" s="6">
        <v>518.694</v>
      </c>
      <c r="Q6" s="6">
        <v>629.915</v>
      </c>
      <c r="R6" s="6">
        <v>416.8128</v>
      </c>
      <c r="S6" s="6">
        <v>421.531281</v>
      </c>
      <c r="T6" s="6">
        <v>397.974456</v>
      </c>
      <c r="U6" s="6">
        <v>818.973584</v>
      </c>
      <c r="V6" s="15">
        <f>SUM(J6:U6)</f>
        <v>4843.044504</v>
      </c>
    </row>
    <row r="7" spans="1:22" ht="15.75">
      <c r="A7" s="14" t="s">
        <v>11</v>
      </c>
      <c r="B7" s="3" t="s">
        <v>23</v>
      </c>
      <c r="C7" s="3" t="s">
        <v>24</v>
      </c>
      <c r="D7" s="3" t="s">
        <v>25</v>
      </c>
      <c r="E7" s="3" t="s">
        <v>15</v>
      </c>
      <c r="F7" s="4" t="s">
        <v>17</v>
      </c>
      <c r="G7" s="5" t="s">
        <v>33</v>
      </c>
      <c r="H7" s="5" t="s">
        <v>34</v>
      </c>
      <c r="I7" s="5" t="s">
        <v>35</v>
      </c>
      <c r="J7" s="6">
        <v>221.82212</v>
      </c>
      <c r="K7" s="6">
        <v>259.35797</v>
      </c>
      <c r="L7" s="6">
        <v>315.516318</v>
      </c>
      <c r="M7" s="6">
        <v>313.255216</v>
      </c>
      <c r="N7" s="6">
        <v>281.47648</v>
      </c>
      <c r="O7" s="6">
        <v>268.650151</v>
      </c>
      <c r="P7" s="6">
        <v>289.71072</v>
      </c>
      <c r="Q7" s="6">
        <v>289.038387</v>
      </c>
      <c r="R7" s="6">
        <v>246.164128</v>
      </c>
      <c r="S7" s="6">
        <v>238.833</v>
      </c>
      <c r="T7" s="6">
        <v>258.760732</v>
      </c>
      <c r="U7" s="6">
        <v>152.74173</v>
      </c>
      <c r="V7" s="15">
        <f>SUM(J7:U7)</f>
        <v>3135.3269520000003</v>
      </c>
    </row>
    <row r="8" spans="1:22" ht="15.75">
      <c r="A8" s="14" t="s">
        <v>11</v>
      </c>
      <c r="B8" s="3" t="s">
        <v>23</v>
      </c>
      <c r="C8" s="3" t="s">
        <v>24</v>
      </c>
      <c r="D8" s="3" t="s">
        <v>25</v>
      </c>
      <c r="E8" s="3" t="s">
        <v>15</v>
      </c>
      <c r="F8" s="4" t="s">
        <v>19</v>
      </c>
      <c r="G8" s="5" t="s">
        <v>30</v>
      </c>
      <c r="H8" s="5" t="s">
        <v>31</v>
      </c>
      <c r="I8" s="5" t="s">
        <v>32</v>
      </c>
      <c r="J8" s="6">
        <v>4.444</v>
      </c>
      <c r="K8" s="6">
        <v>35.397977</v>
      </c>
      <c r="L8" s="6">
        <v>102.19104</v>
      </c>
      <c r="M8" s="6">
        <v>190.32865</v>
      </c>
      <c r="N8" s="6">
        <v>125.277782</v>
      </c>
      <c r="O8" s="6">
        <v>68.6805</v>
      </c>
      <c r="P8" s="6">
        <v>254.958</v>
      </c>
      <c r="Q8" s="6">
        <v>188.936</v>
      </c>
      <c r="R8" s="6">
        <v>71.03552</v>
      </c>
      <c r="S8" s="6">
        <v>64.349055</v>
      </c>
      <c r="T8" s="6">
        <v>18.964495</v>
      </c>
      <c r="U8" s="6">
        <v>109.631272</v>
      </c>
      <c r="V8" s="15">
        <f>SUM(J8:U8)</f>
        <v>1234.1942909999998</v>
      </c>
    </row>
    <row r="9" spans="1:22" ht="15.75">
      <c r="A9" s="14" t="s">
        <v>11</v>
      </c>
      <c r="B9" s="3" t="s">
        <v>23</v>
      </c>
      <c r="C9" s="3" t="s">
        <v>24</v>
      </c>
      <c r="D9" s="3" t="s">
        <v>25</v>
      </c>
      <c r="E9" s="3" t="s">
        <v>15</v>
      </c>
      <c r="F9" s="4" t="s">
        <v>16</v>
      </c>
      <c r="G9" s="5" t="s">
        <v>33</v>
      </c>
      <c r="H9" s="5" t="s">
        <v>34</v>
      </c>
      <c r="I9" s="5" t="s">
        <v>35</v>
      </c>
      <c r="J9" s="6">
        <v>75.57357</v>
      </c>
      <c r="K9" s="6">
        <v>49.321625</v>
      </c>
      <c r="L9" s="6">
        <v>53.932866</v>
      </c>
      <c r="M9" s="6">
        <v>40.212096</v>
      </c>
      <c r="N9" s="6">
        <v>78.3088</v>
      </c>
      <c r="O9" s="6">
        <v>25.609315</v>
      </c>
      <c r="P9" s="6">
        <v>19.314048</v>
      </c>
      <c r="Q9" s="6">
        <v>21.788954</v>
      </c>
      <c r="R9" s="6">
        <v>74.086376</v>
      </c>
      <c r="S9" s="6">
        <v>80.65464</v>
      </c>
      <c r="T9" s="6">
        <v>10.943044</v>
      </c>
      <c r="U9" s="6">
        <v>156.04473</v>
      </c>
      <c r="V9" s="15">
        <f>SUM(J9:U9)</f>
        <v>685.7900639999999</v>
      </c>
    </row>
    <row r="10" spans="1:22" ht="15.75">
      <c r="A10" s="14" t="s">
        <v>11</v>
      </c>
      <c r="B10" s="3" t="s">
        <v>23</v>
      </c>
      <c r="C10" s="3" t="s">
        <v>24</v>
      </c>
      <c r="D10" s="3" t="s">
        <v>25</v>
      </c>
      <c r="E10" s="3" t="s">
        <v>15</v>
      </c>
      <c r="F10" s="4" t="s">
        <v>18</v>
      </c>
      <c r="G10" s="5" t="s">
        <v>30</v>
      </c>
      <c r="H10" s="5" t="s">
        <v>31</v>
      </c>
      <c r="I10" s="5" t="s">
        <v>32</v>
      </c>
      <c r="J10" s="6">
        <v>57.394782</v>
      </c>
      <c r="K10" s="6">
        <v>17.157595</v>
      </c>
      <c r="L10" s="6">
        <v>10.5216</v>
      </c>
      <c r="M10" s="6">
        <v>0</v>
      </c>
      <c r="N10" s="6">
        <v>0</v>
      </c>
      <c r="O10" s="6">
        <v>2.841525</v>
      </c>
      <c r="P10" s="6">
        <v>3.8005</v>
      </c>
      <c r="Q10" s="6">
        <v>0</v>
      </c>
      <c r="R10" s="6">
        <v>1.8496</v>
      </c>
      <c r="S10" s="6">
        <v>23.134044</v>
      </c>
      <c r="T10" s="6">
        <v>33.998866</v>
      </c>
      <c r="U10" s="6">
        <v>0</v>
      </c>
      <c r="V10" s="15">
        <f>SUM(J10:U10)</f>
        <v>150.69851200000002</v>
      </c>
    </row>
    <row r="11" spans="1:22" ht="15.75">
      <c r="A11" s="14"/>
      <c r="B11" s="16"/>
      <c r="C11" s="16"/>
      <c r="D11" s="16"/>
      <c r="E11" s="16"/>
      <c r="F11" s="16"/>
      <c r="G11" s="16"/>
      <c r="H11" s="16"/>
      <c r="I11" s="16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5"/>
    </row>
    <row r="12" spans="1:22" ht="15.75">
      <c r="A12" s="31" t="s">
        <v>22</v>
      </c>
      <c r="B12" s="32"/>
      <c r="C12" s="32"/>
      <c r="D12" s="32"/>
      <c r="E12" s="32"/>
      <c r="F12" s="32"/>
      <c r="G12" s="32"/>
      <c r="H12" s="32"/>
      <c r="I12" s="32"/>
      <c r="J12" s="18">
        <f aca="true" t="shared" si="0" ref="J12:V12">SUM(J6:J10)</f>
        <v>662.6694719999999</v>
      </c>
      <c r="K12" s="18">
        <f t="shared" si="0"/>
        <v>589.1860720000001</v>
      </c>
      <c r="L12" s="18">
        <f t="shared" si="0"/>
        <v>735.129584</v>
      </c>
      <c r="M12" s="18">
        <f t="shared" si="0"/>
        <v>908.710602</v>
      </c>
      <c r="N12" s="18">
        <f t="shared" si="0"/>
        <v>732.82039</v>
      </c>
      <c r="O12" s="18">
        <f t="shared" si="0"/>
        <v>607.8992410000001</v>
      </c>
      <c r="P12" s="18">
        <f t="shared" si="0"/>
        <v>1086.477268</v>
      </c>
      <c r="Q12" s="18">
        <f t="shared" si="0"/>
        <v>1129.678341</v>
      </c>
      <c r="R12" s="18">
        <f t="shared" si="0"/>
        <v>809.948424</v>
      </c>
      <c r="S12" s="18">
        <f>SUM(S6:S10)</f>
        <v>828.50202</v>
      </c>
      <c r="T12" s="18">
        <f>SUM(T6:T10)</f>
        <v>720.6415930000001</v>
      </c>
      <c r="U12" s="18">
        <f>SUM(U6:U10)</f>
        <v>1237.391316</v>
      </c>
      <c r="V12" s="19">
        <f t="shared" si="0"/>
        <v>10049.054323000002</v>
      </c>
    </row>
    <row r="13" spans="1:22" ht="15.75">
      <c r="A13" s="10"/>
      <c r="B13" s="11"/>
      <c r="C13" s="11"/>
      <c r="D13" s="11"/>
      <c r="E13" s="11"/>
      <c r="F13" s="11"/>
      <c r="G13" s="11"/>
      <c r="H13" s="11"/>
      <c r="I13" s="11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1"/>
    </row>
    <row r="14" spans="1:22" ht="15.75">
      <c r="A14" s="14" t="s">
        <v>11</v>
      </c>
      <c r="B14" s="3" t="s">
        <v>23</v>
      </c>
      <c r="C14" s="3" t="s">
        <v>24</v>
      </c>
      <c r="D14" s="3" t="s">
        <v>25</v>
      </c>
      <c r="E14" s="3" t="s">
        <v>13</v>
      </c>
      <c r="F14" s="4" t="s">
        <v>14</v>
      </c>
      <c r="G14" s="5" t="s">
        <v>26</v>
      </c>
      <c r="H14" s="5" t="s">
        <v>27</v>
      </c>
      <c r="I14" s="5" t="s">
        <v>28</v>
      </c>
      <c r="J14" s="6">
        <v>155.6208</v>
      </c>
      <c r="K14" s="6">
        <v>106.5761</v>
      </c>
      <c r="L14" s="6">
        <v>335.9685</v>
      </c>
      <c r="M14" s="6">
        <v>216.7792</v>
      </c>
      <c r="N14" s="6">
        <v>491.571</v>
      </c>
      <c r="O14" s="6">
        <v>314.6913</v>
      </c>
      <c r="P14" s="6">
        <v>320.1875</v>
      </c>
      <c r="Q14" s="6">
        <v>632.5176</v>
      </c>
      <c r="R14" s="6">
        <v>485.5524</v>
      </c>
      <c r="S14" s="6">
        <v>393.778</v>
      </c>
      <c r="T14" s="6">
        <v>537.0623</v>
      </c>
      <c r="U14" s="6">
        <v>477.2273</v>
      </c>
      <c r="V14" s="15">
        <f>SUM(J14:U14)</f>
        <v>4467.532</v>
      </c>
    </row>
    <row r="15" spans="1:22" ht="15.75">
      <c r="A15" s="14" t="s">
        <v>11</v>
      </c>
      <c r="B15" s="3" t="s">
        <v>23</v>
      </c>
      <c r="C15" s="3" t="s">
        <v>24</v>
      </c>
      <c r="D15" s="3" t="s">
        <v>25</v>
      </c>
      <c r="E15" s="3" t="s">
        <v>13</v>
      </c>
      <c r="F15" s="4" t="s">
        <v>29</v>
      </c>
      <c r="G15" s="5" t="s">
        <v>26</v>
      </c>
      <c r="H15" s="5" t="s">
        <v>27</v>
      </c>
      <c r="I15" s="5" t="s">
        <v>28</v>
      </c>
      <c r="J15" s="6">
        <v>66.768</v>
      </c>
      <c r="K15" s="6">
        <v>45.9641</v>
      </c>
      <c r="L15" s="6">
        <v>144.06</v>
      </c>
      <c r="M15" s="6">
        <v>92.9764</v>
      </c>
      <c r="N15" s="6">
        <v>210.3822</v>
      </c>
      <c r="O15" s="6">
        <v>135.0111</v>
      </c>
      <c r="P15" s="6">
        <v>137.2964</v>
      </c>
      <c r="Q15" s="6">
        <v>270.8628</v>
      </c>
      <c r="R15" s="6">
        <v>208.239</v>
      </c>
      <c r="S15" s="6">
        <v>168.762</v>
      </c>
      <c r="T15" s="6">
        <v>229.9476</v>
      </c>
      <c r="U15" s="6">
        <v>204.4526</v>
      </c>
      <c r="V15" s="15">
        <f>SUM(J15:U15)</f>
        <v>1914.7222</v>
      </c>
    </row>
    <row r="16" spans="1:22" ht="15.75">
      <c r="A16" s="14"/>
      <c r="B16" s="22"/>
      <c r="C16" s="22"/>
      <c r="D16" s="22"/>
      <c r="E16" s="22"/>
      <c r="F16" s="22"/>
      <c r="G16" s="22"/>
      <c r="H16" s="22"/>
      <c r="I16" s="22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15"/>
    </row>
    <row r="17" spans="1:22" ht="15.75">
      <c r="A17" s="31" t="s">
        <v>13</v>
      </c>
      <c r="B17" s="32"/>
      <c r="C17" s="32"/>
      <c r="D17" s="32"/>
      <c r="E17" s="32"/>
      <c r="F17" s="32"/>
      <c r="G17" s="32"/>
      <c r="H17" s="32"/>
      <c r="I17" s="32"/>
      <c r="J17" s="18">
        <f aca="true" t="shared" si="1" ref="J17:V17">SUM(J14:J15)</f>
        <v>222.3888</v>
      </c>
      <c r="K17" s="18">
        <f t="shared" si="1"/>
        <v>152.5402</v>
      </c>
      <c r="L17" s="18">
        <f t="shared" si="1"/>
        <v>480.0285</v>
      </c>
      <c r="M17" s="18">
        <f t="shared" si="1"/>
        <v>309.7556</v>
      </c>
      <c r="N17" s="18">
        <f t="shared" si="1"/>
        <v>701.9532</v>
      </c>
      <c r="O17" s="18">
        <f t="shared" si="1"/>
        <v>449.7024</v>
      </c>
      <c r="P17" s="18">
        <f t="shared" si="1"/>
        <v>457.4839</v>
      </c>
      <c r="Q17" s="18">
        <f t="shared" si="1"/>
        <v>903.3804</v>
      </c>
      <c r="R17" s="18">
        <f t="shared" si="1"/>
        <v>693.7914</v>
      </c>
      <c r="S17" s="18">
        <f>SUM(S14:S15)</f>
        <v>562.54</v>
      </c>
      <c r="T17" s="18">
        <f>SUM(T14:T15)</f>
        <v>767.0099</v>
      </c>
      <c r="U17" s="18">
        <f>SUM(U14:U15)</f>
        <v>681.6799</v>
      </c>
      <c r="V17" s="19">
        <f t="shared" si="1"/>
        <v>6382.2542</v>
      </c>
    </row>
    <row r="18" spans="1:22" ht="15.75">
      <c r="A18" s="14"/>
      <c r="B18" s="22"/>
      <c r="C18" s="22"/>
      <c r="D18" s="22"/>
      <c r="E18" s="22"/>
      <c r="F18" s="22"/>
      <c r="G18" s="22"/>
      <c r="H18" s="22"/>
      <c r="I18" s="22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15"/>
    </row>
    <row r="19" spans="1:22" ht="15.75">
      <c r="A19" s="14" t="s">
        <v>11</v>
      </c>
      <c r="B19" s="3" t="s">
        <v>23</v>
      </c>
      <c r="C19" s="3" t="s">
        <v>24</v>
      </c>
      <c r="D19" s="3" t="s">
        <v>25</v>
      </c>
      <c r="E19" s="3" t="s">
        <v>36</v>
      </c>
      <c r="F19" s="4" t="s">
        <v>37</v>
      </c>
      <c r="G19" s="5" t="s">
        <v>38</v>
      </c>
      <c r="H19" s="5" t="s">
        <v>38</v>
      </c>
      <c r="I19" s="5" t="s">
        <v>39</v>
      </c>
      <c r="J19" s="6">
        <v>0</v>
      </c>
      <c r="K19" s="6">
        <v>0</v>
      </c>
      <c r="L19" s="6">
        <v>0</v>
      </c>
      <c r="M19" s="6">
        <v>0</v>
      </c>
      <c r="N19" s="6">
        <v>4.982</v>
      </c>
      <c r="O19" s="6">
        <v>5.715262</v>
      </c>
      <c r="P19" s="6">
        <v>0</v>
      </c>
      <c r="Q19" s="6">
        <v>53.058678</v>
      </c>
      <c r="R19" s="6">
        <v>109.34011</v>
      </c>
      <c r="S19" s="6">
        <v>12.608512</v>
      </c>
      <c r="T19" s="6">
        <v>133.55916</v>
      </c>
      <c r="U19" s="6">
        <v>36.313832</v>
      </c>
      <c r="V19" s="15">
        <f>SUM(J19:U19)</f>
        <v>355.57755399999996</v>
      </c>
    </row>
    <row r="20" spans="1:22" ht="15.75">
      <c r="A20" s="14"/>
      <c r="B20" s="16"/>
      <c r="C20" s="16"/>
      <c r="D20" s="16"/>
      <c r="E20" s="16"/>
      <c r="F20" s="16"/>
      <c r="G20" s="16"/>
      <c r="H20" s="16"/>
      <c r="I20" s="16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15"/>
    </row>
    <row r="21" spans="1:22" ht="20.25">
      <c r="A21" s="33" t="s">
        <v>12</v>
      </c>
      <c r="B21" s="34"/>
      <c r="C21" s="34"/>
      <c r="D21" s="34"/>
      <c r="E21" s="34"/>
      <c r="F21" s="34"/>
      <c r="G21" s="34"/>
      <c r="H21" s="34"/>
      <c r="I21" s="34"/>
      <c r="J21" s="25">
        <f>SUM(J12,J17,J19)</f>
        <v>885.058272</v>
      </c>
      <c r="K21" s="25">
        <f aca="true" t="shared" si="2" ref="K21:V21">SUM(K12,K17,K19)</f>
        <v>741.7262720000001</v>
      </c>
      <c r="L21" s="25">
        <f t="shared" si="2"/>
        <v>1215.1580840000001</v>
      </c>
      <c r="M21" s="25">
        <f t="shared" si="2"/>
        <v>1218.466202</v>
      </c>
      <c r="N21" s="25">
        <f t="shared" si="2"/>
        <v>1439.75559</v>
      </c>
      <c r="O21" s="25">
        <f t="shared" si="2"/>
        <v>1063.3169030000001</v>
      </c>
      <c r="P21" s="25">
        <f t="shared" si="2"/>
        <v>1543.961168</v>
      </c>
      <c r="Q21" s="25">
        <f t="shared" si="2"/>
        <v>2086.117419</v>
      </c>
      <c r="R21" s="25">
        <f t="shared" si="2"/>
        <v>1613.079934</v>
      </c>
      <c r="S21" s="25">
        <f>SUM(S12,S17,S19)</f>
        <v>1403.6505319999999</v>
      </c>
      <c r="T21" s="25">
        <f>SUM(T12,T17,T19)</f>
        <v>1621.210653</v>
      </c>
      <c r="U21" s="25">
        <f>SUM(U12,U17,U19)</f>
        <v>1955.3850479999999</v>
      </c>
      <c r="V21" s="26">
        <f t="shared" si="2"/>
        <v>16786.886077000003</v>
      </c>
    </row>
    <row r="23" ht="12.75">
      <c r="A23" s="37" t="s">
        <v>40</v>
      </c>
    </row>
    <row r="24" ht="12.75">
      <c r="A24" s="2" t="s">
        <v>21</v>
      </c>
    </row>
  </sheetData>
  <mergeCells count="13">
    <mergeCell ref="A21:I2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V3:V4"/>
    <mergeCell ref="A17:I17"/>
    <mergeCell ref="A12:I12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2008-10-16T22:12:19Z</cp:lastPrinted>
  <dcterms:created xsi:type="dcterms:W3CDTF">2007-04-19T18:01:02Z</dcterms:created>
  <dcterms:modified xsi:type="dcterms:W3CDTF">2008-10-16T23:59:15Z</dcterms:modified>
  <cp:category/>
  <cp:version/>
  <cp:contentType/>
  <cp:contentStatus/>
</cp:coreProperties>
</file>