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<sst xmlns="http://schemas.openxmlformats.org/spreadsheetml/2006/main" count="61" uniqueCount="42">
  <si>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    -  Flotación</t>
  </si>
  <si>
    <t xml:space="preserve">     -  Gravimetría</t>
  </si>
  <si>
    <t xml:space="preserve">     -  Lixiviación</t>
  </si>
  <si>
    <t xml:space="preserve">     -  Otros</t>
  </si>
  <si>
    <t>COBRE (TMF)</t>
  </si>
  <si>
    <t>ZINC (TMF)</t>
  </si>
  <si>
    <t>PLOMO (TMF)</t>
  </si>
  <si>
    <t>PLATA (Kg.f.)</t>
  </si>
  <si>
    <t>ORO (Grs.f.)</t>
  </si>
  <si>
    <t>PRODUCTO / TIPO</t>
  </si>
  <si>
    <t xml:space="preserve"> CONCENTRACIÓN</t>
  </si>
  <si>
    <t xml:space="preserve"> REFINACIÓN</t>
  </si>
  <si>
    <t xml:space="preserve"> FUNDICIÓN</t>
  </si>
  <si>
    <t>CADMIO (TMF)</t>
  </si>
  <si>
    <t>ESTAÑO (TMF)</t>
  </si>
  <si>
    <t>MOLIBDENO (TMF)</t>
  </si>
  <si>
    <t xml:space="preserve"> CONCENTRACIÓN E </t>
  </si>
  <si>
    <t>HIDROMETALURGIA</t>
  </si>
  <si>
    <t xml:space="preserve"> CONCENTRACIÓN /</t>
  </si>
  <si>
    <t>PELLETIZACIÓN</t>
  </si>
  <si>
    <t xml:space="preserve">     -  Flotación / Gravimetría</t>
  </si>
  <si>
    <t>FUNDICIÓN / REFINACIÓN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</si>
  <si>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</si>
  <si>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</si>
  <si>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</si>
  <si>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</si>
  <si>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</si>
  <si>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</si>
  <si>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</si>
  <si>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</si>
  <si>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</si>
  <si>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</si>
  <si>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</si>
  <si>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</si>
  <si>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</si>
  <si>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Cifras Preliminares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</si>
  <si>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</si>
  <si>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PRODUCCIÓN MINERA, POR PRINCIPALES PRODUCTOS, 2005</t>
  </si>
  <si>
    <t>TOTAL 2005</t>
  </si>
  <si>
    <t>HIERRO (TMF)</t>
  </si>
  <si>
    <t xml:space="preserve">     -  Lixiviación / Precipitación</t>
  </si>
  <si>
    <t>Cifras ajustadas de ene-dic.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</si>
</sst>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1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Georgia"/>
      <family val="1"/>
    </font>
    <font>
      <sz val="6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3" fontId="7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1" fillId="3" borderId="19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1990725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26"/>
  <sheetViews>
    <sheetView tabSelected="1" zoomScale="50" zoomScaleNormal="50" workbookViewId="0" topLeftCell="A1">
      <selection activeCell="A2" sqref="A2"/>
    </sheetView>
  </sheetViews>
  <sheetFormatPr defaultColWidth="11.421875" defaultRowHeight="12.75"/>
  <cols>
    <col min="1" max="1" width="42.421875" style="0" customWidth="1"/>
    <col min="2" max="2" width="17.28125" style="3" bestFit="1" customWidth="1"/>
    <col min="3" max="3" width="17.57421875" style="3" bestFit="1" customWidth="1"/>
    <col min="4" max="9" width="17.28125" style="3" bestFit="1" customWidth="1"/>
    <col min="10" max="10" width="23.28125" style="3" bestFit="1" customWidth="1"/>
    <col min="11" max="11" width="17.57421875" style="3" customWidth="1"/>
    <col min="12" max="12" width="21.57421875" style="3" bestFit="1" customWidth="1"/>
    <col min="13" max="13" width="20.421875" style="3" bestFit="1" customWidth="1"/>
    <col min="14" max="14" width="34.7109375" style="3" customWidth="1"/>
  </cols>
  <sheetData>
    <row r="1" spans="1:14" ht="20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47" t="s">
        <v>9</v>
      </c>
      <c r="B3" s="53" t="s">
        <v>22</v>
      </c>
      <c r="C3" s="53" t="s">
        <v>23</v>
      </c>
      <c r="D3" s="53" t="s">
        <v>24</v>
      </c>
      <c r="E3" s="53" t="s">
        <v>25</v>
      </c>
      <c r="F3" s="53" t="s">
        <v>26</v>
      </c>
      <c r="G3" s="53" t="s">
        <v>27</v>
      </c>
      <c r="H3" s="53" t="s">
        <v>28</v>
      </c>
      <c r="I3" s="53" t="s">
        <v>29</v>
      </c>
      <c r="J3" s="53" t="s">
        <v>30</v>
      </c>
      <c r="K3" s="53" t="s">
        <v>31</v>
      </c>
      <c r="L3" s="53" t="s">
        <v>32</v>
      </c>
      <c r="M3" s="53" t="s">
        <v>33</v>
      </c>
      <c r="N3" s="27" t="s">
        <v>34</v>
      </c>
    </row>
    <row r="4" spans="1:14" ht="12.75" customHeight="1">
      <c r="A4" s="48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1" t="s">
        <v>38</v>
      </c>
    </row>
    <row r="5" spans="1:14" ht="12.75" customHeight="1">
      <c r="A5" s="4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</row>
    <row r="6" spans="1:14" ht="1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</row>
    <row r="7" spans="1:17" ht="12.75">
      <c r="A7" s="44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O7" s="11"/>
      <c r="P7" s="11"/>
      <c r="Q7" s="11"/>
    </row>
    <row r="8" spans="1:14" ht="7.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5" ht="20.25">
      <c r="A9" s="24" t="s">
        <v>16</v>
      </c>
      <c r="B9" s="18">
        <f>SUM(B11:B12)</f>
        <v>80837.67943099998</v>
      </c>
      <c r="C9" s="18">
        <f aca="true" t="shared" si="0" ref="C9:M9">SUM(C11:C12)</f>
        <v>76402.05408100001</v>
      </c>
      <c r="D9" s="18">
        <f t="shared" si="0"/>
        <v>85784.049447</v>
      </c>
      <c r="E9" s="18">
        <f t="shared" si="0"/>
        <v>79628.960366</v>
      </c>
      <c r="F9" s="18">
        <f t="shared" si="0"/>
        <v>83264.297382</v>
      </c>
      <c r="G9" s="18">
        <f t="shared" si="0"/>
        <v>76000.096111</v>
      </c>
      <c r="H9" s="18">
        <f t="shared" si="0"/>
        <v>82507.04135799999</v>
      </c>
      <c r="I9" s="18">
        <f t="shared" si="0"/>
        <v>86602.43681599999</v>
      </c>
      <c r="J9" s="18">
        <f t="shared" si="0"/>
        <v>83884.692486</v>
      </c>
      <c r="K9" s="18">
        <f t="shared" si="0"/>
        <v>93530.74009200004</v>
      </c>
      <c r="L9" s="18">
        <f t="shared" si="0"/>
        <v>82924.23319100002</v>
      </c>
      <c r="M9" s="18">
        <f t="shared" si="0"/>
        <v>98532.29156499999</v>
      </c>
      <c r="N9" s="29">
        <f>SUM(N11:N12)</f>
        <v>1009898.572326</v>
      </c>
      <c r="O9" s="2"/>
    </row>
    <row r="10" spans="1:14" ht="18">
      <c r="A10" s="25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0"/>
    </row>
    <row r="11" spans="1:14" ht="18">
      <c r="A11" s="8" t="s">
        <v>0</v>
      </c>
      <c r="B11" s="16">
        <v>67370.56857499998</v>
      </c>
      <c r="C11" s="16">
        <v>63803.532214000006</v>
      </c>
      <c r="D11" s="16">
        <v>71090.746718</v>
      </c>
      <c r="E11" s="16">
        <v>65752.484679</v>
      </c>
      <c r="F11" s="16">
        <v>70164.41738900001</v>
      </c>
      <c r="G11" s="16">
        <v>64107.566354</v>
      </c>
      <c r="H11" s="16">
        <v>68433.71154999999</v>
      </c>
      <c r="I11" s="16">
        <v>72210.41093499999</v>
      </c>
      <c r="J11" s="16">
        <v>69521.344299</v>
      </c>
      <c r="K11" s="16">
        <v>79281.79322000004</v>
      </c>
      <c r="L11" s="16">
        <v>68754.80561300002</v>
      </c>
      <c r="M11" s="16">
        <v>83877.20225399999</v>
      </c>
      <c r="N11" s="36">
        <f>SUM(B11:M11)</f>
        <v>844368.5838</v>
      </c>
    </row>
    <row r="12" spans="1:14" ht="18">
      <c r="A12" s="8" t="s">
        <v>2</v>
      </c>
      <c r="B12" s="16">
        <v>13467.110856</v>
      </c>
      <c r="C12" s="16">
        <v>12598.521867000001</v>
      </c>
      <c r="D12" s="16">
        <v>14693.302729</v>
      </c>
      <c r="E12" s="16">
        <v>13876.475687</v>
      </c>
      <c r="F12" s="16">
        <v>13099.879992999999</v>
      </c>
      <c r="G12" s="16">
        <v>11892.529757</v>
      </c>
      <c r="H12" s="16">
        <v>14073.329808</v>
      </c>
      <c r="I12" s="16">
        <v>14392.025881</v>
      </c>
      <c r="J12" s="16">
        <v>14363.348187</v>
      </c>
      <c r="K12" s="16">
        <v>14248.946872</v>
      </c>
      <c r="L12" s="16">
        <v>14169.427577999999</v>
      </c>
      <c r="M12" s="16">
        <v>14655.089311</v>
      </c>
      <c r="N12" s="36">
        <f>SUM(B12:M12)</f>
        <v>165529.98852599997</v>
      </c>
    </row>
    <row r="13" spans="1:14" ht="18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0"/>
    </row>
    <row r="14" spans="1:14" ht="20.25">
      <c r="A14" s="10" t="s">
        <v>12</v>
      </c>
      <c r="B14" s="15">
        <v>26431.660165</v>
      </c>
      <c r="C14" s="15">
        <v>22208.855975</v>
      </c>
      <c r="D14" s="15">
        <v>23608.734266</v>
      </c>
      <c r="E14" s="15">
        <v>16039.332318</v>
      </c>
      <c r="F14" s="15">
        <v>24258.675203</v>
      </c>
      <c r="G14" s="15">
        <v>23877.223334</v>
      </c>
      <c r="H14" s="15">
        <v>29694.699973</v>
      </c>
      <c r="I14" s="15">
        <v>31114.337108</v>
      </c>
      <c r="J14" s="15">
        <v>31562.012978</v>
      </c>
      <c r="K14" s="15">
        <v>31779.428682</v>
      </c>
      <c r="L14" s="15">
        <v>29377.482767</v>
      </c>
      <c r="M14" s="15">
        <v>30672.339133</v>
      </c>
      <c r="N14" s="31">
        <f>SUM(B14:M14)</f>
        <v>320624.781902</v>
      </c>
    </row>
    <row r="15" spans="1:14" ht="12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0"/>
    </row>
    <row r="16" spans="1:14" ht="20.25">
      <c r="A16" s="19" t="s">
        <v>11</v>
      </c>
      <c r="B16" s="20">
        <v>28526.962441999996</v>
      </c>
      <c r="C16" s="20">
        <v>26644.388411</v>
      </c>
      <c r="D16" s="20">
        <v>29642.397518000005</v>
      </c>
      <c r="E16" s="20">
        <v>28247.309596</v>
      </c>
      <c r="F16" s="20">
        <v>28760.677781000002</v>
      </c>
      <c r="G16" s="20">
        <v>28710.312266000004</v>
      </c>
      <c r="H16" s="20">
        <v>29348.864588</v>
      </c>
      <c r="I16" s="20">
        <v>29690.249725</v>
      </c>
      <c r="J16" s="20">
        <v>28411.580717</v>
      </c>
      <c r="K16" s="20">
        <v>29671.218951000003</v>
      </c>
      <c r="L16" s="20">
        <v>28572.461569</v>
      </c>
      <c r="M16" s="20">
        <v>29979.213106</v>
      </c>
      <c r="N16" s="32">
        <f>SUM(B16:M16)</f>
        <v>346205.63667</v>
      </c>
    </row>
    <row r="17" spans="1:14" ht="15" customHeight="1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8"/>
    </row>
    <row r="18" spans="1:17" ht="12.7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11"/>
      <c r="P18" s="11"/>
      <c r="Q18" s="11"/>
    </row>
    <row r="19" spans="1:14" ht="7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4" ht="20.25">
      <c r="A20" s="24" t="s">
        <v>16</v>
      </c>
      <c r="B20" s="18">
        <f aca="true" t="shared" si="1" ref="B20:N20">SUM(B22:B25)</f>
        <v>15548444.778030006</v>
      </c>
      <c r="C20" s="18">
        <f t="shared" si="1"/>
        <v>14869453.468659008</v>
      </c>
      <c r="D20" s="18">
        <f t="shared" si="1"/>
        <v>14192675.448501002</v>
      </c>
      <c r="E20" s="18">
        <f t="shared" si="1"/>
        <v>13993003.21356</v>
      </c>
      <c r="F20" s="18">
        <f t="shared" si="1"/>
        <v>14220044.027035004</v>
      </c>
      <c r="G20" s="18">
        <f t="shared" si="1"/>
        <v>17107485.489881</v>
      </c>
      <c r="H20" s="18">
        <f t="shared" si="1"/>
        <v>17148803.714077003</v>
      </c>
      <c r="I20" s="18">
        <f t="shared" si="1"/>
        <v>17278264.532352</v>
      </c>
      <c r="J20" s="18">
        <f t="shared" si="1"/>
        <v>18161668.214822996</v>
      </c>
      <c r="K20" s="18">
        <f t="shared" si="1"/>
        <v>21973979.653489</v>
      </c>
      <c r="L20" s="18">
        <f t="shared" si="1"/>
        <v>22604023.341995995</v>
      </c>
      <c r="M20" s="18">
        <f t="shared" si="1"/>
        <v>20903871.93636501</v>
      </c>
      <c r="N20" s="29">
        <f t="shared" si="1"/>
        <v>208001717.81876802</v>
      </c>
    </row>
    <row r="21" spans="1:14" ht="18">
      <c r="A21" s="25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0"/>
    </row>
    <row r="22" spans="1:14" ht="18">
      <c r="A22" s="8" t="s">
        <v>1</v>
      </c>
      <c r="B22" s="16">
        <v>280671.82972</v>
      </c>
      <c r="C22" s="16">
        <v>274267.43266700004</v>
      </c>
      <c r="D22" s="16">
        <v>327851.8537610001</v>
      </c>
      <c r="E22" s="16">
        <v>277338.38918999996</v>
      </c>
      <c r="F22" s="16">
        <v>236523.12725000005</v>
      </c>
      <c r="G22" s="16">
        <v>252925.581857</v>
      </c>
      <c r="H22" s="16">
        <v>271500.224585</v>
      </c>
      <c r="I22" s="16">
        <v>268517.8125690003</v>
      </c>
      <c r="J22" s="16">
        <v>241245.233134</v>
      </c>
      <c r="K22" s="16">
        <v>229934.17926300003</v>
      </c>
      <c r="L22" s="16">
        <v>258969.752574</v>
      </c>
      <c r="M22" s="16">
        <v>322185.00272100006</v>
      </c>
      <c r="N22" s="36">
        <f>SUM(B22:M22)</f>
        <v>3241930.419291001</v>
      </c>
    </row>
    <row r="23" spans="1:14" ht="18">
      <c r="A23" s="8" t="s">
        <v>0</v>
      </c>
      <c r="B23" s="16">
        <v>626458.1419149999</v>
      </c>
      <c r="C23" s="16">
        <v>551281.1041949999</v>
      </c>
      <c r="D23" s="16">
        <v>601155.4219020001</v>
      </c>
      <c r="E23" s="16">
        <v>583537.2447360001</v>
      </c>
      <c r="F23" s="16">
        <v>425731.6073760001</v>
      </c>
      <c r="G23" s="16">
        <v>511453.1490619999</v>
      </c>
      <c r="H23" s="16">
        <v>563479.2876490001</v>
      </c>
      <c r="I23" s="16">
        <v>552677.9412</v>
      </c>
      <c r="J23" s="16">
        <v>569989.792552</v>
      </c>
      <c r="K23" s="16">
        <v>544018.890981</v>
      </c>
      <c r="L23" s="16">
        <v>564319.1803570001</v>
      </c>
      <c r="M23" s="16">
        <v>586493.915385</v>
      </c>
      <c r="N23" s="36">
        <f>SUM(B23:M23)</f>
        <v>6680595.677309999</v>
      </c>
    </row>
    <row r="24" spans="1:14" ht="18">
      <c r="A24" s="8" t="s">
        <v>40</v>
      </c>
      <c r="B24" s="16">
        <v>13506450.568517005</v>
      </c>
      <c r="C24" s="16">
        <v>12595354.628167007</v>
      </c>
      <c r="D24" s="16">
        <v>11761171.857900003</v>
      </c>
      <c r="E24" s="16">
        <v>11641619.267208999</v>
      </c>
      <c r="F24" s="16">
        <v>12270078.022492003</v>
      </c>
      <c r="G24" s="16">
        <v>14920530.460776001</v>
      </c>
      <c r="H24" s="16">
        <v>14863275.897794003</v>
      </c>
      <c r="I24" s="16">
        <v>15088438.491705</v>
      </c>
      <c r="J24" s="16">
        <v>16077706.922360998</v>
      </c>
      <c r="K24" s="16">
        <v>20011216.334059</v>
      </c>
      <c r="L24" s="16">
        <v>20521994.145221</v>
      </c>
      <c r="M24" s="16">
        <v>18729459.752949007</v>
      </c>
      <c r="N24" s="36">
        <f>SUM(B24:M24)</f>
        <v>181987296.34915</v>
      </c>
    </row>
    <row r="25" spans="1:14" ht="18">
      <c r="A25" s="8" t="s">
        <v>3</v>
      </c>
      <c r="B25" s="16">
        <v>1134864.237878</v>
      </c>
      <c r="C25" s="16">
        <v>1448550.30363</v>
      </c>
      <c r="D25" s="16">
        <v>1502496.314938</v>
      </c>
      <c r="E25" s="16">
        <v>1490508.312425</v>
      </c>
      <c r="F25" s="16">
        <v>1287711.269917</v>
      </c>
      <c r="G25" s="16">
        <v>1422576.298186</v>
      </c>
      <c r="H25" s="16">
        <v>1450548.304049</v>
      </c>
      <c r="I25" s="16">
        <v>1368630.286878</v>
      </c>
      <c r="J25" s="16">
        <v>1272726.266776</v>
      </c>
      <c r="K25" s="16">
        <v>1188810.249186</v>
      </c>
      <c r="L25" s="16">
        <v>1258740.263844</v>
      </c>
      <c r="M25" s="16">
        <v>1265733.26531</v>
      </c>
      <c r="N25" s="36">
        <f>SUM(B25:M25)</f>
        <v>16091895.373016998</v>
      </c>
    </row>
    <row r="26" spans="1:14" ht="12" customHeight="1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0"/>
    </row>
    <row r="27" spans="1:14" ht="20.25">
      <c r="A27" s="19" t="s">
        <v>11</v>
      </c>
      <c r="B27" s="20">
        <v>153971.1894</v>
      </c>
      <c r="C27" s="20">
        <v>162969.51150000002</v>
      </c>
      <c r="D27" s="20">
        <v>228194.94496599998</v>
      </c>
      <c r="E27" s="20">
        <v>187401.07535899998</v>
      </c>
      <c r="F27" s="20">
        <v>219940.86282100002</v>
      </c>
      <c r="G27" s="20">
        <v>240489.12755099998</v>
      </c>
      <c r="H27" s="20">
        <v>230780.45335599998</v>
      </c>
      <c r="I27" s="20">
        <v>284521.940469</v>
      </c>
      <c r="J27" s="20">
        <v>218479.45136699997</v>
      </c>
      <c r="K27" s="20">
        <v>215767.608298</v>
      </c>
      <c r="L27" s="20">
        <v>218295.016276</v>
      </c>
      <c r="M27" s="20">
        <v>214117.393367</v>
      </c>
      <c r="N27" s="32">
        <f>SUM(B27:M27)</f>
        <v>2574928.57473</v>
      </c>
    </row>
    <row r="28" spans="1:14" ht="1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8"/>
    </row>
    <row r="29" spans="1:17" ht="12.75">
      <c r="A29" s="38" t="s">
        <v>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11"/>
      <c r="P29" s="11"/>
      <c r="Q29" s="11"/>
    </row>
    <row r="30" spans="1:14" ht="7.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20.25">
      <c r="A31" s="17" t="s">
        <v>10</v>
      </c>
      <c r="B31" s="18">
        <f>SUM(B33)</f>
        <v>105472.23288199998</v>
      </c>
      <c r="C31" s="18">
        <f aca="true" t="shared" si="2" ref="C31:M31">SUM(C33)</f>
        <v>104888.48684000001</v>
      </c>
      <c r="D31" s="18">
        <f t="shared" si="2"/>
        <v>99853.25328599999</v>
      </c>
      <c r="E31" s="18">
        <f t="shared" si="2"/>
        <v>106957.20429900002</v>
      </c>
      <c r="F31" s="18">
        <f t="shared" si="2"/>
        <v>101354.04094200004</v>
      </c>
      <c r="G31" s="18">
        <f t="shared" si="2"/>
        <v>96183.44118000001</v>
      </c>
      <c r="H31" s="18">
        <f t="shared" si="2"/>
        <v>104148.80132400001</v>
      </c>
      <c r="I31" s="18">
        <f t="shared" si="2"/>
        <v>103365.92002900002</v>
      </c>
      <c r="J31" s="18">
        <f t="shared" si="2"/>
        <v>105233.299958</v>
      </c>
      <c r="K31" s="18">
        <f t="shared" si="2"/>
        <v>88277.12526900001</v>
      </c>
      <c r="L31" s="18">
        <f t="shared" si="2"/>
        <v>100177.57558100003</v>
      </c>
      <c r="M31" s="18">
        <f t="shared" si="2"/>
        <v>85759.53363299997</v>
      </c>
      <c r="N31" s="29">
        <f>SUM(N33)</f>
        <v>1201670.915223</v>
      </c>
    </row>
    <row r="32" spans="1:14" ht="9.75" customHeight="1">
      <c r="A32" s="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0"/>
    </row>
    <row r="33" spans="1:14" ht="18">
      <c r="A33" s="8" t="s">
        <v>0</v>
      </c>
      <c r="B33" s="16">
        <v>105472.23288199998</v>
      </c>
      <c r="C33" s="16">
        <v>104888.48684000001</v>
      </c>
      <c r="D33" s="16">
        <v>99853.25328599999</v>
      </c>
      <c r="E33" s="16">
        <v>106957.20429900002</v>
      </c>
      <c r="F33" s="16">
        <v>101354.04094200004</v>
      </c>
      <c r="G33" s="16">
        <v>96183.44118000001</v>
      </c>
      <c r="H33" s="16">
        <v>104148.80132400001</v>
      </c>
      <c r="I33" s="16">
        <v>103365.92002900002</v>
      </c>
      <c r="J33" s="16">
        <v>105233.299958</v>
      </c>
      <c r="K33" s="16">
        <v>88277.12526900001</v>
      </c>
      <c r="L33" s="16">
        <v>100177.57558100003</v>
      </c>
      <c r="M33" s="16">
        <v>85759.53363299997</v>
      </c>
      <c r="N33" s="36">
        <f>SUM(B33:M33)</f>
        <v>1201670.915223</v>
      </c>
    </row>
    <row r="34" spans="1:14" ht="12" customHeight="1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0"/>
    </row>
    <row r="35" spans="1:14" ht="20.25">
      <c r="A35" s="19" t="s">
        <v>11</v>
      </c>
      <c r="B35" s="20">
        <v>14294.150442</v>
      </c>
      <c r="C35" s="20">
        <v>13327.847082</v>
      </c>
      <c r="D35" s="20">
        <v>15595.490295</v>
      </c>
      <c r="E35" s="20">
        <v>14309.028954</v>
      </c>
      <c r="F35" s="20">
        <v>13487.811084</v>
      </c>
      <c r="G35" s="20">
        <v>13745.6253</v>
      </c>
      <c r="H35" s="20">
        <v>6596.810253</v>
      </c>
      <c r="I35" s="20">
        <v>15508.908954</v>
      </c>
      <c r="J35" s="20">
        <v>13845.735288</v>
      </c>
      <c r="K35" s="20">
        <v>15393.740472</v>
      </c>
      <c r="L35" s="20">
        <v>11839.41594</v>
      </c>
      <c r="M35" s="20">
        <v>15658.381005000001</v>
      </c>
      <c r="N35" s="32">
        <f>SUM(B35:M35)</f>
        <v>163602.945069</v>
      </c>
    </row>
    <row r="36" spans="1:14" ht="15" customHeight="1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8"/>
    </row>
    <row r="37" spans="1:17" ht="12.75">
      <c r="A37" s="38" t="s">
        <v>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11"/>
      <c r="P37" s="11"/>
      <c r="Q37" s="11"/>
    </row>
    <row r="38" spans="1:14" ht="7.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20.25">
      <c r="A39" s="24" t="s">
        <v>16</v>
      </c>
      <c r="B39" s="18">
        <f aca="true" t="shared" si="3" ref="B39:N39">SUM(B41:B43)</f>
        <v>275900.5093999999</v>
      </c>
      <c r="C39" s="18">
        <f t="shared" si="3"/>
        <v>257778.58913699997</v>
      </c>
      <c r="D39" s="18">
        <f t="shared" si="3"/>
        <v>249470.83634800004</v>
      </c>
      <c r="E39" s="18">
        <f t="shared" si="3"/>
        <v>264733.74191199994</v>
      </c>
      <c r="F39" s="18">
        <f t="shared" si="3"/>
        <v>247156.08650799998</v>
      </c>
      <c r="G39" s="18">
        <f t="shared" si="3"/>
        <v>264162.755725</v>
      </c>
      <c r="H39" s="18">
        <f t="shared" si="3"/>
        <v>258265.56117900007</v>
      </c>
      <c r="I39" s="18">
        <f t="shared" si="3"/>
        <v>278981.8501139999</v>
      </c>
      <c r="J39" s="18">
        <f t="shared" si="3"/>
        <v>261338.41653600003</v>
      </c>
      <c r="K39" s="18">
        <f t="shared" si="3"/>
        <v>286612.1116810001</v>
      </c>
      <c r="L39" s="18">
        <f t="shared" si="3"/>
        <v>275630.4434800001</v>
      </c>
      <c r="M39" s="18">
        <f t="shared" si="3"/>
        <v>285641.927251</v>
      </c>
      <c r="N39" s="29">
        <f t="shared" si="3"/>
        <v>3205672.8292710003</v>
      </c>
    </row>
    <row r="40" spans="1:14" ht="18">
      <c r="A40" s="25" t="s">
        <v>17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0"/>
    </row>
    <row r="41" spans="1:14" ht="18">
      <c r="A41" s="8" t="s">
        <v>1</v>
      </c>
      <c r="B41" s="16">
        <v>281.61710700000003</v>
      </c>
      <c r="C41" s="16">
        <v>326.43256299999996</v>
      </c>
      <c r="D41" s="16">
        <v>418.541768</v>
      </c>
      <c r="E41" s="16">
        <v>2627.8170920000002</v>
      </c>
      <c r="F41" s="16">
        <v>336.25625699999995</v>
      </c>
      <c r="G41" s="16">
        <v>306.524749</v>
      </c>
      <c r="H41" s="16">
        <v>297.75724699999995</v>
      </c>
      <c r="I41" s="16">
        <v>241.1845</v>
      </c>
      <c r="J41" s="16">
        <v>229.165898</v>
      </c>
      <c r="K41" s="16">
        <v>172.76852899999997</v>
      </c>
      <c r="L41" s="16">
        <v>171.661924</v>
      </c>
      <c r="M41" s="16">
        <v>199.771691</v>
      </c>
      <c r="N41" s="36">
        <f>SUM(B41:M41)</f>
        <v>5609.499325</v>
      </c>
    </row>
    <row r="42" spans="1:14" ht="18">
      <c r="A42" s="8" t="s">
        <v>0</v>
      </c>
      <c r="B42" s="16">
        <v>250983.93328099995</v>
      </c>
      <c r="C42" s="16">
        <v>231603.10287599996</v>
      </c>
      <c r="D42" s="16">
        <v>224676.21285000004</v>
      </c>
      <c r="E42" s="16">
        <v>234515.41441899992</v>
      </c>
      <c r="F42" s="16">
        <v>218333.84969899998</v>
      </c>
      <c r="G42" s="16">
        <v>234091.25549100002</v>
      </c>
      <c r="H42" s="16">
        <v>230799.88344200005</v>
      </c>
      <c r="I42" s="16">
        <v>253692.4298939999</v>
      </c>
      <c r="J42" s="16">
        <v>233885.70966700002</v>
      </c>
      <c r="K42" s="16">
        <v>257262.67814500007</v>
      </c>
      <c r="L42" s="16">
        <v>248056.66282900004</v>
      </c>
      <c r="M42" s="16">
        <v>254363.315293</v>
      </c>
      <c r="N42" s="36">
        <f>SUM(B42:M42)</f>
        <v>2872264.447886</v>
      </c>
    </row>
    <row r="43" spans="1:14" ht="18">
      <c r="A43" s="8" t="s">
        <v>40</v>
      </c>
      <c r="B43" s="16">
        <v>24634.959011999996</v>
      </c>
      <c r="C43" s="16">
        <v>25849.053698000003</v>
      </c>
      <c r="D43" s="16">
        <v>24376.08173</v>
      </c>
      <c r="E43" s="16">
        <v>27590.510401000003</v>
      </c>
      <c r="F43" s="16">
        <v>28485.98055199999</v>
      </c>
      <c r="G43" s="16">
        <v>29764.975484999995</v>
      </c>
      <c r="H43" s="16">
        <v>27167.920490000004</v>
      </c>
      <c r="I43" s="16">
        <v>25048.23572</v>
      </c>
      <c r="J43" s="16">
        <v>27223.540971000002</v>
      </c>
      <c r="K43" s="16">
        <v>29176.665007000007</v>
      </c>
      <c r="L43" s="16">
        <v>27402.118727</v>
      </c>
      <c r="M43" s="16">
        <v>31078.840267</v>
      </c>
      <c r="N43" s="36">
        <f>SUM(B43:M43)</f>
        <v>327798.88206000003</v>
      </c>
    </row>
    <row r="44" spans="1:14" ht="12" customHeight="1">
      <c r="A44" s="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0"/>
    </row>
    <row r="45" spans="1:14" ht="20.25">
      <c r="A45" s="19" t="s">
        <v>11</v>
      </c>
      <c r="B45" s="20">
        <v>103481.131863</v>
      </c>
      <c r="C45" s="20">
        <v>96476.00322299999</v>
      </c>
      <c r="D45" s="20">
        <v>104506.05077</v>
      </c>
      <c r="E45" s="20">
        <v>106810.55499</v>
      </c>
      <c r="F45" s="20">
        <v>96201.451468</v>
      </c>
      <c r="G45" s="20">
        <v>102585.559249</v>
      </c>
      <c r="H45" s="20">
        <v>96254.658926</v>
      </c>
      <c r="I45" s="20">
        <v>97234.39747699999</v>
      </c>
      <c r="J45" s="20">
        <v>95169.10036499999</v>
      </c>
      <c r="K45" s="20">
        <v>114964.48769699999</v>
      </c>
      <c r="L45" s="20">
        <v>107344.315698</v>
      </c>
      <c r="M45" s="20">
        <v>106451.84749500001</v>
      </c>
      <c r="N45" s="32">
        <f>SUM(B45:M45)</f>
        <v>1227479.5592210002</v>
      </c>
    </row>
    <row r="46" spans="1:14" ht="15" customHeight="1">
      <c r="A46" s="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8"/>
    </row>
    <row r="47" spans="1:17" ht="12.75">
      <c r="A47" s="38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11"/>
      <c r="P47" s="11"/>
      <c r="Q47" s="11"/>
    </row>
    <row r="48" spans="1:14" ht="7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20.25">
      <c r="A49" s="17" t="s">
        <v>10</v>
      </c>
      <c r="B49" s="18">
        <f>SUM(B51)</f>
        <v>26830.96358</v>
      </c>
      <c r="C49" s="18">
        <f aca="true" t="shared" si="4" ref="C49:M49">SUM(C51)</f>
        <v>24546.869533</v>
      </c>
      <c r="D49" s="18">
        <f t="shared" si="4"/>
        <v>25977.515146</v>
      </c>
      <c r="E49" s="18">
        <f t="shared" si="4"/>
        <v>25617.394892000008</v>
      </c>
      <c r="F49" s="18">
        <f t="shared" si="4"/>
        <v>25323.975978000006</v>
      </c>
      <c r="G49" s="18">
        <f t="shared" si="4"/>
        <v>24795.82803699999</v>
      </c>
      <c r="H49" s="18">
        <f t="shared" si="4"/>
        <v>26441.937213999998</v>
      </c>
      <c r="I49" s="18">
        <f t="shared" si="4"/>
        <v>28342.673473</v>
      </c>
      <c r="J49" s="18">
        <f t="shared" si="4"/>
        <v>27758.609415999992</v>
      </c>
      <c r="K49" s="18">
        <f t="shared" si="4"/>
        <v>30490.098268000012</v>
      </c>
      <c r="L49" s="18">
        <f t="shared" si="4"/>
        <v>26281.988839999995</v>
      </c>
      <c r="M49" s="18">
        <f t="shared" si="4"/>
        <v>26959.650833999996</v>
      </c>
      <c r="N49" s="29">
        <f>SUM(N51)</f>
        <v>319367.505211</v>
      </c>
    </row>
    <row r="50" spans="1:14" ht="9.75" customHeight="1">
      <c r="A50" s="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0"/>
    </row>
    <row r="51" spans="1:14" ht="18">
      <c r="A51" s="8" t="s">
        <v>0</v>
      </c>
      <c r="B51" s="16">
        <v>26830.96358</v>
      </c>
      <c r="C51" s="16">
        <v>24546.869533</v>
      </c>
      <c r="D51" s="16">
        <v>25977.515146</v>
      </c>
      <c r="E51" s="16">
        <v>25617.394892000008</v>
      </c>
      <c r="F51" s="16">
        <v>25323.975978000006</v>
      </c>
      <c r="G51" s="16">
        <v>24795.82803699999</v>
      </c>
      <c r="H51" s="16">
        <v>26441.937213999998</v>
      </c>
      <c r="I51" s="16">
        <v>28342.673473</v>
      </c>
      <c r="J51" s="16">
        <v>27758.609415999992</v>
      </c>
      <c r="K51" s="16">
        <v>30490.098268000012</v>
      </c>
      <c r="L51" s="16">
        <v>26281.988839999995</v>
      </c>
      <c r="M51" s="16">
        <v>26959.650833999996</v>
      </c>
      <c r="N51" s="36">
        <f>SUM(B51:M51)</f>
        <v>319367.505211</v>
      </c>
    </row>
    <row r="52" spans="1:14" ht="12" customHeight="1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30"/>
    </row>
    <row r="53" spans="1:14" ht="20.25">
      <c r="A53" s="19" t="s">
        <v>11</v>
      </c>
      <c r="B53" s="20">
        <v>10009.458954</v>
      </c>
      <c r="C53" s="20">
        <v>9389.650941</v>
      </c>
      <c r="D53" s="20">
        <v>10493.010594</v>
      </c>
      <c r="E53" s="20">
        <v>10217.948103</v>
      </c>
      <c r="F53" s="20">
        <v>10416.068289</v>
      </c>
      <c r="G53" s="20">
        <v>10036.9962</v>
      </c>
      <c r="H53" s="20">
        <v>10110.678831</v>
      </c>
      <c r="I53" s="20">
        <v>10047.79512</v>
      </c>
      <c r="J53" s="20">
        <v>10318.358061</v>
      </c>
      <c r="K53" s="20">
        <v>10810.068885</v>
      </c>
      <c r="L53" s="20">
        <v>9947.995101</v>
      </c>
      <c r="M53" s="20">
        <v>10280.698827</v>
      </c>
      <c r="N53" s="32">
        <f>SUM(B53:M53)</f>
        <v>122078.727906</v>
      </c>
    </row>
    <row r="54" spans="1:14" ht="15" customHeight="1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33"/>
    </row>
    <row r="55" spans="1:16" ht="12.75">
      <c r="A55" s="38" t="s">
        <v>13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11"/>
      <c r="P55" s="11"/>
    </row>
    <row r="56" spans="1:14" ht="7.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  <row r="57" spans="1:14" ht="20.25">
      <c r="A57" s="21" t="s">
        <v>11</v>
      </c>
      <c r="B57" s="22">
        <v>45.29547</v>
      </c>
      <c r="C57" s="22">
        <v>42.49575</v>
      </c>
      <c r="D57" s="22">
        <v>46.29537</v>
      </c>
      <c r="E57" s="22">
        <v>44.39556</v>
      </c>
      <c r="F57" s="22">
        <v>44.49555</v>
      </c>
      <c r="G57" s="22">
        <v>44.49555</v>
      </c>
      <c r="H57" s="22">
        <v>18.248175</v>
      </c>
      <c r="I57" s="22">
        <v>37.9962</v>
      </c>
      <c r="J57" s="22">
        <v>38.9961</v>
      </c>
      <c r="K57" s="22">
        <v>40.89591</v>
      </c>
      <c r="L57" s="22">
        <v>40.89591</v>
      </c>
      <c r="M57" s="22">
        <v>36.19638</v>
      </c>
      <c r="N57" s="34">
        <f>SUM(B57:M57)</f>
        <v>480.701925</v>
      </c>
    </row>
    <row r="58" spans="1:14" ht="15" customHeight="1">
      <c r="A58" s="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33"/>
    </row>
    <row r="59" spans="1:16" ht="12.75">
      <c r="A59" s="38" t="s">
        <v>39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11"/>
      <c r="P59" s="11"/>
    </row>
    <row r="60" spans="1:14" ht="7.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20.25">
      <c r="A61" s="24" t="s">
        <v>18</v>
      </c>
      <c r="B61" s="22">
        <v>386213.875</v>
      </c>
      <c r="C61" s="22">
        <v>347736.305</v>
      </c>
      <c r="D61" s="22">
        <v>366887.392</v>
      </c>
      <c r="E61" s="22">
        <v>371624.3471</v>
      </c>
      <c r="F61" s="22">
        <v>359564.637</v>
      </c>
      <c r="G61" s="22">
        <v>412436.315</v>
      </c>
      <c r="H61" s="22">
        <v>370885.09</v>
      </c>
      <c r="I61" s="22">
        <v>403217.935</v>
      </c>
      <c r="J61" s="22">
        <v>378701.921</v>
      </c>
      <c r="K61" s="22">
        <v>392903.691</v>
      </c>
      <c r="L61" s="22">
        <v>376883.295</v>
      </c>
      <c r="M61" s="22">
        <v>397934.334</v>
      </c>
      <c r="N61" s="34">
        <f>SUM(B61:M61)</f>
        <v>4564989.1371</v>
      </c>
    </row>
    <row r="62" spans="1:14" ht="18">
      <c r="A62" s="25" t="s">
        <v>19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33"/>
    </row>
    <row r="63" spans="1:14" ht="15" customHeight="1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33"/>
    </row>
    <row r="64" spans="1:17" ht="12.75">
      <c r="A64" s="38" t="s">
        <v>14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11"/>
      <c r="P64" s="11"/>
      <c r="Q64" s="11"/>
    </row>
    <row r="65" spans="1:14" ht="7.5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</row>
    <row r="66" spans="1:15" ht="20.25">
      <c r="A66" s="17" t="s">
        <v>10</v>
      </c>
      <c r="B66" s="18">
        <f>SUM(B68:B68)</f>
        <v>3349.89496</v>
      </c>
      <c r="C66" s="18">
        <f aca="true" t="shared" si="5" ref="C66:M66">SUM(C68:C68)</f>
        <v>3215.449872</v>
      </c>
      <c r="D66" s="18">
        <f t="shared" si="5"/>
        <v>3594.56109</v>
      </c>
      <c r="E66" s="18">
        <f t="shared" si="5"/>
        <v>3310.379919</v>
      </c>
      <c r="F66" s="18">
        <f t="shared" si="5"/>
        <v>3704.263345</v>
      </c>
      <c r="G66" s="18">
        <f t="shared" si="5"/>
        <v>3633.198982</v>
      </c>
      <c r="H66" s="18">
        <f t="shared" si="5"/>
        <v>3592.0908</v>
      </c>
      <c r="I66" s="18">
        <f t="shared" si="5"/>
        <v>3721.5984</v>
      </c>
      <c r="J66" s="18">
        <f t="shared" si="5"/>
        <v>3316.946317</v>
      </c>
      <c r="K66" s="18">
        <f t="shared" si="5"/>
        <v>3670.13582</v>
      </c>
      <c r="L66" s="18">
        <f t="shared" si="5"/>
        <v>3566.77633</v>
      </c>
      <c r="M66" s="18">
        <f t="shared" si="5"/>
        <v>3469.290376</v>
      </c>
      <c r="N66" s="29">
        <f>SUM(N68:N68)</f>
        <v>42144.586210999994</v>
      </c>
      <c r="O66" s="2"/>
    </row>
    <row r="67" spans="1:14" ht="9.7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0"/>
    </row>
    <row r="68" spans="1:14" ht="18">
      <c r="A68" s="8" t="s">
        <v>20</v>
      </c>
      <c r="B68" s="16">
        <v>3349.89496</v>
      </c>
      <c r="C68" s="16">
        <v>3215.449872</v>
      </c>
      <c r="D68" s="16">
        <v>3594.56109</v>
      </c>
      <c r="E68" s="16">
        <v>3310.379919</v>
      </c>
      <c r="F68" s="16">
        <v>3704.263345</v>
      </c>
      <c r="G68" s="16">
        <v>3633.198982</v>
      </c>
      <c r="H68" s="16">
        <v>3592.0908</v>
      </c>
      <c r="I68" s="16">
        <v>3721.5984</v>
      </c>
      <c r="J68" s="16">
        <v>3316.946317</v>
      </c>
      <c r="K68" s="16">
        <v>3670.13582</v>
      </c>
      <c r="L68" s="16">
        <v>3566.77633</v>
      </c>
      <c r="M68" s="16">
        <v>3469.290376</v>
      </c>
      <c r="N68" s="36">
        <f>SUM(B68:M68)</f>
        <v>42144.586210999994</v>
      </c>
    </row>
    <row r="69" spans="1:14" ht="12" customHeight="1">
      <c r="A69" s="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0"/>
    </row>
    <row r="70" spans="1:14" ht="20.25">
      <c r="A70" s="19" t="s">
        <v>21</v>
      </c>
      <c r="B70" s="20">
        <v>3335.6652</v>
      </c>
      <c r="C70" s="20">
        <v>3088.764</v>
      </c>
      <c r="D70" s="20">
        <v>3470.6112</v>
      </c>
      <c r="E70" s="20">
        <v>3419.6316</v>
      </c>
      <c r="F70" s="20">
        <v>2475.0096</v>
      </c>
      <c r="G70" s="20">
        <v>3614.5536</v>
      </c>
      <c r="H70" s="20">
        <v>3556.5768</v>
      </c>
      <c r="I70" s="20">
        <v>3560.5752</v>
      </c>
      <c r="J70" s="20">
        <v>3420.6312</v>
      </c>
      <c r="K70" s="20">
        <v>2898.84</v>
      </c>
      <c r="L70" s="20">
        <v>3523.59</v>
      </c>
      <c r="M70" s="20">
        <v>368.8524</v>
      </c>
      <c r="N70" s="32">
        <f>SUM(B70:M70)</f>
        <v>36733.3008</v>
      </c>
    </row>
    <row r="71" spans="1:14" ht="12.75">
      <c r="A71" s="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8"/>
    </row>
    <row r="72" spans="1:17" ht="12.75">
      <c r="A72" s="38" t="s">
        <v>15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11"/>
      <c r="P72" s="11"/>
      <c r="Q72" s="11"/>
    </row>
    <row r="73" spans="1:14" ht="7.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</row>
    <row r="74" spans="1:15" ht="20.25">
      <c r="A74" s="17" t="s">
        <v>10</v>
      </c>
      <c r="B74" s="18">
        <f>SUM(B76:B76)</f>
        <v>1372.495211</v>
      </c>
      <c r="C74" s="18">
        <f aca="true" t="shared" si="6" ref="C74:M74">SUM(C76:C76)</f>
        <v>1151.164289</v>
      </c>
      <c r="D74" s="18">
        <f t="shared" si="6"/>
        <v>1726.007164</v>
      </c>
      <c r="E74" s="18">
        <f t="shared" si="6"/>
        <v>1229.598308</v>
      </c>
      <c r="F74" s="18">
        <f t="shared" si="6"/>
        <v>1317.2405199999998</v>
      </c>
      <c r="G74" s="18">
        <f t="shared" si="6"/>
        <v>1528.526405</v>
      </c>
      <c r="H74" s="18">
        <f t="shared" si="6"/>
        <v>1668.8156159999999</v>
      </c>
      <c r="I74" s="18">
        <f t="shared" si="6"/>
        <v>1226.542708</v>
      </c>
      <c r="J74" s="18">
        <f t="shared" si="6"/>
        <v>1470.381814</v>
      </c>
      <c r="K74" s="18">
        <f t="shared" si="6"/>
        <v>1858.447148</v>
      </c>
      <c r="L74" s="18">
        <f t="shared" si="6"/>
        <v>1014.027647</v>
      </c>
      <c r="M74" s="18">
        <f t="shared" si="6"/>
        <v>1762.1264840000001</v>
      </c>
      <c r="N74" s="29">
        <f>SUM(N76:N76)</f>
        <v>17325.373314</v>
      </c>
      <c r="O74" s="2"/>
    </row>
    <row r="75" spans="1:14" ht="9.75" customHeight="1">
      <c r="A75" s="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0"/>
    </row>
    <row r="76" spans="1:14" ht="18">
      <c r="A76" s="8" t="s">
        <v>0</v>
      </c>
      <c r="B76" s="16">
        <v>1372.495211</v>
      </c>
      <c r="C76" s="16">
        <v>1151.164289</v>
      </c>
      <c r="D76" s="16">
        <v>1726.007164</v>
      </c>
      <c r="E76" s="16">
        <v>1229.598308</v>
      </c>
      <c r="F76" s="16">
        <v>1317.2405199999998</v>
      </c>
      <c r="G76" s="16">
        <v>1528.526405</v>
      </c>
      <c r="H76" s="16">
        <v>1668.8156159999999</v>
      </c>
      <c r="I76" s="16">
        <v>1226.542708</v>
      </c>
      <c r="J76" s="16">
        <v>1470.381814</v>
      </c>
      <c r="K76" s="16">
        <v>1858.447148</v>
      </c>
      <c r="L76" s="16">
        <v>1014.027647</v>
      </c>
      <c r="M76" s="16">
        <v>1762.1264840000001</v>
      </c>
      <c r="N76" s="36">
        <f>SUM(B76:M76)</f>
        <v>17325.373314</v>
      </c>
    </row>
    <row r="77" spans="1:14" ht="12.75">
      <c r="A77" s="9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35"/>
    </row>
    <row r="78" spans="1:14" ht="12.75">
      <c r="A78" s="1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.75">
      <c r="A79" s="56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2"/>
    </row>
    <row r="80" spans="1:14" ht="15">
      <c r="A80" s="37" t="s">
        <v>35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2"/>
    </row>
    <row r="81" spans="1:14" ht="15.75">
      <c r="A81" s="1" t="s">
        <v>36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2"/>
    </row>
    <row r="82" spans="2:14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2"/>
    </row>
    <row r="83" spans="2:14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2"/>
    </row>
    <row r="84" spans="2:14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2"/>
    </row>
    <row r="85" spans="2:14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2"/>
    </row>
    <row r="86" spans="2:14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2"/>
    </row>
    <row r="87" spans="2:14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2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2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2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2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2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2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2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2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2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2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2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2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2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2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2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2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ht="12.7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ht="12.7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ht="12.7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ht="12.7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ht="12.7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ht="12.7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ht="12.7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ht="12.7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ht="12.7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ht="12.7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ht="12.7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ht="12.7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ht="12.7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ht="12.7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ht="12.7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ht="12.7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ht="12.7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ht="12.7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ht="12.7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ht="12.7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ht="12.7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ht="12.7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ht="12.7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ht="12.7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ht="12.7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ht="12.7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ht="12.7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ht="12.7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ht="12.7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ht="12.7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ht="12.7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ht="12.7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ht="12.7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ht="12.7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ht="12.7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ht="12.7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ht="12.7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ht="12.7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ht="12.7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ht="12.7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ht="12.7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ht="12.7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ht="12.7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ht="12.7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ht="12.7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ht="12.7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ht="12.7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ht="12.7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ht="12.7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ht="12.7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ht="12.7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ht="12.7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ht="12.7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ht="12.7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ht="12.7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ht="12.7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ht="12.7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ht="12.7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ht="12.7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ht="12.7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ht="12.7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ht="12.7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ht="12.7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ht="12.7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ht="12.7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ht="12.7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ht="12.7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ht="12.7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ht="12.7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ht="12.7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ht="12.7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ht="12.7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ht="12.7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ht="12.7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ht="12.7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ht="12.7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ht="12.7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ht="12.7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ht="12.7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ht="12.7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ht="12.7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ht="12.7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ht="12.7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ht="12.7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ht="12.7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ht="12.7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ht="12.7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ht="12.7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ht="12.7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ht="12.7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ht="12.7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ht="12.7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ht="12.7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ht="12.7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ht="12.7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ht="12.7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ht="12.7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ht="12.7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ht="12.7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ht="12.7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ht="12.7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ht="12.7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ht="12.7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ht="12.7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ht="12.7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ht="12.7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ht="12.7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ht="12.7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ht="12.7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ht="12.7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ht="12.7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ht="12.7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ht="12.7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ht="12.7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ht="12.7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ht="12.7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ht="12.7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ht="12.7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ht="12.7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ht="12.7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ht="12.7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ht="12.7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ht="12.7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ht="12.7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ht="12.7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ht="12.7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ht="12.7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ht="12.7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ht="12.7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ht="12.7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ht="12.7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ht="12.7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ht="12.7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ht="12.7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ht="12.7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ht="12.7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ht="12.7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ht="12.7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ht="12.7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ht="12.7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ht="12.7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ht="12.7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ht="12.7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ht="12.7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ht="12.7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ht="12.7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ht="12.7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ht="12.7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ht="12.7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ht="12.7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ht="12.7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ht="12.7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ht="12.7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ht="12.7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ht="12.7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ht="12.7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ht="12.7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ht="12.7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ht="12.7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ht="12.7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ht="12.7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ht="12.7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ht="12.7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ht="12.7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ht="12.7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ht="12.7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ht="12.7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ht="12.7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ht="12.7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ht="12.7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ht="12.7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ht="12.7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ht="12.7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ht="12.7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ht="12.7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ht="12.7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ht="12.7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ht="12.7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ht="12.7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ht="12.7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ht="12.7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ht="12.7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ht="12.7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ht="12.7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ht="12.7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ht="12.7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ht="12.7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ht="12.7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ht="12.7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ht="12.7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ht="12.7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ht="12.7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ht="12.7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ht="12.7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ht="12.7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ht="12.7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ht="12.7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ht="12.7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ht="12.7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ht="12.7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ht="12.7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ht="12.7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ht="12.7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ht="12.7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ht="12.7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ht="12.7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ht="12.7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ht="12.7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ht="12.7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ht="12.7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ht="12.7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ht="12.7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ht="12.7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ht="12.7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ht="12.7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ht="12.7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ht="12.7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ht="12.7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ht="12.7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ht="12.7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ht="12.7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ht="12.7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ht="12.7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ht="12.7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ht="12.7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ht="12.7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ht="12.7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ht="12.7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ht="12.7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ht="12.7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ht="12.7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ht="12.7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ht="12.7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ht="12.7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ht="12.7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ht="12.7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ht="12.7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ht="12.7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ht="12.7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ht="12.7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ht="12.7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ht="12.7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ht="12.7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ht="12.7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ht="12.7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ht="12.7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ht="12.7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ht="12.7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ht="12.7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ht="12.7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ht="12.7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ht="12.7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ht="12.7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ht="12.7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ht="12.7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ht="12.7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ht="12.7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ht="12.7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ht="12.7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ht="12.7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ht="12.7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ht="12.7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ht="12.7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ht="12.7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ht="12.7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ht="12.7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ht="12.7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ht="12.7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ht="12.7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ht="12.7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ht="12.7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ht="12.7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ht="12.7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ht="12.7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ht="12.7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ht="12.7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ht="12.7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ht="12.7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ht="12.7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ht="12.7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ht="12.7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ht="12.7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ht="12.7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ht="12.7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ht="12.7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ht="12.7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ht="12.7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ht="12.7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ht="12.7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ht="12.7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ht="12.7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ht="12.7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ht="12.7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ht="12.7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ht="12.7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ht="12.7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ht="12.7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ht="12.7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ht="12.7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ht="12.7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ht="12.7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ht="12.7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ht="12.7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ht="12.7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ht="12.7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ht="12.7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ht="12.7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ht="12.7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ht="12.7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ht="12.7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ht="12.7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ht="12.7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ht="12.7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ht="12.7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ht="12.7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ht="12.7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ht="12.7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ht="12.7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ht="12.7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ht="12.7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ht="12.7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ht="12.7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ht="12.7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ht="12.7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ht="12.7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ht="12.7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ht="12.7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ht="12.7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ht="12.7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ht="12.7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ht="12.7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ht="12.7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ht="12.7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ht="12.7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ht="12.7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ht="12.7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ht="12.7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ht="12.7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ht="12.7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ht="12.7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ht="12.7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ht="12.7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ht="12.7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ht="12.7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ht="12.7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ht="12.7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ht="12.7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ht="12.7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ht="12.7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ht="12.7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ht="12.7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ht="12.7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ht="12.7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ht="12.7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ht="12.7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ht="12.7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ht="12.7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ht="12.7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ht="12.7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ht="12.7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ht="12.7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ht="12.7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ht="12.7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ht="12.7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ht="12.7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ht="12.7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ht="12.7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ht="12.7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ht="12.7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ht="12.7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ht="12.7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2:14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2:14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2:14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2:14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2:14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2:14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2:14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2:14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ht="12.7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ht="12.7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ht="12.7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ht="12.7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ht="12.7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ht="12.7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ht="12.7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ht="12.7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ht="12.7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2:14" ht="12.7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2:14" ht="12.7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2:14" ht="12.7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2:14" ht="12.7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2:14" ht="12.7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2:14" ht="12.7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ht="12.7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ht="12.7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ht="12.7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ht="12.7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2:14" ht="12.7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ht="12.7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2:14" ht="12.7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ht="12.7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ht="12.7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ht="12.7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ht="12.7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ht="12.7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ht="12.7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ht="12.7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ht="12.7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ht="12.7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ht="12.7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ht="12.7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ht="12.7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ht="12.7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ht="12.7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2:14" ht="12.7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2:14" ht="12.7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2:14" ht="12.7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2:14" ht="12.7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2:14" ht="12.7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2:14" ht="12.7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ht="12.7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ht="12.7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ht="12.7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ht="12.7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ht="12.7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2:14" ht="12.7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ht="12.7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2:14" ht="12.7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ht="12.7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ht="12.7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ht="12.7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ht="12.7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ht="12.7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ht="12.7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ht="12.7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ht="12.7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ht="12.7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ht="12.7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ht="12.7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ht="12.7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ht="12.7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ht="12.7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2:14" ht="12.7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2:14" ht="12.7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2:14" ht="12.7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2:14" ht="12.7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2:14" ht="12.7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2:14" ht="12.7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ht="12.7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ht="12.7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ht="12.7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ht="12.7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2:14" ht="12.7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ht="12.7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2:14" ht="12.7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ht="12.7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ht="12.7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ht="12.7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ht="12.7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ht="12.7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ht="12.7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ht="12.7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ht="12.7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ht="12.7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ht="12.7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ht="12.7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ht="12.7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ht="12.7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ht="12.7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2:14" ht="12.7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2:14" ht="12.7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2:14" ht="12.7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2:14" ht="12.7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2:14" ht="12.7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2:14" ht="12.7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2:14" ht="12.7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2:14" ht="12.7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2:14" ht="12.7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2:14" ht="12.7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2:14" ht="12.7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2:14" ht="12.7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2:14" ht="12.7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2:14" ht="12.7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2:14" ht="12.7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2:14" ht="12.7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2:14" ht="12.7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2:14" ht="12.7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2:14" ht="12.7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2:14" ht="12.7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2:14" ht="12.7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2:14" ht="12.7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2:14" ht="12.7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2:14" ht="12.7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2:14" ht="12.7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2:14" ht="12.7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2:14" ht="12.7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2:14" ht="12.7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2:14" ht="12.7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2:14" ht="12.7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2:14" ht="12.7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2:14" ht="12.7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2:14" ht="12.7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2:14" ht="12.7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2:14" ht="12.7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2:14" ht="12.7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2:14" ht="12.7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2:14" ht="12.7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2:14" ht="12.7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2:14" ht="12.7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2:14" ht="12.7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2:14" ht="12.7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2:14" ht="12.7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2:14" ht="12.7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2:14" ht="12.7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2:14" ht="12.7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2:14" ht="12.7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2:14" ht="12.7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2:14" ht="12.7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2:14" ht="12.7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2:14" ht="12.7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2:14" ht="12.7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2:14" ht="12.7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2:14" ht="12.7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2:14" ht="12.7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2:14" ht="12.7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2:14" ht="12.7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2:14" ht="12.7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2:14" ht="12.7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2:14" ht="12.7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2:14" ht="12.7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2:14" ht="12.7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2:14" ht="12.7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2:14" ht="12.7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2:14" ht="12.7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2:14" ht="12.7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2:14" ht="12.7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2:14" ht="12.7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2:14" ht="12.7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2:14" ht="12.7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2:14" ht="12.7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2:14" ht="12.7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2:14" ht="12.7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2:14" ht="12.7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2:14" ht="12.7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2:14" ht="12.7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2:14" ht="12.7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2:14" ht="12.7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2:14" ht="12.7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2:14" ht="12.7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2:14" ht="12.7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2:14" ht="12.7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2:14" ht="12.7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2:14" ht="12.7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2:14" ht="12.7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2:14" ht="12.7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2:14" ht="12.7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2:14" ht="12.7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2:14" ht="12.7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2:14" ht="12.7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2:14" ht="12.7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2:14" ht="12.7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2:14" ht="12.7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2:14" ht="12.7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2:14" ht="12.7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2:14" ht="12.7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2:14" ht="12.7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2:14" ht="12.7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2:14" ht="12.7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2:14" ht="12.7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2:14" ht="12.7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2:14" ht="12.7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2:14" ht="12.7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2:14" ht="12.7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2:14" ht="12.7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2:14" ht="12.7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2:14" ht="12.7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2:14" ht="12.7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2:14" ht="12.7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2:14" ht="12.7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2:14" ht="12.7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2:14" ht="12.7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2:14" ht="12.7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2:14" ht="12.7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2:14" ht="12.7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2:14" ht="12.7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2:14" ht="12.7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2:14" ht="12.7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2:14" ht="12.7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2:14" ht="12.7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2:14" ht="12.7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2:14" ht="12.7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2:14" ht="12.7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2:14" ht="12.7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2:14" ht="12.7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2:14" ht="12.7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2:14" ht="12.7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2:14" ht="12.7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2:14" ht="12.7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2:14" ht="12.7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2:14" ht="12.7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2:14" ht="12.7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2:14" ht="12.7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2:14" ht="12.7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2:14" ht="12.7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2:14" ht="12.7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2:14" ht="12.7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2:14" ht="12.7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2:14" ht="12.7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2:14" ht="12.7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2:14" ht="12.7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2:14" ht="12.7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2:14" ht="12.7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2:14" ht="12.7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2:14" ht="12.7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2:14" ht="12.7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2:14" ht="12.7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2:14" ht="12.7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2:14" ht="12.7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2:14" ht="12.7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2:14" ht="12.7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2:14" ht="12.7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2:14" ht="12.7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2:14" ht="12.7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2:14" ht="12.7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2:14" ht="12.7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2:14" ht="12.7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2:14" ht="12.7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2:14" ht="12.7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2:14" ht="12.7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2:14" ht="12.7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2:14" ht="12.7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2:14" ht="12.7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2:14" ht="12.7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2:14" ht="12.7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2:14" ht="12.7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2:14" ht="12.7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2:14" ht="12.7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2:14" ht="12.7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2:14" ht="12.7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2:14" ht="12.7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2:14" ht="12.7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2:14" ht="12.7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2:14" ht="12.7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2:14" ht="12.7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2:14" ht="12.7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2:14" ht="12.7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2:14" ht="12.7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2:14" ht="12.7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2:14" ht="12.7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2:14" ht="12.7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2:14" ht="12.7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2:14" ht="12.7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2:14" ht="12.7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2:14" ht="12.7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2:14" ht="12.7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2:14" ht="12.7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2:14" ht="12.7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2:14" ht="12.7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2:14" ht="12.7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2:14" ht="12.7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2:14" ht="12.7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2:14" ht="12.7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2:14" ht="12.7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2:14" ht="12.7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2:14" ht="12.7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2:14" ht="12.7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2:14" ht="12.7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2:14" ht="12.7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2:14" ht="12.7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2:14" ht="12.7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2:14" ht="12.7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2:14" ht="12.7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2:14" ht="12.7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2:14" ht="12.7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2:14" ht="12.7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2:14" ht="12.7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2:14" ht="12.7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2:14" ht="12.7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2:14" ht="12.7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2:14" ht="12.7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2:14" ht="12.7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2:14" ht="12.7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2:14" ht="12.7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2:14" ht="12.7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2:14" ht="12.7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2:14" ht="12.7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2:14" ht="12.7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2:14" ht="12.7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2:14" ht="12.7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2:14" ht="12.7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2:14" ht="12.7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2:14" ht="12.7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2:14" ht="12.7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2:14" ht="12.7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2:14" ht="12.7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2:14" ht="12.7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2:14" ht="12.7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2:14" ht="12.7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2:14" ht="12.7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2:14" ht="12.7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2:14" ht="12.7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2:14" ht="12.7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2:14" ht="12.7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2:14" ht="12.7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2:14" ht="12.7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2:14" ht="12.7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2:14" ht="12.7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2:14" ht="12.7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2:14" ht="12.7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2:14" ht="12.7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2:14" ht="12.7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2:14" ht="12.7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2:14" ht="12.7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2:14" ht="12.7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2:14" ht="12.7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2:14" ht="12.7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2:14" ht="12.7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2:14" ht="12.7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2:14" ht="12.7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2:14" ht="12.7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2:14" ht="12.7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2:14" ht="12.7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2:14" ht="12.7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2:14" ht="12.7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2:14" ht="12.7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2:14" ht="12.7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2:14" ht="12.7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2:14" ht="12.7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2:14" ht="12.7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2:14" ht="12.7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2:14" ht="12.7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2:14" ht="12.7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2:14" ht="12.7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2:14" ht="12.7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2:14" ht="12.7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2:14" ht="12.7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2:14" ht="12.7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2:14" ht="12.7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2:14" ht="12.7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2:14" ht="12.7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2:14" ht="12.7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2:14" ht="12.7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2:14" ht="12.7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2:14" ht="12.7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2:14" ht="12.7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2:14" ht="12.7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2:14" ht="12.7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2:14" ht="12.7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2:14" ht="12.7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2:14" ht="12.7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2:14" ht="12.7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2:14" ht="12.7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2:14" ht="12.7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2:14" ht="12.7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2:14" ht="12.7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2:14" ht="12.7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2:14" ht="12.7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2:14" ht="12.7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2:14" ht="12.7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2:14" ht="12.7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2:14" ht="12.7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2:14" ht="12.7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2:14" ht="12.7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2:14" ht="12.7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2:14" ht="12.7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2:14" ht="12.7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2:14" ht="12.7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2:14" ht="12.7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2:14" ht="12.7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2:14" ht="12.7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2:14" ht="12.7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2:14" ht="12.7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2:14" ht="12.7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2:14" ht="12.7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2:14" ht="12.7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2:14" ht="12.7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2:14" ht="12.7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2:14" ht="12.7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2:14" ht="12.7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2:14" ht="12.7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2:14" ht="12.7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2:14" ht="12.7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2:14" ht="12.7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2:14" ht="12.7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2:14" ht="12.7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2:14" ht="12.7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2:14" ht="12.7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2:14" ht="12.7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2:14" ht="12.7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2:14" ht="12.7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2:14" ht="12.7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2:14" ht="12.7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2:14" ht="12.7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2:14" ht="12.7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2:14" ht="12.7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2:14" ht="12.7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2:14" ht="12.7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2:14" ht="12.7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2:14" ht="12.7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2:14" ht="12.7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2:14" ht="12.7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2:14" ht="12.7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2:14" ht="12.7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2:14" ht="12.7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2:14" ht="12.7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2:14" ht="12.7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2:14" ht="12.7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2:14" ht="12.7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2:14" ht="12.7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2:14" ht="12.7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2:14" ht="12.7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2:14" ht="12.7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2:14" ht="12.7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2:14" ht="12.7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2:14" ht="12.7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2:14" ht="12.7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2:14" ht="12.7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2:14" ht="12.7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2:14" ht="12.7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2:14" ht="12.7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2:14" ht="12.7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2:14" ht="12.7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2:14" ht="12.7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2:14" ht="12.7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2:14" ht="12.7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2:14" ht="12.7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2:14" ht="12.7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2:14" ht="12.7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2:14" ht="12.7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2:14" ht="12.7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2:14" ht="12.7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2:14" ht="12.7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2:14" ht="12.7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2:14" ht="12.7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2:14" ht="12.7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2:14" ht="12.7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2:14" ht="12.7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2:14" ht="12.7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2:14" ht="12.7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2:14" ht="12.7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2:14" ht="12.7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2:14" ht="12.7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2:14" ht="12.7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2:14" ht="12.7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2:14" ht="12.7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2:14" ht="12.7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2:14" ht="12.7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2:14" ht="12.7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2:14" ht="12.7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2:14" ht="12.7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2:14" ht="12.7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2:14" ht="12.7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2:14" ht="12.7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2:14" ht="12.7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2:14" ht="12.7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2:14" ht="12.7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2:14" ht="12.7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2:14" ht="12.7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2:14" ht="12.7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2:14" ht="12.7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2:14" ht="12.7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2:14" ht="12.7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2:14" ht="12.7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2:14" ht="12.7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2:14" ht="12.7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2:14" ht="12.7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2:14" ht="12.7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2:14" ht="12.7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2:14" ht="12.7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2:14" ht="12.7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2:14" ht="12.7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2:14" ht="12.7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2:14" ht="12.7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2:14" ht="12.7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2:14" ht="12.7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2:14" ht="12.7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2:14" ht="12.7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2:14" ht="12.7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2:14" ht="12.7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2:14" ht="12.7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2:14" ht="12.7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2:14" ht="12.7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2:14" ht="12.7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2:14" ht="12.7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2:14" ht="12.7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2:14" ht="12.7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2:14" ht="12.7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2:14" ht="12.7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2:14" ht="12.7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2:14" ht="12.7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2:14" ht="12.7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2:14" ht="12.7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2:14" ht="12.7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2:14" ht="12.7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2:14" ht="12.7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2:14" ht="12.7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2:14" ht="12.7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2:14" ht="12.7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2:14" ht="12.7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2:14" ht="12.7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2:14" ht="12.7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2:14" ht="12.7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2:14" ht="12.7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2:14" ht="12.7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2:14" ht="12.7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2:14" ht="12.7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2:14" ht="12.7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2:14" ht="12.7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2:14" ht="12.7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2:14" ht="12.7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2:14" ht="12.7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2:14" ht="12.7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2:14" ht="12.7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2:14" ht="12.7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2:14" ht="12.7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2:14" ht="12.7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2:14" ht="12.7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2:14" ht="12.7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2:14" ht="12.7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2:14" ht="12.7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2:14" ht="12.7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2:14" ht="12.7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2:14" ht="12.7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2:14" ht="12.7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2:14" ht="12.7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2:14" ht="12.7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2:14" ht="12.7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2:14" ht="12.7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2:14" ht="12.7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2:14" ht="12.7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2:14" ht="12.7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2:14" ht="12.7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2:14" ht="12.7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2:14" ht="12.7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2:14" ht="12.7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2:14" ht="12.7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2:14" ht="12.7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2:14" ht="12.7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2:14" ht="12.7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2:14" ht="12.7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2:14" ht="12.7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2:14" ht="12.7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2:14" ht="12.7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2:14" ht="12.7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2:14" ht="12.7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2:14" ht="12.7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2:14" ht="12.7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2:14" ht="12.7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2:14" ht="12.7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2:14" ht="12.7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2:14" ht="12.7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2:14" ht="12.7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2:14" ht="12.7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2:14" ht="12.7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2:14" ht="12.7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2:14" ht="12.7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2:14" ht="12.7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2:14" ht="12.7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2:14" ht="12.7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2:14" ht="12.7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2:14" ht="12.7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2:14" ht="12.7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2:14" ht="12.7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2:14" ht="12.7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2:14" ht="12.7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2:14" ht="12.7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2:14" ht="12.7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2:14" ht="12.7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2:14" ht="12.7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2:14" ht="12.7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2:14" ht="12.7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2:14" ht="12.7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2:14" ht="12.7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2:14" ht="12.7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2:14" ht="12.7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2:14" ht="12.7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2:14" ht="12.7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2:14" ht="12.7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2:14" ht="12.7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2:14" ht="12.7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2:14" ht="12.7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2:14" ht="12.7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2:14" ht="12.7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2:14" ht="12.7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2:14" ht="12.7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2:14" ht="12.7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2:14" ht="12.7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2:14" ht="12.7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2:14" ht="12.7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2:14" ht="12.7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2:14" ht="12.7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2:14" ht="12.7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2:14" ht="12.7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2:14" ht="12.7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2:14" ht="12.7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2:14" ht="12.7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2:14" ht="12.7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2:14" ht="12.7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2:14" ht="12.7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2:14" ht="12.7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2:14" ht="12.7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2:14" ht="12.7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2:14" ht="12.7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2:14" ht="12.7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2:14" ht="12.7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2:14" ht="12.7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2:14" ht="12.7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2:14" ht="12.7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2:14" ht="12.7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2:14" ht="12.7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2:14" ht="12.7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2:14" ht="12.7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2:14" ht="12.7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2:14" ht="12.7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2:14" ht="12.7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2:14" ht="12.7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2:14" ht="12.7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2:14" ht="12.7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2:14" ht="12.7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2:14" ht="12.7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2:14" ht="12.7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2:14" ht="12.7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2:14" ht="12.7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2:14" ht="12.7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2:14" ht="12.7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2:14" ht="12.7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2:14" ht="12.7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2:14" ht="12.7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2:14" ht="12.7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2:14" ht="12.7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2:14" ht="12.7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2:14" ht="12.7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2:14" ht="12.7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2:14" ht="12.7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2:14" ht="12.7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2:14" ht="12.7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2:14" ht="12.7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2:14" ht="12.7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2:14" ht="12.7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2:14" ht="12.7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2:14" ht="12.7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2:14" ht="12.7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2:14" ht="12.7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2:14" ht="12.7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2:14" ht="12.7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2:14" ht="12.7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2:14" ht="12.7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2:14" ht="12.7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2:14" ht="12.7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2:14" ht="12.7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2:14" ht="12.7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2:14" ht="12.7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2:14" ht="12.7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2:14" ht="12.7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2:14" ht="12.7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2:14" ht="12.7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2:14" ht="12.7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2:14" ht="12.7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2:14" ht="12.7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2:14" ht="12.7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2:14" ht="12.7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2:14" ht="12.7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2:14" ht="12.7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2:14" ht="12.7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2:14" ht="12.7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2:14" ht="12.7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2:14" ht="12.7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2:14" ht="12.7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2:14" ht="12.7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2:14" ht="12.7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2:14" ht="12.7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2:14" ht="12.7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2:14" ht="12.7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2:14" ht="12.7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2:14" ht="12.7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2:14" ht="12.7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2:14" ht="12.7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2:14" ht="12.7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2:14" ht="12.7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2:14" ht="12.7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2:14" ht="12.7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2:14" ht="12.7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2:14" ht="12.7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2:14" ht="12.7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2:14" ht="12.7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2:14" ht="12.7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2:14" ht="12.7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2:14" ht="12.7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2:14" ht="12.7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2:14" ht="12.7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2:14" ht="12.7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2:14" ht="12.7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2:14" ht="12.7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2:14" ht="12.7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2:14" ht="12.7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2:14" ht="12.7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2:14" ht="12.7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2:14" ht="12.7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2:14" ht="12.7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2:14" ht="12.7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2:14" ht="12.7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2:14" ht="12.7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2:14" ht="12.7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2:14" ht="12.7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2:14" ht="12.7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2:14" ht="12.7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2:14" ht="12.7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2:14" ht="12.7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2:14" ht="12.7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2:14" ht="12.7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2:14" ht="12.7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2:14" ht="12.7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2:14" ht="12.7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2:14" ht="12.7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2:14" ht="12.7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2:14" ht="12.7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2:14" ht="12.7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2:14" ht="12.7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2:14" ht="12.7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2:14" ht="12.7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2:14" ht="12.7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2:14" ht="12.7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2:14" ht="12.7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2:14" ht="12.7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2:14" ht="12.7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2:14" ht="12.7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2:14" ht="12.7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2:14" ht="12.7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2:14" ht="12.7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2:14" ht="12.7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2:14" ht="12.7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2:14" ht="12.7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2:14" ht="12.7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2:14" ht="12.7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2:14" ht="12.7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2:14" ht="12.7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2:14" ht="12.7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2:14" ht="12.7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2:14" ht="12.7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2:14" ht="12.7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2:14" ht="12.7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2:14" ht="12.7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2:14" ht="12.7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2:14" ht="12.7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2:14" ht="12.7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2:14" ht="12.7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2:14" ht="12.7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2:14" ht="12.7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2:14" ht="12.7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2:14" ht="12.7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2:14" ht="12.7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2:14" ht="12.7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2:14" ht="12.7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2:14" ht="12.7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2:14" ht="12.7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2:14" ht="12.7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2:14" ht="12.7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2:14" ht="12.7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2:14" ht="12.7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2:14" ht="12.7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2:14" ht="12.7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2:14" ht="12.7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2:14" ht="12.7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2:14" ht="12.7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2:14" ht="12.7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2:14" ht="12.7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2:14" ht="12.7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2:14" ht="12.7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2:14" ht="12.7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2:14" ht="12.7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2:14" ht="12.7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2:14" ht="12.7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2:14" ht="12.7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2:14" ht="12.7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2:14" ht="12.7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2:14" ht="12.7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2:14" ht="12.7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2:14" ht="12.7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2:14" ht="12.7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2:14" ht="12.7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2:14" ht="12.7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2:14" ht="12.7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2:14" ht="12.7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2:14" ht="12.7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2:14" ht="12.7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2:14" ht="12.7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2:14" ht="12.7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2:14" ht="12.7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2:14" ht="12.7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2:14" ht="12.7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2:14" ht="12.7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2:14" ht="12.7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2:14" ht="12.7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2:14" ht="12.7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2:14" ht="12.7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2:14" ht="12.7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2:14" ht="12.7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2:14" ht="12.7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2:14" ht="12.7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2:14" ht="12.7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2:14" ht="12.7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2:14" ht="12.7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2:14" ht="12.7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2:14" ht="12.7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2:14" ht="12.7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2:14" ht="12.7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2:14" ht="12.7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2:14" ht="12.7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2:14" ht="12.7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2:14" ht="12.7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2:14" ht="12.7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2:14" ht="12.7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2:14" ht="12.7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2:14" ht="12.7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2:14" ht="12.7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2:14" ht="12.7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2:14" ht="12.7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2:14" ht="12.7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2:14" ht="12.7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2:14" ht="12.7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2:14" ht="12.7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2:14" ht="12.7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2:14" ht="12.7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2:14" ht="12.7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2:14" ht="12.7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2:14" ht="12.7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2:14" ht="12.7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2:14" ht="12.7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2:14" ht="12.7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2:14" ht="12.7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2:14" ht="12.7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2:14" ht="12.7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2:14" ht="12.7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2:14" ht="12.7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2:14" ht="12.7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2:14" ht="12.7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2:14" ht="12.7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2:14" ht="12.7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2:14" ht="12.7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2:14" ht="12.7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2:14" ht="12.7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2:14" ht="12.7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2:14" ht="12.7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2:14" ht="12.7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2:14" ht="12.7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2:14" ht="12.7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2:14" ht="12.7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2:14" ht="12.7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2:14" ht="12.7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2:14" ht="12.7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2:14" ht="12.7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2:14" ht="12.7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2:14" ht="12.7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2:14" ht="12.7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2:14" ht="12.7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2:14" ht="12.7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2:14" ht="12.7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2:14" ht="12.7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2:14" ht="12.7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2:14" ht="12.7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2:14" ht="12.7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2:14" ht="12.7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2:14" ht="12.7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2:14" ht="12.7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2:14" ht="12.7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2:14" ht="12.7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2:14" ht="12.7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2:14" ht="12.7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2:14" ht="12.7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2:14" ht="12.7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2:14" ht="12.7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2:14" ht="12.7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2:14" ht="12.7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2:14" ht="12.7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2:14" ht="12.7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2:14" ht="12.7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2:14" ht="12.7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2:14" ht="12.7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2:14" ht="12.7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2:14" ht="12.7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2:14" ht="12.7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2:14" ht="12.7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2:14" ht="12.7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2:14" ht="12.7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2:14" ht="12.7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2:14" ht="12.7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2:14" ht="12.7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2:14" ht="12.7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2:14" ht="12.7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2:14" ht="12.7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2:14" ht="12.7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2:14" ht="12.7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2:14" ht="12.7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2:14" ht="12.7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2:14" ht="12.7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2:14" ht="12.7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2:14" ht="12.7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2:14" ht="12.7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2:14" ht="12.7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2:14" ht="12.7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2:14" ht="12.7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2:14" ht="12.7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2:14" ht="12.7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2:14" ht="12.7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2:14" ht="12.7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2:14" ht="12.7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2:14" ht="12.7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2:14" ht="12.7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2:14" ht="12.7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2:14" ht="12.7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2:14" ht="12.7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2:14" ht="12.7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2:14" ht="12.7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2:14" ht="12.7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2:14" ht="12.7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2:14" ht="12.7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2:14" ht="12.7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2:14" ht="12.7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2:14" ht="12.7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2:14" ht="12.7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2:14" ht="12.7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2:14" ht="12.7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2:14" ht="12.7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2:14" ht="12.7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2:14" ht="12.7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2:14" ht="12.7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2:14" ht="12.7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2:14" ht="12.7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2:14" ht="12.7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2:14" ht="12.7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2:14" ht="12.7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2:14" ht="12.7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2:14" ht="12.7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2:14" ht="12.7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2:14" ht="12.7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2:14" ht="12.7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2:14" ht="12.7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2:14" ht="12.7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2:14" ht="12.7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2:14" ht="12.7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2:14" ht="12.7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2:14" ht="12.7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2:14" ht="12.7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2:14" ht="12.7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2:14" ht="12.7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2:14" ht="12.7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2:14" ht="12.7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2:14" ht="12.7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2:14" ht="12.7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2:14" ht="12.7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2:14" ht="12.7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2:14" ht="12.7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2:14" ht="12.7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2:14" ht="12.7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2:14" ht="12.7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2:14" ht="12.7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2:14" ht="12.7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2:14" ht="12.7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2:14" ht="12.7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2:14" ht="12.7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2:14" ht="12.7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2:14" ht="12.7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2:14" ht="12.7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2:14" ht="12.7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2:14" ht="12.7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2:14" ht="12.7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2:14" ht="12.7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2:14" ht="12.7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2:14" ht="12.7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2:14" ht="12.7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2:14" ht="12.7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2:14" ht="12.7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2:14" ht="12.7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2:14" ht="12.7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2:14" ht="12.7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2:14" ht="12.7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2:14" ht="12.7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2:14" ht="12.7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2:14" ht="12.7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2:14" ht="12.7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2:14" ht="12.7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2:14" ht="12.7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2:14" ht="12.7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2:14" ht="12.7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2:14" ht="12.7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2:14" ht="12.7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2:14" ht="12.7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2:14" ht="12.7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2:14" ht="12.7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2:14" ht="12.7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2:14" ht="12.7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2:14" ht="12.7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2:14" ht="12.7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2:14" ht="12.7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2:14" ht="12.7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2:14" ht="12.7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2:14" ht="12.7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2:14" ht="12.7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2:14" ht="12.7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2:14" ht="12.7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2:14" ht="12.7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2:14" ht="12.7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2:14" ht="12.7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2:14" ht="12.7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2:14" ht="12.7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2:14" ht="12.7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2:14" ht="12.7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2:14" ht="12.7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2:14" ht="12.7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2:14" ht="12.7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2:14" ht="12.7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2:14" ht="12.7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2:14" ht="12.7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2:14" ht="12.7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2:14" ht="12.7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2:14" ht="12.7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2:14" ht="12.7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2:14" ht="12.7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2:14" ht="12.7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2:14" ht="12.7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2:14" ht="12.7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2:14" ht="12.7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2:14" ht="12.7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2:14" ht="12.7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2:14" ht="12.7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2:14" ht="12.7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2:14" ht="12.7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2:14" ht="12.7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2:14" ht="12.7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2:14" ht="12.7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2:14" ht="12.7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2:14" ht="12.7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2:14" ht="12.7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2:14" ht="12.7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2:14" ht="12.7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2:14" ht="12.7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2:14" ht="12.7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2:14" ht="12.7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2:14" ht="12.7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2:14" ht="12.7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2:14" ht="12.7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2:14" ht="12.7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2:14" ht="12.7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2:14" ht="12.7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2:14" ht="12.7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2:14" ht="12.7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2:14" ht="12.7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2:14" ht="12.7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2:14" ht="12.7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2:14" ht="12.7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2:14" ht="12.7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2:14" ht="12.7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2:14" ht="12.7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2:14" ht="12.7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2:14" ht="12.7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2:14" ht="12.7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2:14" ht="12.7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2:14" ht="12.7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2:14" ht="12.7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2:14" ht="12.7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2:14" ht="12.7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2:14" ht="12.7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2:14" ht="12.7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2:14" ht="12.7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2:14" ht="12.7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2:14" ht="12.7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2:14" ht="12.7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2:14" ht="12.7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2:14" ht="12.7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2:14" ht="12.7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2:14" ht="12.7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2:14" ht="12.7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2:14" ht="12.7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2:14" ht="12.7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2:14" ht="12.7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2:14" ht="12.7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2:14" ht="12.7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2:14" ht="12.7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2:14" ht="12.7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2:14" ht="12.7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2:14" ht="12.7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2:14" ht="12.7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2:14" ht="12.7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2:14" ht="12.7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2:14" ht="12.7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2:14" ht="12.7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2:14" ht="12.7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2:14" ht="12.7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2:14" ht="12.7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2:14" ht="12.7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2:14" ht="12.7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2:14" ht="12.7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2:14" ht="12.7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2:14" ht="12.7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2:14" ht="12.7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2:14" ht="12.7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2:14" ht="12.7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2:14" ht="12.7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2:14" ht="12.7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2:14" ht="12.7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2:14" ht="12.7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2:14" ht="12.7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2:14" ht="12.7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2:14" ht="12.7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2:14" ht="12.7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2:14" ht="12.7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2:14" ht="12.7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2:14" ht="12.7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2:14" ht="12.7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2:14" ht="12.7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2:14" ht="12.7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2:14" ht="12.7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2:14" ht="12.7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2:14" ht="12.7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2:14" ht="12.7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2:14" ht="12.7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2:14" ht="12.7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2:14" ht="12.7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2:14" ht="12.7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2:14" ht="12.7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2:14" ht="12.7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2:14" ht="12.7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2:14" ht="12.7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2:14" ht="12.7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2:14" ht="12.7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2:14" ht="12.7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2:14" ht="12.7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2:14" ht="12.7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2:14" ht="12.7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2:14" ht="12.7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2:14" ht="12.7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2:14" ht="12.7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2:14" ht="12.7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2:14" ht="12.7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2:14" ht="12.7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2:14" ht="12.7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2:14" ht="12.7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2:14" ht="12.7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2:14" ht="12.7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2:14" ht="12.7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2:14" ht="12.7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2:14" ht="12.7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2:14" ht="12.7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2:14" ht="12.7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2:14" ht="12.7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2:14" ht="12.7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2:14" ht="12.7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2:14" ht="12.7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2:14" ht="12.7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2:14" ht="12.7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2:14" ht="12.7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2:14" ht="12.7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2:14" ht="12.7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2:14" ht="12.7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2:14" ht="12.7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2:14" ht="12.7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2:14" ht="12.7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2:14" ht="12.7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2:14" ht="12.7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2:14" ht="12.7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2:14" ht="12.7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2:14" ht="12.7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2:14" ht="12.7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2:14" ht="12.7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2:14" ht="12.7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2:14" ht="12.7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2:14" ht="12.7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2:14" ht="12.7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2:14" ht="12.7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2:14" ht="12.7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2:14" ht="12.7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2:14" ht="12.7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2:14" ht="12.7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2:14" ht="12.7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2:14" ht="12.7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2:14" ht="12.7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2:14" ht="12.7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2:14" ht="12.7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2:14" ht="12.7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2:14" ht="12.7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2:14" ht="12.7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2:14" ht="12.7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2:14" ht="12.7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2:14" ht="12.7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2:14" ht="12.7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2:14" ht="12.7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2:14" ht="12.7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2:14" ht="12.7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2:14" ht="12.7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2:14" ht="12.7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2:14" ht="12.7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2:14" ht="12.7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2:14" ht="12.7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2:14" ht="12.7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2:14" ht="12.7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2:14" ht="12.7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2:14" ht="12.7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2:14" ht="12.7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2:14" ht="12.7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2:14" ht="12.7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2:14" ht="12.7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2:14" ht="12.7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2:14" ht="12.7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2:14" ht="12.7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2:14" ht="12.7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2:14" ht="12.7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2:14" ht="12.7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2:14" ht="12.7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2:14" ht="12.7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2:14" ht="12.7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2:14" ht="12.7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2:14" ht="12.7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2:14" ht="12.7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2:14" ht="12.7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2:14" ht="12.7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2:14" ht="12.7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2:14" ht="12.7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2:14" ht="12.7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2:14" ht="12.7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2:14" ht="12.7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2:14" ht="12.7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2:14" ht="12.7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2:14" ht="12.7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2:14" ht="12.7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2:14" ht="12.7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2:14" ht="12.7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2:14" ht="12.7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2:14" ht="12.7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2:14" ht="12.7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2:14" ht="12.7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2:14" ht="12.7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2:14" ht="12.7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2:14" ht="12.7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2:14" ht="12.7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2:14" ht="12.7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2:14" ht="12.7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2:14" ht="12.7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2:14" ht="12.7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2:14" ht="12.7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2:14" ht="12.7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2:14" ht="12.7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2:14" ht="12.7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2:14" ht="12.7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2:14" ht="12.7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2:14" ht="12.7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2:14" ht="12.7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2:14" ht="12.7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2:14" ht="12.7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2:14" ht="12.7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2:14" ht="12.7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2:14" ht="12.7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2:14" ht="12.7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2:14" ht="12.7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2:14" ht="12.7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2:14" ht="12.7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2:14" ht="12.7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</row>
    <row r="2317" spans="2:14" ht="12.7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</row>
    <row r="2318" spans="2:14" ht="12.7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2:14" ht="12.7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</row>
    <row r="2320" spans="2:14" ht="12.7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</row>
    <row r="2321" spans="2:14" ht="12.7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</row>
    <row r="2322" spans="2:14" ht="12.7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2:14" ht="12.7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</row>
    <row r="2324" spans="2:14" ht="12.7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</row>
    <row r="2325" spans="2:14" ht="12.7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</row>
    <row r="2326" spans="2:14" ht="12.7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</row>
    <row r="2327" spans="2:14" ht="12.7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</row>
    <row r="2328" spans="2:14" ht="12.7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</row>
    <row r="2329" spans="2:14" ht="12.7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</row>
    <row r="2330" spans="2:14" ht="12.7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</row>
    <row r="2331" spans="2:14" ht="12.7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</row>
    <row r="2332" spans="2:14" ht="12.7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</row>
    <row r="2333" spans="2:14" ht="12.7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</row>
    <row r="2334" spans="2:14" ht="12.7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</row>
    <row r="2335" spans="2:14" ht="12.7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</row>
    <row r="2336" spans="2:14" ht="12.7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</row>
    <row r="2337" spans="2:14" ht="12.7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</row>
    <row r="2338" spans="2:14" ht="12.7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</row>
    <row r="2339" spans="2:14" ht="12.7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</row>
    <row r="2340" spans="2:14" ht="12.7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</row>
    <row r="2341" spans="2:14" ht="12.7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</row>
    <row r="2342" spans="2:14" ht="12.7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</row>
    <row r="2343" spans="2:14" ht="12.7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</row>
    <row r="2344" spans="2:14" ht="12.7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</row>
    <row r="2345" spans="2:14" ht="12.7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</row>
    <row r="2346" spans="2:14" ht="12.7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</row>
    <row r="2347" spans="2:14" ht="12.7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</row>
    <row r="2348" spans="2:14" ht="12.7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</row>
    <row r="2349" spans="2:14" ht="12.7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</row>
    <row r="2350" spans="2:14" ht="12.7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2:14" ht="12.7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</row>
    <row r="2352" spans="2:14" ht="12.7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2:14" ht="12.7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</row>
    <row r="2354" spans="2:14" ht="12.7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</row>
    <row r="2355" spans="2:14" ht="12.7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</row>
    <row r="2356" spans="2:14" ht="12.7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</row>
    <row r="2357" spans="2:14" ht="12.7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</row>
    <row r="2358" spans="2:14" ht="12.7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</row>
    <row r="2359" spans="2:14" ht="12.7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</row>
    <row r="2360" spans="2:14" ht="12.7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</row>
    <row r="2361" spans="2:14" ht="12.7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</row>
    <row r="2362" spans="2:14" ht="12.7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</row>
    <row r="2363" spans="2:14" ht="12.7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</row>
    <row r="2364" spans="2:14" ht="12.7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</row>
    <row r="2365" spans="2:14" ht="12.7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</row>
    <row r="2366" spans="2:14" ht="12.7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</row>
    <row r="2367" spans="2:14" ht="12.7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</row>
    <row r="2368" spans="2:14" ht="12.7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</row>
    <row r="2369" spans="2:14" ht="12.7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</row>
    <row r="2370" spans="2:14" ht="12.7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</row>
    <row r="2371" spans="2:14" ht="12.7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</row>
    <row r="2372" spans="2:14" ht="12.7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</row>
    <row r="2373" spans="2:14" ht="12.7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</row>
    <row r="2374" spans="2:14" ht="12.7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</row>
    <row r="2375" spans="2:14" ht="12.7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</row>
    <row r="2376" spans="2:14" ht="12.7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</row>
    <row r="2377" spans="2:14" ht="12.7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</row>
    <row r="2378" spans="2:14" ht="12.7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</row>
    <row r="2379" spans="2:14" ht="12.7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</row>
    <row r="2380" spans="2:14" ht="12.7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</row>
    <row r="2381" spans="2:14" ht="12.7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</row>
    <row r="2382" spans="2:14" ht="12.7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2:14" ht="12.7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</row>
    <row r="2384" spans="2:14" ht="12.7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</row>
    <row r="2385" spans="2:14" ht="12.7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</row>
    <row r="2386" spans="2:14" ht="12.7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2:14" ht="12.7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</row>
    <row r="2388" spans="2:14" ht="12.7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</row>
    <row r="2389" spans="2:14" ht="12.7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</row>
    <row r="2390" spans="2:14" ht="12.7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2:14" ht="12.7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</row>
    <row r="2392" spans="2:14" ht="12.7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</row>
    <row r="2393" spans="2:14" ht="12.7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</row>
    <row r="2394" spans="2:14" ht="12.7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</row>
    <row r="2395" spans="2:14" ht="12.7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</row>
    <row r="2396" spans="2:14" ht="12.7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</row>
    <row r="2397" spans="2:14" ht="12.7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</row>
    <row r="2398" spans="2:14" ht="12.7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</row>
    <row r="2399" spans="2:14" ht="12.7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</row>
    <row r="2400" spans="2:14" ht="12.7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</row>
    <row r="2401" spans="2:14" ht="12.7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</row>
    <row r="2402" spans="2:14" ht="12.7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</row>
    <row r="2403" spans="2:14" ht="12.7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</row>
    <row r="2404" spans="2:14" ht="12.7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</row>
    <row r="2405" spans="2:14" ht="12.7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</row>
    <row r="2406" spans="2:14" ht="12.7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</row>
    <row r="2407" spans="2:14" ht="12.7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</row>
    <row r="2408" spans="2:14" ht="12.7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</row>
    <row r="2409" spans="2:14" ht="12.7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</row>
    <row r="2410" spans="2:14" ht="12.7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</row>
    <row r="2411" spans="2:14" ht="12.7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</row>
    <row r="2412" spans="2:14" ht="12.7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2:14" ht="12.7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</row>
    <row r="2414" spans="2:14" ht="12.7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</row>
    <row r="2415" spans="2:14" ht="12.7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</row>
    <row r="2416" spans="2:14" ht="12.7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</row>
    <row r="2417" spans="2:14" ht="12.7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</row>
    <row r="2418" spans="2:14" ht="12.7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</row>
    <row r="2419" spans="2:14" ht="12.7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</row>
    <row r="2420" spans="2:14" ht="12.7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</row>
    <row r="2421" spans="2:14" ht="12.7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</row>
    <row r="2422" spans="2:14" ht="12.7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</row>
    <row r="2423" spans="2:14" ht="12.7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</row>
    <row r="2424" spans="2:14" ht="12.7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</row>
    <row r="2425" spans="2:14" ht="12.7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</row>
    <row r="2426" spans="2:14" ht="12.7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2:14" ht="12.7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</row>
    <row r="2428" spans="2:14" ht="12.7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</row>
    <row r="2429" spans="2:14" ht="12.7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</row>
    <row r="2430" spans="2:14" ht="12.7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</row>
    <row r="2431" spans="2:14" ht="12.7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</row>
    <row r="2432" spans="2:14" ht="12.7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</row>
    <row r="2433" spans="2:14" ht="12.7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</row>
    <row r="2434" spans="2:14" ht="12.7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</row>
    <row r="2435" spans="2:14" ht="12.7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</row>
    <row r="2436" spans="2:14" ht="12.7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</row>
    <row r="2437" spans="2:14" ht="12.7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</row>
    <row r="2438" spans="2:14" ht="12.7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</row>
    <row r="2439" spans="2:14" ht="12.7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</row>
    <row r="2440" spans="2:14" ht="12.7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</row>
    <row r="2441" spans="2:14" ht="12.7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</row>
    <row r="2442" spans="2:14" ht="12.7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2:14" ht="12.7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</row>
    <row r="2444" spans="2:14" ht="12.7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</row>
    <row r="2445" spans="2:14" ht="12.7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</row>
    <row r="2446" spans="2:14" ht="12.7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</row>
    <row r="2447" spans="2:14" ht="12.7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</row>
    <row r="2448" spans="2:14" ht="12.7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</row>
    <row r="2449" spans="2:14" ht="12.7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</row>
    <row r="2450" spans="2:14" ht="12.75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</row>
    <row r="2451" spans="2:14" ht="12.75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</row>
    <row r="2452" spans="2:14" ht="12.75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</row>
    <row r="2453" spans="2:14" ht="12.75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</row>
    <row r="2454" spans="2:14" ht="12.75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</row>
    <row r="2455" spans="2:14" ht="12.75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</row>
    <row r="2456" spans="2:14" ht="12.75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</row>
    <row r="2457" spans="2:14" ht="12.75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</row>
    <row r="2458" spans="2:14" ht="12.75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2:14" ht="12.75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</row>
    <row r="2460" spans="2:14" ht="12.75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</row>
    <row r="2461" spans="2:14" ht="12.75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</row>
    <row r="2462" spans="2:14" ht="12.75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2:14" ht="12.75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</row>
    <row r="2464" spans="2:14" ht="12.75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</row>
    <row r="2465" spans="2:14" ht="12.75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</row>
    <row r="2466" spans="2:14" ht="12.75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</row>
    <row r="2467" spans="2:14" ht="12.75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</row>
    <row r="2468" spans="2:14" ht="12.75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</row>
    <row r="2469" spans="2:14" ht="12.75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</row>
    <row r="2470" spans="2:14" ht="12.75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</row>
    <row r="2471" spans="2:14" ht="12.75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</row>
    <row r="2472" spans="2:14" ht="12.75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2:14" ht="12.75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</row>
    <row r="2474" spans="2:14" ht="12.75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</row>
    <row r="2475" spans="2:14" ht="12.75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</row>
    <row r="2476" spans="2:14" ht="12.75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</row>
    <row r="2477" spans="2:14" ht="12.75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</row>
    <row r="2478" spans="2:14" ht="12.75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</row>
    <row r="2479" spans="2:14" ht="12.75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</row>
    <row r="2480" spans="2:14" ht="12.75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</row>
    <row r="2481" spans="2:14" ht="12.75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</row>
    <row r="2482" spans="2:14" ht="12.75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</row>
    <row r="2483" spans="2:14" ht="12.75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</row>
    <row r="2484" spans="2:14" ht="12.75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</row>
    <row r="2485" spans="2:14" ht="12.75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</row>
    <row r="2486" spans="2:14" ht="12.75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</row>
    <row r="2487" spans="2:14" ht="12.75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</row>
    <row r="2488" spans="2:14" ht="12.75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</row>
    <row r="2489" spans="2:14" ht="12.75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</row>
    <row r="2490" spans="2:14" ht="12.75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</row>
    <row r="2491" spans="2:14" ht="12.75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</row>
    <row r="2492" spans="2:14" ht="12.75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</row>
    <row r="2493" spans="2:14" ht="12.75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</row>
    <row r="2494" spans="2:14" ht="12.75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2:14" ht="12.75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</row>
    <row r="2496" spans="2:14" ht="12.75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</row>
    <row r="2497" spans="2:14" ht="12.75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</row>
    <row r="2498" spans="2:14" ht="12.75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2:14" ht="12.75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</row>
    <row r="2500" spans="2:14" ht="12.75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</row>
    <row r="2501" spans="2:14" ht="12.75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</row>
    <row r="2502" spans="2:14" ht="12.75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2:14" ht="12.75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</row>
    <row r="2504" spans="2:14" ht="12.75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</row>
    <row r="2505" spans="2:14" ht="12.75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</row>
    <row r="2506" spans="2:14" ht="12.75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</row>
    <row r="2507" spans="2:14" ht="12.75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</row>
    <row r="2508" spans="2:14" ht="12.75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</row>
    <row r="2509" spans="2:14" ht="12.75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</row>
    <row r="2510" spans="2:14" ht="12.75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</row>
    <row r="2511" spans="2:14" ht="12.75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</row>
    <row r="2512" spans="2:14" ht="12.75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</row>
    <row r="2513" spans="2:14" ht="12.75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</row>
    <row r="2514" spans="2:14" ht="12.75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</row>
    <row r="2515" spans="2:14" ht="12.75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</row>
    <row r="2516" spans="2:14" ht="12.75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</row>
    <row r="2517" spans="2:14" ht="12.75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</row>
    <row r="2518" spans="2:14" ht="12.75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</row>
    <row r="2519" spans="2:14" ht="12.75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</row>
    <row r="2520" spans="2:14" ht="12.75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</row>
    <row r="2521" spans="2:14" ht="12.75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</row>
    <row r="2522" spans="2:14" ht="12.75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</row>
    <row r="2523" spans="2:14" ht="12.75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</row>
    <row r="2524" spans="2:14" ht="12.75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</row>
    <row r="2525" spans="2:14" ht="12.75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</row>
    <row r="2526" spans="2:14" ht="12.75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</row>
    <row r="2527" spans="2:14" ht="12.75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</row>
    <row r="2528" spans="2:14" ht="12.75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</row>
    <row r="2529" spans="2:14" ht="12.75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</row>
    <row r="2530" spans="2:14" ht="12.75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2:14" ht="12.75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</row>
    <row r="2532" spans="2:14" ht="12.75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2:14" ht="12.75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</row>
    <row r="2534" spans="2:14" ht="12.75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2:14" ht="12.75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</row>
    <row r="2536" spans="2:14" ht="12.75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</row>
    <row r="2537" spans="2:14" ht="12.75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</row>
    <row r="2538" spans="2:14" ht="12.75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</row>
    <row r="2539" spans="2:14" ht="12.75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</row>
    <row r="2540" spans="2:14" ht="12.75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</row>
    <row r="2541" spans="2:14" ht="12.75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</row>
    <row r="2542" spans="2:14" ht="12.75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</row>
    <row r="2543" spans="2:14" ht="12.75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</row>
    <row r="2544" spans="2:14" ht="12.75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</row>
    <row r="2545" spans="2:14" ht="12.75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</row>
    <row r="2546" spans="2:14" ht="12.75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</row>
    <row r="2547" spans="2:14" ht="12.75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</row>
    <row r="2548" spans="2:14" ht="12.75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</row>
    <row r="2549" spans="2:14" ht="12.75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</row>
    <row r="2550" spans="2:14" ht="12.75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</row>
    <row r="2551" spans="2:14" ht="12.75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</row>
    <row r="2552" spans="2:14" ht="12.75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</row>
    <row r="2553" spans="2:14" ht="12.75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</row>
    <row r="2554" spans="2:14" ht="12.75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</row>
    <row r="2555" spans="2:14" ht="12.75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</row>
    <row r="2556" spans="2:14" ht="12.75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</row>
    <row r="2557" spans="2:14" ht="12.75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</row>
    <row r="2558" spans="2:14" ht="12.75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</row>
    <row r="2559" spans="2:14" ht="12.75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</row>
    <row r="2560" spans="2:14" ht="12.75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</row>
    <row r="2561" spans="2:14" ht="12.75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</row>
    <row r="2562" spans="2:14" ht="12.75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2:14" ht="12.75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</row>
    <row r="2564" spans="2:14" ht="12.75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</row>
    <row r="2565" spans="2:14" ht="12.75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</row>
    <row r="2566" spans="2:14" ht="12.75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2:14" ht="12.75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</row>
    <row r="2568" spans="2:14" ht="12.75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</row>
    <row r="2569" spans="2:14" ht="12.75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</row>
    <row r="2570" spans="2:14" ht="12.75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2:14" ht="12.75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</row>
    <row r="2572" spans="2:14" ht="12.75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</row>
    <row r="2573" spans="2:14" ht="12.75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</row>
    <row r="2574" spans="2:14" ht="12.75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</row>
    <row r="2575" spans="2:14" ht="12.75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</row>
    <row r="2576" spans="2:14" ht="12.75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</row>
    <row r="2577" spans="2:14" ht="12.75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</row>
    <row r="2578" spans="2:14" ht="12.75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</row>
    <row r="2579" spans="2:14" ht="12.75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</row>
    <row r="2580" spans="2:14" ht="12.75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</row>
    <row r="2581" spans="2:14" ht="12.75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</row>
    <row r="2582" spans="2:14" ht="12.75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</row>
    <row r="2583" spans="2:14" ht="12.75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</row>
    <row r="2584" spans="2:14" ht="12.75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</row>
    <row r="2585" spans="2:14" ht="12.75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</row>
    <row r="2586" spans="2:14" ht="12.75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</row>
    <row r="2587" spans="2:14" ht="12.75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</row>
    <row r="2588" spans="2:14" ht="12.75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</row>
    <row r="2589" spans="2:14" ht="12.75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</row>
    <row r="2590" spans="2:14" ht="12.75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</row>
    <row r="2591" spans="2:14" ht="12.75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</row>
    <row r="2592" spans="2:14" ht="12.75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2:14" ht="12.75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</row>
    <row r="2594" spans="2:14" ht="12.75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</row>
    <row r="2595" spans="2:14" ht="12.75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</row>
    <row r="2596" spans="2:14" ht="12.75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</row>
    <row r="2597" spans="2:14" ht="12.75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</row>
    <row r="2598" spans="2:14" ht="12.75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</row>
    <row r="2599" spans="2:14" ht="12.75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</row>
    <row r="2600" spans="2:14" ht="12.75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</row>
    <row r="2601" spans="2:14" ht="12.75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</row>
    <row r="2602" spans="2:14" ht="12.75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2:14" ht="12.75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</row>
    <row r="2604" spans="2:14" ht="12.75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</row>
    <row r="2605" spans="2:14" ht="12.75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</row>
    <row r="2606" spans="2:14" ht="12.75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2:14" ht="12.75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</row>
    <row r="2608" spans="2:14" ht="12.75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</row>
    <row r="2609" spans="2:14" ht="12.75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</row>
    <row r="2610" spans="2:14" ht="12.75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</row>
    <row r="2611" spans="2:14" ht="12.75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</row>
    <row r="2612" spans="2:14" ht="12.75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</row>
    <row r="2613" spans="2:14" ht="12.75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</row>
    <row r="2614" spans="2:14" ht="12.75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</row>
    <row r="2615" spans="2:14" ht="12.75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</row>
    <row r="2616" spans="2:14" ht="12.75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</row>
    <row r="2617" spans="2:14" ht="12.75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</row>
    <row r="2618" spans="2:14" ht="12.75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</row>
    <row r="2619" spans="2:14" ht="12.75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</row>
    <row r="2620" spans="2:14" ht="12.75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</row>
    <row r="2621" spans="2:14" ht="12.75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</row>
    <row r="2622" spans="2:14" ht="12.75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2:14" ht="12.75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</row>
    <row r="2624" spans="2:14" ht="12.75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</row>
    <row r="2625" spans="2:14" ht="12.75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</row>
    <row r="2626" spans="2:14" ht="12.75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</row>
    <row r="2627" spans="2:14" ht="12.75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</row>
    <row r="2628" spans="2:14" ht="12.75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</row>
    <row r="2629" spans="2:14" ht="12.75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</row>
    <row r="2630" spans="2:14" ht="12.75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</row>
    <row r="2631" spans="2:14" ht="12.75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</row>
    <row r="2632" spans="2:14" ht="12.75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</row>
    <row r="2633" spans="2:14" ht="12.75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</row>
    <row r="2634" spans="2:14" ht="12.75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</row>
    <row r="2635" spans="2:14" ht="12.75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</row>
    <row r="2636" spans="2:14" ht="12.75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</row>
    <row r="2637" spans="2:14" ht="12.75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</row>
    <row r="2638" spans="2:14" ht="12.75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2:14" ht="12.75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</row>
    <row r="2640" spans="2:14" ht="12.75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</row>
    <row r="2641" spans="2:14" ht="12.75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</row>
    <row r="2642" spans="2:14" ht="12.75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2:14" ht="12.75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</row>
    <row r="2644" spans="2:14" ht="12.75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</row>
    <row r="2645" spans="2:14" ht="12.75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</row>
    <row r="2646" spans="2:14" ht="12.75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</row>
    <row r="2647" spans="2:14" ht="12.75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</row>
    <row r="2648" spans="2:14" ht="12.75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</row>
    <row r="2649" spans="2:14" ht="12.75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</row>
    <row r="2650" spans="2:14" ht="12.75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</row>
    <row r="2651" spans="2:14" ht="12.75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</row>
    <row r="2652" spans="2:14" ht="12.75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2:14" ht="12.75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</row>
    <row r="2654" spans="2:14" ht="12.75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</row>
    <row r="2655" spans="2:14" ht="12.75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</row>
    <row r="2656" spans="2:14" ht="12.75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</row>
    <row r="2657" spans="2:14" ht="12.75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</row>
    <row r="2658" spans="2:14" ht="12.75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</row>
    <row r="2659" spans="2:14" ht="12.75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</row>
    <row r="2660" spans="2:14" ht="12.75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</row>
    <row r="2661" spans="2:14" ht="12.75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</row>
    <row r="2662" spans="2:14" ht="12.75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</row>
    <row r="2663" spans="2:14" ht="12.75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</row>
    <row r="2664" spans="2:14" ht="12.75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</row>
    <row r="2665" spans="2:14" ht="12.75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</row>
    <row r="2666" spans="2:14" ht="12.75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</row>
    <row r="2667" spans="2:14" ht="12.75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</row>
    <row r="2668" spans="2:14" ht="12.75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</row>
    <row r="2669" spans="2:14" ht="12.75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</row>
    <row r="2670" spans="2:14" ht="12.75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</row>
    <row r="2671" spans="2:14" ht="12.75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</row>
    <row r="2672" spans="2:14" ht="12.75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</row>
    <row r="2673" spans="2:14" ht="12.75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</row>
    <row r="2674" spans="2:14" ht="12.75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2:14" ht="12.75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</row>
    <row r="2676" spans="2:14" ht="12.75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</row>
    <row r="2677" spans="2:14" ht="12.75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</row>
    <row r="2678" spans="2:14" ht="12.75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2:14" ht="12.75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</row>
    <row r="2680" spans="2:14" ht="12.75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</row>
    <row r="2681" spans="2:14" ht="12.75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</row>
    <row r="2682" spans="2:14" ht="12.75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2:14" ht="12.75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</row>
    <row r="2684" spans="2:14" ht="12.75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</row>
    <row r="2685" spans="2:14" ht="12.75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</row>
    <row r="2686" spans="2:14" ht="12.75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</row>
    <row r="2687" spans="2:14" ht="12.75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</row>
    <row r="2688" spans="2:14" ht="12.75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</row>
    <row r="2689" spans="2:14" ht="12.75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</row>
    <row r="2690" spans="2:14" ht="12.75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</row>
    <row r="2691" spans="2:14" ht="12.75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</row>
    <row r="2692" spans="2:14" ht="12.75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</row>
    <row r="2693" spans="2:14" ht="12.75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</row>
    <row r="2694" spans="2:14" ht="12.75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</row>
    <row r="2695" spans="2:14" ht="12.75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</row>
    <row r="2696" spans="2:14" ht="12.75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</row>
    <row r="2697" spans="2:14" ht="12.75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</row>
    <row r="2698" spans="2:14" ht="12.75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</row>
    <row r="2699" spans="2:14" ht="12.75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</row>
    <row r="2700" spans="2:14" ht="12.75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</row>
    <row r="2701" spans="2:14" ht="12.75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</row>
    <row r="2702" spans="2:14" ht="12.75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</row>
    <row r="2703" spans="2:14" ht="12.75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</row>
    <row r="2704" spans="2:14" ht="12.75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</row>
    <row r="2705" spans="2:14" ht="12.75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</row>
    <row r="2706" spans="2:14" ht="12.75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</row>
    <row r="2707" spans="2:14" ht="12.75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</row>
    <row r="2708" spans="2:14" ht="12.75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</row>
    <row r="2709" spans="2:14" ht="12.75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</row>
    <row r="2710" spans="2:14" ht="12.75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2:14" ht="12.75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</row>
    <row r="2712" spans="2:14" ht="12.75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2:14" ht="12.75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</row>
    <row r="2714" spans="2:14" ht="12.75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2:14" ht="12.75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</row>
    <row r="2716" spans="2:14" ht="12.75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</row>
    <row r="2717" spans="2:14" ht="12.75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</row>
    <row r="2718" spans="2:14" ht="12.75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</row>
    <row r="2719" spans="2:14" ht="12.75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</row>
    <row r="2720" spans="2:14" ht="12.75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</row>
    <row r="2721" spans="2:14" ht="12.75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</row>
    <row r="2722" spans="2:14" ht="12.75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</row>
    <row r="2723" spans="2:14" ht="12.75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</row>
    <row r="2724" spans="2:14" ht="12.75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</row>
    <row r="2725" spans="2:14" ht="12.75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</row>
    <row r="2726" spans="2:14" ht="12.75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</row>
    <row r="2727" spans="2:14" ht="12.75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</row>
    <row r="2728" spans="2:14" ht="12.75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</row>
    <row r="2729" spans="2:14" ht="12.75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</row>
    <row r="2730" spans="2:14" ht="12.75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</row>
    <row r="2731" spans="2:14" ht="12.75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</row>
    <row r="2732" spans="2:14" ht="12.75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</row>
    <row r="2733" spans="2:14" ht="12.75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</row>
    <row r="2734" spans="2:14" ht="12.75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</row>
    <row r="2735" spans="2:14" ht="12.75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</row>
    <row r="2736" spans="2:14" ht="12.75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</row>
    <row r="2737" spans="2:14" ht="12.75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</row>
    <row r="2738" spans="2:14" ht="12.75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</row>
    <row r="2739" spans="2:14" ht="12.75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</row>
    <row r="2740" spans="2:14" ht="12.75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</row>
    <row r="2741" spans="2:14" ht="12.75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</row>
    <row r="2742" spans="2:14" ht="12.75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</row>
    <row r="2743" spans="2:14" ht="12.75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</row>
    <row r="2744" spans="2:14" ht="12.75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</row>
    <row r="2745" spans="2:14" ht="12.75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</row>
    <row r="2746" spans="2:14" ht="12.75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2:14" ht="12.75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</row>
    <row r="2748" spans="2:14" ht="12.75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</row>
    <row r="2749" spans="2:14" ht="12.75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</row>
    <row r="2750" spans="2:14" ht="12.75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2:14" ht="12.75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</row>
    <row r="2752" spans="2:14" ht="12.75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</row>
    <row r="2753" spans="2:14" ht="12.75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</row>
    <row r="2754" spans="2:14" ht="12.75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</row>
    <row r="2755" spans="2:14" ht="12.75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</row>
    <row r="2756" spans="2:14" ht="12.7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</row>
    <row r="2757" spans="2:14" ht="12.7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</row>
    <row r="2758" spans="2:14" ht="12.75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</row>
    <row r="2759" spans="2:14" ht="12.75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</row>
    <row r="2760" spans="2:14" ht="12.75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</row>
    <row r="2761" spans="2:14" ht="12.75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</row>
    <row r="2762" spans="2:14" ht="12.75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</row>
    <row r="2763" spans="2:14" ht="12.75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</row>
    <row r="2764" spans="2:14" ht="12.75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</row>
    <row r="2765" spans="2:14" ht="12.75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</row>
    <row r="2766" spans="2:14" ht="12.75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</row>
    <row r="2767" spans="2:14" ht="12.75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</row>
    <row r="2768" spans="2:14" ht="12.75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</row>
    <row r="2769" spans="2:14" ht="12.75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</row>
    <row r="2770" spans="2:14" ht="12.75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</row>
    <row r="2771" spans="2:14" ht="12.75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</row>
    <row r="2772" spans="2:14" ht="12.75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</row>
    <row r="2773" spans="2:14" ht="12.75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</row>
    <row r="2774" spans="2:14" ht="12.75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</row>
    <row r="2775" spans="2:14" ht="12.75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</row>
    <row r="2776" spans="2:14" ht="12.75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</row>
    <row r="2777" spans="2:14" ht="12.75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</row>
    <row r="2778" spans="2:14" ht="12.75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</row>
    <row r="2779" spans="2:14" ht="12.75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</row>
    <row r="2780" spans="2:14" ht="12.75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</row>
    <row r="2781" spans="2:14" ht="12.75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</row>
    <row r="2782" spans="2:14" ht="12.75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2:14" ht="12.75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</row>
    <row r="2784" spans="2:14" ht="12.75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</row>
    <row r="2785" spans="2:14" ht="12.75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</row>
    <row r="2786" spans="2:14" ht="12.75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2:14" ht="12.75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</row>
    <row r="2788" spans="2:14" ht="12.75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</row>
    <row r="2789" spans="2:14" ht="12.75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</row>
    <row r="2790" spans="2:14" ht="12.75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</row>
    <row r="2791" spans="2:14" ht="12.75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</row>
    <row r="2792" spans="2:14" ht="12.75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</row>
    <row r="2793" spans="2:14" ht="12.75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</row>
    <row r="2794" spans="2:14" ht="12.75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</row>
    <row r="2795" spans="2:14" ht="12.75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</row>
    <row r="2796" spans="2:14" ht="12.75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</row>
    <row r="2797" spans="2:14" ht="12.75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</row>
    <row r="2798" spans="2:14" ht="12.75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</row>
    <row r="2799" spans="2:14" ht="12.75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</row>
    <row r="2800" spans="2:14" ht="12.75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</row>
    <row r="2801" spans="2:14" ht="12.75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</row>
    <row r="2802" spans="2:14" ht="12.75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</row>
    <row r="2803" spans="2:14" ht="12.75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</row>
    <row r="2804" spans="2:14" ht="12.75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</row>
    <row r="2805" spans="2:14" ht="12.75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</row>
    <row r="2806" spans="2:14" ht="12.75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</row>
    <row r="2807" spans="2:14" ht="12.75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</row>
    <row r="2808" spans="2:14" ht="12.75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</row>
    <row r="2809" spans="2:14" ht="12.75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</row>
    <row r="2810" spans="2:14" ht="12.75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</row>
    <row r="2811" spans="2:14" ht="12.75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</row>
    <row r="2812" spans="2:14" ht="12.75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</row>
    <row r="2813" spans="2:14" ht="12.75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</row>
    <row r="2814" spans="2:14" ht="12.75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</row>
    <row r="2815" spans="2:14" ht="12.75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</row>
    <row r="2816" spans="2:14" ht="12.75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</row>
    <row r="2817" spans="2:14" ht="12.75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</row>
    <row r="2818" spans="2:14" ht="12.75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2:14" ht="12.75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</row>
    <row r="2820" spans="2:14" ht="12.75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</row>
    <row r="2821" spans="2:14" ht="12.75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</row>
    <row r="2822" spans="2:14" ht="12.75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2:14" ht="12.75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</row>
    <row r="2824" spans="2:14" ht="12.75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</row>
    <row r="2825" spans="2:14" ht="12.75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</row>
    <row r="2826" spans="2:14" ht="12.75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</row>
    <row r="2827" spans="2:14" ht="12.75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</row>
    <row r="2828" spans="2:14" ht="12.75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</row>
    <row r="2829" spans="2:14" ht="12.75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</row>
    <row r="2830" spans="2:14" ht="12.75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</row>
    <row r="2831" spans="2:14" ht="12.75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</row>
    <row r="2832" spans="2:14" ht="12.75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</row>
    <row r="2833" spans="2:14" ht="12.75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</row>
    <row r="2834" spans="2:14" ht="12.75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</row>
    <row r="2835" spans="2:14" ht="12.75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</row>
    <row r="2836" spans="2:14" ht="12.75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</row>
    <row r="2837" spans="2:14" ht="12.75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</row>
    <row r="2838" spans="2:14" ht="12.75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</row>
    <row r="2839" spans="2:14" ht="12.75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</row>
    <row r="2840" spans="2:14" ht="12.75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</row>
    <row r="2841" spans="2:14" ht="12.75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</row>
    <row r="2842" spans="2:14" ht="12.75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</row>
    <row r="2843" spans="2:14" ht="12.75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</row>
    <row r="2844" spans="2:14" ht="12.75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</row>
    <row r="2845" spans="2:14" ht="12.75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</row>
    <row r="2846" spans="2:14" ht="12.75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</row>
    <row r="2847" spans="2:14" ht="12.75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</row>
    <row r="2848" spans="2:14" ht="12.75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</row>
    <row r="2849" spans="2:14" ht="12.75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</row>
    <row r="2850" spans="2:14" ht="12.75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</row>
    <row r="2851" spans="2:14" ht="12.75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</row>
    <row r="2852" spans="2:14" ht="12.75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</row>
    <row r="2853" spans="2:14" ht="12.75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</row>
    <row r="2854" spans="2:14" ht="12.75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2:14" ht="12.75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</row>
    <row r="2856" spans="2:14" ht="12.75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</row>
    <row r="2857" spans="2:14" ht="12.75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</row>
    <row r="2858" spans="2:14" ht="12.75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2:14" ht="12.75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</row>
    <row r="2860" spans="2:14" ht="12.75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</row>
    <row r="2861" spans="2:14" ht="12.75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</row>
    <row r="2862" spans="2:14" ht="12.75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</row>
    <row r="2863" spans="2:14" ht="12.75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</row>
    <row r="2864" spans="2:14" ht="12.75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</row>
    <row r="2865" spans="2:14" ht="12.75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</row>
    <row r="2866" spans="2:14" ht="12.75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</row>
    <row r="2867" spans="2:14" ht="12.75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</row>
    <row r="2868" spans="2:14" ht="12.75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</row>
    <row r="2869" spans="2:14" ht="12.75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</row>
    <row r="2870" spans="2:14" ht="12.75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</row>
    <row r="2871" spans="2:14" ht="12.75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</row>
    <row r="2872" spans="2:14" ht="12.75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</row>
    <row r="2873" spans="2:14" ht="12.75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</row>
    <row r="2874" spans="2:14" ht="12.75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</row>
    <row r="2875" spans="2:14" ht="12.75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</row>
    <row r="2876" spans="2:14" ht="12.75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</row>
    <row r="2877" spans="2:14" ht="12.75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</row>
    <row r="2878" spans="2:14" ht="12.75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</row>
    <row r="2879" spans="2:14" ht="12.75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</row>
    <row r="2880" spans="2:14" ht="12.75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</row>
    <row r="2881" spans="2:14" ht="12.75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</row>
    <row r="2882" spans="2:14" ht="12.75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</row>
    <row r="2883" spans="2:14" ht="12.75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</row>
    <row r="2884" spans="2:14" ht="12.75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</row>
    <row r="2885" spans="2:14" ht="12.75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</row>
    <row r="2886" spans="2:14" ht="12.75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</row>
    <row r="2887" spans="2:14" ht="12.75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</row>
    <row r="2888" spans="2:14" ht="12.75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</row>
    <row r="2889" spans="2:14" ht="12.75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</row>
    <row r="2890" spans="2:14" ht="12.75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2:14" ht="12.75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</row>
    <row r="2892" spans="2:14" ht="12.75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</row>
    <row r="2893" spans="2:14" ht="12.75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</row>
    <row r="2894" spans="2:14" ht="12.75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2:14" ht="12.75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</row>
    <row r="2896" spans="2:14" ht="12.75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</row>
    <row r="2897" spans="2:14" ht="12.75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</row>
    <row r="2898" spans="2:14" ht="12.75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</row>
    <row r="2899" spans="2:14" ht="12.75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</row>
    <row r="2900" spans="2:14" ht="12.75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</row>
    <row r="2901" spans="2:14" ht="12.75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</row>
    <row r="2902" spans="2:14" ht="12.75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</row>
    <row r="2903" spans="2:14" ht="12.75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</row>
    <row r="2904" spans="2:14" ht="12.75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</row>
    <row r="2905" spans="2:14" ht="12.75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</row>
    <row r="2906" spans="2:14" ht="12.75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</row>
    <row r="2907" spans="2:14" ht="12.75"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</row>
    <row r="2908" spans="2:14" ht="12.75"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</row>
    <row r="2909" spans="2:14" ht="12.75"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</row>
    <row r="2910" spans="2:14" ht="12.75"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</row>
    <row r="2911" spans="2:14" ht="12.75"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</row>
    <row r="2912" spans="2:14" ht="12.75"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</row>
    <row r="2913" spans="2:14" ht="12.75"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</row>
    <row r="2914" spans="2:14" ht="12.75"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</row>
    <row r="2915" spans="2:14" ht="12.75"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</row>
    <row r="2916" spans="2:14" ht="12.75"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</row>
    <row r="2917" spans="2:14" ht="12.75"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</row>
    <row r="2918" spans="2:14" ht="12.75"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</row>
    <row r="2919" spans="2:14" ht="12.75"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</row>
    <row r="2920" spans="2:14" ht="12.75"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</row>
    <row r="2921" spans="2:14" ht="12.75"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</row>
    <row r="2922" spans="2:14" ht="12.75"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</row>
    <row r="2923" spans="2:14" ht="12.75"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</row>
    <row r="2924" spans="2:14" ht="12.75"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</row>
    <row r="2925" spans="2:14" ht="12.75"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</row>
    <row r="2926" spans="2:14" ht="12.75"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2:14" ht="12.75"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</row>
    <row r="2928" spans="2:14" ht="12.75"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</row>
    <row r="2929" spans="2:14" ht="12.75"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</row>
    <row r="2930" spans="2:14" ht="12.75"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2:14" ht="12.75"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</row>
    <row r="2932" spans="2:14" ht="12.75"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</row>
    <row r="2933" spans="2:14" ht="12.75"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</row>
    <row r="2934" spans="2:14" ht="12.75"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</row>
    <row r="2935" spans="2:14" ht="12.75"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</row>
    <row r="2936" spans="2:14" ht="12.75"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</row>
    <row r="2937" spans="2:14" ht="12.75"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</row>
    <row r="2938" spans="2:14" ht="12.75"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</row>
    <row r="2939" spans="2:14" ht="12.75"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</row>
    <row r="2940" spans="2:14" ht="12.75"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</row>
    <row r="2941" spans="2:14" ht="12.75"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</row>
    <row r="2942" spans="2:14" ht="12.75"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</row>
    <row r="2943" spans="2:14" ht="12.75"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</row>
    <row r="2944" spans="2:14" ht="12.75"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</row>
    <row r="2945" spans="2:14" ht="12.75"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</row>
    <row r="2946" spans="2:14" ht="12.75"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</row>
    <row r="2947" spans="2:14" ht="12.75"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</row>
    <row r="2948" spans="2:14" ht="12.75"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</row>
    <row r="2949" spans="2:14" ht="12.75"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</row>
    <row r="2950" spans="2:14" ht="12.75"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</row>
    <row r="2951" spans="2:14" ht="12.75"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</row>
    <row r="2952" spans="2:14" ht="12.75"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</row>
    <row r="2953" spans="2:14" ht="12.75"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</row>
    <row r="2954" spans="2:14" ht="12.75"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</row>
    <row r="2955" spans="2:14" ht="12.75"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</row>
    <row r="2956" spans="2:14" ht="12.75"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</row>
    <row r="2957" spans="2:14" ht="12.75"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</row>
    <row r="2958" spans="2:14" ht="12.75"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</row>
    <row r="2959" spans="2:14" ht="12.75"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</row>
    <row r="2960" spans="2:14" ht="12.75"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</row>
    <row r="2961" spans="2:14" ht="12.75"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</row>
    <row r="2962" spans="2:14" ht="12.75"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2:14" ht="12.75"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</row>
    <row r="2964" spans="2:14" ht="12.75"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</row>
    <row r="2965" spans="2:14" ht="12.75"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</row>
    <row r="2966" spans="2:14" ht="12.75"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2:14" ht="12.75"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</row>
    <row r="2968" spans="2:14" ht="12.75"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</row>
    <row r="2969" spans="2:14" ht="12.75"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</row>
    <row r="2970" spans="2:14" ht="12.75"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</row>
    <row r="2971" spans="2:14" ht="12.75"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</row>
    <row r="2972" spans="2:14" ht="12.75"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</row>
    <row r="2973" spans="2:14" ht="12.75"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</row>
    <row r="2974" spans="2:14" ht="12.75"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</row>
    <row r="2975" spans="2:14" ht="12.75"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</row>
    <row r="2976" spans="2:14" ht="12.75"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</row>
    <row r="2977" spans="2:14" ht="12.75"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</row>
    <row r="2978" spans="2:14" ht="12.75"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</row>
    <row r="2979" spans="2:14" ht="12.75"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</row>
    <row r="2980" spans="2:14" ht="12.75"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</row>
    <row r="2981" spans="2:14" ht="12.75"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</row>
    <row r="2982" spans="2:14" ht="12.75"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</row>
    <row r="2983" spans="2:14" ht="12.75"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</row>
    <row r="2984" spans="2:14" ht="12.75"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</row>
    <row r="2985" spans="2:14" ht="12.75"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</row>
    <row r="2986" spans="2:14" ht="12.75"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</row>
    <row r="2987" spans="2:14" ht="12.75"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</row>
    <row r="2988" spans="2:14" ht="12.75"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</row>
    <row r="2989" spans="2:14" ht="12.75"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</row>
    <row r="2990" spans="2:14" ht="12.75"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</row>
    <row r="2991" spans="2:14" ht="12.75"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</row>
    <row r="2992" spans="2:14" ht="12.75"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</row>
    <row r="2993" spans="2:14" ht="12.75"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</row>
    <row r="2994" spans="2:14" ht="12.75"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</row>
    <row r="2995" spans="2:14" ht="12.75"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</row>
    <row r="2996" spans="2:14" ht="12.75"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</row>
    <row r="2997" spans="2:14" ht="12.75"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</row>
    <row r="2998" spans="2:14" ht="12.75"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2:14" ht="12.75"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</row>
    <row r="3000" spans="2:14" ht="12.75"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</row>
    <row r="3001" spans="2:14" ht="12.75"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</row>
    <row r="3002" spans="2:14" ht="12.75"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2:14" ht="12.75"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</row>
    <row r="3004" spans="2:14" ht="12.75"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</row>
    <row r="3005" spans="2:14" ht="12.75"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</row>
    <row r="3006" spans="2:14" ht="12.75"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</row>
    <row r="3007" spans="2:14" ht="12.75"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</row>
    <row r="3008" spans="2:14" ht="12.75"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</row>
    <row r="3009" spans="2:14" ht="12.75"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</row>
    <row r="3010" spans="2:14" ht="12.75"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</row>
    <row r="3011" spans="2:14" ht="12.75"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</row>
    <row r="3012" spans="2:14" ht="12.75"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</row>
    <row r="3013" spans="2:14" ht="12.75"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</row>
    <row r="3014" spans="2:14" ht="12.75"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</row>
    <row r="3015" spans="2:14" ht="12.75"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</row>
    <row r="3016" spans="2:14" ht="12.75"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</row>
    <row r="3017" spans="2:14" ht="12.75"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</row>
    <row r="3018" spans="2:14" ht="12.75"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</row>
    <row r="3019" spans="2:14" ht="12.75"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</row>
    <row r="3020" spans="2:14" ht="12.75"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</row>
    <row r="3021" spans="2:14" ht="12.75"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</row>
    <row r="3022" spans="2:14" ht="12.75"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</row>
    <row r="3023" spans="2:14" ht="12.75"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</row>
    <row r="3024" spans="2:14" ht="12.75"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</row>
    <row r="3025" spans="2:14" ht="12.75"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</row>
    <row r="3026" spans="2:14" ht="12.75"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</row>
    <row r="3027" spans="2:14" ht="12.75"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</row>
    <row r="3028" spans="2:14" ht="12.75"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</row>
    <row r="3029" spans="2:14" ht="12.75"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</row>
    <row r="3030" spans="2:14" ht="12.75"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2:14" ht="12.75"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</row>
    <row r="3032" spans="2:14" ht="12.75"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</row>
    <row r="3033" spans="2:14" ht="12.75"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</row>
    <row r="3034" spans="2:14" ht="12.75"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</row>
    <row r="3035" spans="2:14" ht="12.75"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</row>
    <row r="3036" spans="2:14" ht="12.75"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</row>
    <row r="3037" spans="2:14" ht="12.75"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</row>
    <row r="3038" spans="2:14" ht="12.75"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2:14" ht="12.75"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</row>
    <row r="3040" spans="2:14" ht="12.75"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</row>
    <row r="3041" spans="2:14" ht="12.75"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</row>
    <row r="3042" spans="2:14" ht="12.75"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</row>
    <row r="3043" spans="2:14" ht="12.75"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</row>
    <row r="3044" spans="2:14" ht="12.75"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</row>
    <row r="3045" spans="2:14" ht="12.75"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</row>
    <row r="3046" spans="2:14" ht="12.75"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</row>
    <row r="3047" spans="2:14" ht="12.75"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</row>
    <row r="3048" spans="2:14" ht="12.75"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</row>
    <row r="3049" spans="2:14" ht="12.75"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</row>
    <row r="3050" spans="2:14" ht="12.75"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</row>
    <row r="3051" spans="2:14" ht="12.75"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</row>
    <row r="3052" spans="2:14" ht="12.75"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</row>
    <row r="3053" spans="2:14" ht="12.75"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</row>
    <row r="3054" spans="2:14" ht="12.75"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</row>
    <row r="3055" spans="2:14" ht="12.75"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</row>
    <row r="3056" spans="2:14" ht="12.75"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</row>
    <row r="3057" spans="2:14" ht="12.75"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</row>
    <row r="3058" spans="2:14" ht="12.75"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2:14" ht="12.75"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2:14" ht="12.75"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2:14" ht="12.75"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2:14" ht="12.75"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2:14" ht="12.75"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2:14" ht="12.75"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2:14" ht="12.75"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2:14" ht="12.75"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2:14" ht="12.75"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2:14" ht="12.75"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2:14" ht="12.75"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2:14" ht="12.75"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2:14" ht="12.75"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2:14" ht="12.75"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2:14" ht="12.75"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2:14" ht="12.75"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2:14" ht="12.75"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2:14" ht="12.75"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2:14" ht="12.75"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2:14" ht="12.75"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2:14" ht="12.75"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2:14" ht="12.75"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2:14" ht="12.75"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2:14" ht="12.75"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2:14" ht="12.75"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2:14" ht="12.75"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2:14" ht="12.75"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2:14" ht="12.75"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2:14" ht="12.75"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2:14" ht="12.75"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2:14" ht="12.75"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2:14" ht="12.75"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2:14" ht="12.75"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2:14" ht="12.75"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2:14" ht="12.75"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2:14" ht="12.75"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2:14" ht="12.75"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2:14" ht="12.75"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2:14" ht="12.75"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2:14" ht="12.75"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2:14" ht="12.75"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2:14" ht="12.75"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2:14" ht="12.75"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2:14" ht="12.75"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2:14" ht="12.75"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2:14" ht="12.75"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2:14" ht="12.75"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2:14" ht="12.75"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2:14" ht="12.75"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2:14" ht="12.75"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2:14" ht="12.75"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2:14" ht="12.75"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2:14" ht="12.75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2:14" ht="12.75"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2:14" ht="12.75"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2:14" ht="12.75"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2:14" ht="12.75"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2:14" ht="12.75"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2:14" ht="12.75"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2:14" ht="12.75"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2:14" ht="12.75"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2:14" ht="12.75"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2:14" ht="12.75"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2:14" ht="12.75"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2:14" ht="12.75"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2:14" ht="12.75"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2:14" ht="12.75"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2:14" ht="12.75"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2:14" ht="12.75"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2:14" ht="12.75"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2:14" ht="12.75"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2:14" ht="12.75"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2:14" ht="12.75"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2:14" ht="12.75"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2:14" ht="12.75"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2:14" ht="12.75"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2:14" ht="12.75"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2:14" ht="12.75"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2:14" ht="12.75"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2:14" ht="12.75"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2:14" ht="12.75"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2:14" ht="12.75"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2:14" ht="12.75"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2:14" ht="12.75"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2:14" ht="12.75"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2:14" ht="12.75"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2:14" ht="12.75"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2:14" ht="12.75"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2:14" ht="12.75"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2:14" ht="12.75"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2:14" ht="12.75"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2:14" ht="12.75"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2:14" ht="12.75"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2:14" ht="12.75"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2:14" ht="12.75"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2:14" ht="12.75"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2:14" ht="12.75"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2:14" ht="12.75"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2:14" ht="12.75"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2:14" ht="12.75"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2:14" ht="12.75"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2:14" ht="12.75"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2:14" ht="12.75"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2:14" ht="12.75"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2:14" ht="12.75"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2:14" ht="12.75"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2:14" ht="12.75"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2:14" ht="12.75"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2:14" ht="12.75"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2:14" ht="12.75"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2:14" ht="12.75"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2:14" ht="12.75"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2:14" ht="12.75"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2:14" ht="12.75"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2:14" ht="12.75"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2:14" ht="12.75"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2:14" ht="12.75"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2:14" ht="12.75"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2:14" ht="12.75"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2:14" ht="12.75"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2:14" ht="12.75"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2:14" ht="12.75"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2:14" ht="12.75"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2:14" ht="12.75"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2:14" ht="12.75"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2:14" ht="12.75"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2:14" ht="12.75"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2:14" ht="12.75"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2:14" ht="12.75"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2:14" ht="12.75"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2:14" ht="12.75"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2:14" ht="12.75"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2:14" ht="12.75"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2:14" ht="12.75"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2:14" ht="12.75"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2:14" ht="12.75"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2:14" ht="12.75"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2:14" ht="12.75"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2:14" ht="12.75"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2:14" ht="12.75"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2:14" ht="12.75"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2:14" ht="12.75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2:14" ht="12.75"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2:14" ht="12.75"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2:14" ht="12.75"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2:14" ht="12.75"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2:14" ht="12.75"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2:14" ht="12.75"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2:14" ht="12.75"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2:14" ht="12.75"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2:14" ht="12.75"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2:14" ht="12.75"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2:14" ht="12.75"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2:14" ht="12.75"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2:14" ht="12.75"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2:14" ht="12.75"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2:14" ht="12.75"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2:14" ht="12.75"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2:14" ht="12.75"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2:14" ht="12.75"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2:14" ht="12.75"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2:14" ht="12.75"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2:14" ht="12.75"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2:14" ht="12.75"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2:14" ht="12.75"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2:14" ht="12.75"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2:14" ht="12.75"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2:14" ht="12.75"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2:14" ht="12.75"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2:14" ht="12.75"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2:14" ht="12.75"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2:14" ht="12.75"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2:14" ht="12.75"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2:14" ht="12.75"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2:14" ht="12.75"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2:14" ht="12.75"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2:14" ht="12.75"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2:14" ht="12.75"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2:14" ht="12.75"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2:14" ht="12.75"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2:14" ht="12.75"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2:14" ht="12.75"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2:14" ht="12.75"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2:14" ht="12.75"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2:14" ht="12.75"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2:14" ht="12.75"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2:14" ht="12.75"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2:14" ht="12.75"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2:14" ht="12.75"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2:14" ht="12.75"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2:14" ht="12.75"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2:14" ht="12.75"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2:14" ht="12.75"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2:14" ht="12.75"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2:14" ht="12.75"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2:14" ht="12.75"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2:14" ht="12.75"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2:14" ht="12.75"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2:14" ht="12.75"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2:14" ht="12.75"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2:14" ht="12.75"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2:14" ht="12.75"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2:14" ht="12.75"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2:14" ht="12.75"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2:14" ht="12.75"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2:14" ht="12.75"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2:14" ht="12.75"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2:14" ht="12.75"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2:14" ht="12.75"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2:14" ht="12.75"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2:14" ht="12.75"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2:14" ht="12.75"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2:14" ht="12.75"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2:14" ht="12.75"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2:14" ht="12.75"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2:14" ht="12.75"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2:14" ht="12.75"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2:14" ht="12.75"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2:14" ht="12.75"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2:14" ht="12.75"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2:14" ht="12.75"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2:14" ht="12.75"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2:14" ht="12.75"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2:14" ht="12.75"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2:14" ht="12.75"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2:14" ht="12.75"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2:14" ht="12.75"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2:14" ht="12.75"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2:14" ht="12.75"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2:14" ht="12.75"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2:14" ht="12.75"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2:14" ht="12.75"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2:14" ht="12.75"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2:14" ht="12.75"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2:14" ht="12.75"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2:14" ht="12.75"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2:14" ht="12.75"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2:14" ht="12.75"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2:14" ht="12.75"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2:14" ht="12.75"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2:14" ht="12.75"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2:14" ht="12.75"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2:14" ht="12.75"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2:14" ht="12.75"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2:14" ht="12.75"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2:14" ht="12.75"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2:14" ht="12.75"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2:14" ht="12.75"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2:14" ht="12.75"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2:14" ht="12.75"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2:14" ht="12.75"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2:14" ht="12.75"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2:14" ht="12.75"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2:14" ht="12.75"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2:14" ht="12.75"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2:14" ht="12.75"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2:14" ht="12.75"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2:14" ht="12.75"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2:14" ht="12.75"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2:14" ht="12.75"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2:14" ht="12.75"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2:14" ht="12.75"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2:14" ht="12.75"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2:14" ht="12.75"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2:14" ht="12.75"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2:14" ht="12.75"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2:14" ht="12.75"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2:14" ht="12.75"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2:14" ht="12.75"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2:14" ht="12.75"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2:14" ht="12.75"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2:14" ht="12.75"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2:14" ht="12.75"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2:14" ht="12.75"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2:14" ht="12.75"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2:14" ht="12.75"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2:14" ht="12.75"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2:14" ht="12.75"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2:14" ht="12.75"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2:14" ht="12.75"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2:14" ht="12.75"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2:14" ht="12.75"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2:14" ht="12.75"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2:14" ht="12.75"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2:14" ht="12.75"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2:14" ht="12.75"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2:14" ht="12.75"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2:14" ht="12.75"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2:14" ht="12.75"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2:14" ht="12.75"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2:14" ht="12.75"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2:14" ht="12.75"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2:14" ht="12.75"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2:14" ht="12.75"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2:14" ht="12.75"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2:14" ht="12.75"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2:14" ht="12.75"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2:14" ht="12.75"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2:14" ht="12.75"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2:14" ht="12.75"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2:14" ht="12.75"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2:14" ht="12.75"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2:14" ht="12.75"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2:14" ht="12.75"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2:14" ht="12.75"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2:14" ht="12.75"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2:14" ht="12.75"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2:14" ht="12.75"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2:14" ht="12.75"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2:14" ht="12.75"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2:14" ht="12.75"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2:14" ht="12.75"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2:14" ht="12.75"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2:14" ht="12.75"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2:14" ht="12.75"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2:14" ht="12.75"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2:14" ht="12.75"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2:14" ht="12.75"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2:14" ht="12.75"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2:14" ht="12.75"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2:14" ht="12.75"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2:14" ht="12.75"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2:14" ht="12.75"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2:14" ht="12.75"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2:14" ht="12.75"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2:14" ht="12.75"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2:14" ht="12.75"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2:14" ht="12.75"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2:14" ht="12.75"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2:14" ht="12.75"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2:14" ht="12.75"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2:14" ht="12.75"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2:14" ht="12.75"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2:14" ht="12.75"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2:14" ht="12.75"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2:14" ht="12.75"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2:14" ht="12.75"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2:14" ht="12.75"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2:14" ht="12.75"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2:14" ht="12.75"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2:14" ht="12.75"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2:14" ht="12.75"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2:14" ht="12.75"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2:14" ht="12.75"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2:14" ht="12.75"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2:14" ht="12.75"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2:14" ht="12.75"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2:14" ht="12.75"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2:14" ht="12.75"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2:14" ht="12.75"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2:14" ht="12.75"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2:14" ht="12.75"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2:14" ht="12.75"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2:14" ht="12.75"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2:14" ht="12.75"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2:14" ht="12.75"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2:14" ht="12.75"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2:14" ht="12.75"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2:14" ht="12.75"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2:14" ht="12.75"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2:14" ht="12.75"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2:14" ht="12.75"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2:14" ht="12.75"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2:14" ht="12.75"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2:14" ht="12.75"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2:14" ht="12.75"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2:14" ht="12.75"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2:14" ht="12.75"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</row>
  </sheetData>
  <mergeCells count="24">
    <mergeCell ref="M3:M5"/>
    <mergeCell ref="H3:H5"/>
    <mergeCell ref="I3:I5"/>
    <mergeCell ref="J3:J5"/>
    <mergeCell ref="K3:K5"/>
    <mergeCell ref="A3:A5"/>
    <mergeCell ref="A1:N1"/>
    <mergeCell ref="N4:N5"/>
    <mergeCell ref="B3:B5"/>
    <mergeCell ref="C3:C5"/>
    <mergeCell ref="D3:D5"/>
    <mergeCell ref="E3:E5"/>
    <mergeCell ref="F3:F5"/>
    <mergeCell ref="G3:G5"/>
    <mergeCell ref="L3:L5"/>
    <mergeCell ref="A72:N73"/>
    <mergeCell ref="A7:N8"/>
    <mergeCell ref="A18:N19"/>
    <mergeCell ref="A29:N30"/>
    <mergeCell ref="A37:N38"/>
    <mergeCell ref="A47:N48"/>
    <mergeCell ref="A55:N56"/>
    <mergeCell ref="A59:N60"/>
    <mergeCell ref="A64:N65"/>
  </mergeCells>
  <printOptions horizontalCentered="1"/>
  <pageMargins left="0.3937007874015748" right="0.3937007874015748" top="0.3937007874015748" bottom="0" header="0" footer="0"/>
  <pageSetup fitToHeight="1" fitToWidth="1" horizontalDpi="600" verticalDpi="600" orientation="landscape" paperSize="9" scale="47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2007-02-02T21:58:58Z</cp:lastPrinted>
  <dcterms:created xsi:type="dcterms:W3CDTF">2003-05-22T14:28:31Z</dcterms:created>
  <dcterms:modified xsi:type="dcterms:W3CDTF">2007-02-02T22:04:41Z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