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FAX-COYUNTURAL" sheetId="1" r:id="rId1"/>
    <sheet name="R_FATAL003" sheetId="2" r:id="rId2"/>
    <sheet name="R_FATAL005" sheetId="3" r:id="rId3"/>
  </sheets>
  <definedNames/>
  <calcPr fullCalcOnLoad="1"/>
</workbook>
</file>

<file path=xl/sharedStrings.xml><?xml version="1.0" encoding="utf-8"?>
<sst xmlns="http://schemas.openxmlformats.org/spreadsheetml/2006/main" count="426" uniqueCount="228">
  <si>
    <t>AÑOS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</si>
  <si>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</si>
  <si>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</si>
  <si>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</si>
  <si>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</si>
  <si>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</si>
  <si>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</si>
  <si>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</si>
  <si>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</si>
  <si>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</si>
  <si>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</si>
  <si>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</si>
  <si>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</si>
  <si>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 ACUMULADO</t>
  </si>
  <si>
    <t>CUADRO COMPARATIVO DE ACCCIDENTES FATALES : PERIODO : 2000 -  2006</t>
  </si>
  <si>
    <t>TIPOS</t>
  </si>
  <si>
    <t>VICTIMAS</t>
  </si>
  <si>
    <t>%</t>
  </si>
  <si>
    <t>DESPR. DE ROCAS</t>
  </si>
  <si>
    <t>DERRUMBE, DESLIZAMIENTO, SOPLADO DE MINERAL O ESCOMBROS</t>
  </si>
  <si>
    <t>EXPLOSIVOS</t>
  </si>
  <si>
    <t>TRANSITO</t>
  </si>
  <si>
    <t>ACARREO Y TRANSPORTE</t>
  </si>
  <si>
    <t>OTROS</t>
  </si>
  <si>
    <t>AHOGAMIENTO POR INUNDACION</t>
  </si>
  <si>
    <t>ENERGIA ELECTRICA</t>
  </si>
  <si>
    <t>INTOXICACION-ASFIXIA-ABSORCION-RADIACIONES</t>
  </si>
  <si>
    <t>OTROS TIPOS</t>
  </si>
  <si>
    <t>CAIDAS DE PERSONAS</t>
  </si>
  <si>
    <t>OPERACION DE MAQUINARIAS</t>
  </si>
  <si>
    <t>OTROS TIPOS - IZAJE DE EQUIPOS</t>
  </si>
  <si>
    <t>SUCCION Y/O ENTERRAMIENTO POR HUNDIMIENTO DE MINERAL</t>
  </si>
  <si>
    <t>TOTAL</t>
  </si>
  <si>
    <t>EMPRESA MINERA</t>
  </si>
  <si>
    <t>EMPRESA ESPECIALIZADA</t>
  </si>
  <si>
    <t>OCURRENCIA DE ACCIDENTES FATALES POR TIPO EMPRESA</t>
  </si>
  <si>
    <t>FUENTE: Estadística Minera/ DGM</t>
  </si>
  <si>
    <t>Información al 31 de diciembre del 2006</t>
  </si>
  <si>
    <t>FAX COYUNTURAL DE ACCIDENTES FATALES AÑO 2006</t>
  </si>
  <si>
    <t>Nª</t>
  </si>
  <si>
    <t>FEC.ACCID.</t>
  </si>
  <si>
    <t>TITULAR</t>
  </si>
  <si>
    <t>UNIDAD</t>
  </si>
  <si>
    <t>NªVIC</t>
  </si>
  <si>
    <t>NOMBRE DE LA VICTIMA</t>
  </si>
  <si>
    <t>EMPRESA</t>
  </si>
  <si>
    <t>TIPO</t>
  </si>
  <si>
    <t>CLASIFICACIÓN SEGÚN TIPO</t>
  </si>
  <si>
    <t>COMPAÑIA MINERA RAURA S.A.</t>
  </si>
  <si>
    <t>RAURA</t>
  </si>
  <si>
    <t>SEBASTIAN APOLINARIO, SAMUEL</t>
  </si>
  <si>
    <t>OPERACIONES MINERAS SAN SEBASTIAN S.R.L.</t>
  </si>
  <si>
    <t>Empresa Especializada de contratistas mineros</t>
  </si>
  <si>
    <t>DESPRENDIMIENTO DE ROCAS</t>
  </si>
  <si>
    <t>COMPAÑIA MINERA MILPO S.A.A.</t>
  </si>
  <si>
    <t>MILPO N° 1</t>
  </si>
  <si>
    <t>ALMONACID ARENAS, EULOGIO</t>
  </si>
  <si>
    <t>EMP.DE SERV.MULT. SANTA ROSA SCRLTDA.</t>
  </si>
  <si>
    <t>CASTROVIRREYNA COMPAÑIA MINERA S.A.</t>
  </si>
  <si>
    <t>SAN GENARO</t>
  </si>
  <si>
    <t>SOTO HUARCAYA, OSWALDO</t>
  </si>
  <si>
    <t>CHICMANA INGENIEROS SRL</t>
  </si>
  <si>
    <t>SUCCIÓN Y/O ENTERRAMIENTO POR HUNDIMIENTO DEL MINERAL</t>
  </si>
  <si>
    <t>VOLCAN COMPANIA MINERA S.A.A.</t>
  </si>
  <si>
    <t>CERRO DE PASCO</t>
  </si>
  <si>
    <t>YACHAS ALANIA, HUGO</t>
  </si>
  <si>
    <t>Titular Minero</t>
  </si>
  <si>
    <t>ENERGÍA ELÉCTRICA</t>
  </si>
  <si>
    <t>COMPAÑIA MINERA PODEROSA S.A.</t>
  </si>
  <si>
    <t>LIBERTAD</t>
  </si>
  <si>
    <t>NORIEGA GUEVARA, MANUEL ALBERTO</t>
  </si>
  <si>
    <t>ROJAS HUERTAS, OMAR EDWIN</t>
  </si>
  <si>
    <t>J.R.A. CONTRATISTAS MINEROS S.A.C.</t>
  </si>
  <si>
    <t>MINERA AURIFERA RETAMAS S.A.</t>
  </si>
  <si>
    <t>RETAMAS</t>
  </si>
  <si>
    <t>DIAZ EUSEBIO, EDILIO</t>
  </si>
  <si>
    <t>COMILUZ E I R L CONTRATISTA MINERA LUZ</t>
  </si>
  <si>
    <t>CORPORACION MINERA ANANEA S.A.</t>
  </si>
  <si>
    <t>ANA MARIA</t>
  </si>
  <si>
    <t>MAMANI LIMACHE, EDWIN</t>
  </si>
  <si>
    <t>CARITA MAMANI, SERAFIN GABINO</t>
  </si>
  <si>
    <t>CRUZ SUCARI, GABRIEL</t>
  </si>
  <si>
    <t>SAN CRISTOBAL</t>
  </si>
  <si>
    <t>VALENTIN ESPINOZA, HERMENEGILDO OSCAR</t>
  </si>
  <si>
    <t>IESA S A</t>
  </si>
  <si>
    <t>MINERA SAN MIGUEL S.R.L</t>
  </si>
  <si>
    <t>MIKE I</t>
  </si>
  <si>
    <t>SERNAGE FERNANDEZ, JHONY HENRY</t>
  </si>
  <si>
    <t>QUEZADA GIRON, REYNALDO</t>
  </si>
  <si>
    <t>CONSORCIO DE INGENIEROS EJECUTORES MINEROS S.A.</t>
  </si>
  <si>
    <t>EL COFRE</t>
  </si>
  <si>
    <t>SALAS CHARCA, PIO GREGORIO</t>
  </si>
  <si>
    <t>CAR SERVICIOS Y SUMIN GRALES EIRL</t>
  </si>
  <si>
    <t>CAÍDAS DE PERSONAS</t>
  </si>
  <si>
    <t>COMPAÑIA DE MINAS BUENAVENTURA S.A.A.</t>
  </si>
  <si>
    <t>JULCANI</t>
  </si>
  <si>
    <t>MOLINA CRUZ, PRAXIDES</t>
  </si>
  <si>
    <t>COMPAÑIA MINERA SANTA LUISA S.A.</t>
  </si>
  <si>
    <t>SANTA LUISA</t>
  </si>
  <si>
    <t>HUINCHO INGA, CARLOS</t>
  </si>
  <si>
    <t>PAN AMERICAN SILVER S.A. MINA QUIRUVILCA</t>
  </si>
  <si>
    <t>HUARON</t>
  </si>
  <si>
    <t>PALOMINO LOPEZ, ABEL ANGEL</t>
  </si>
  <si>
    <t>SUCARI MATEO, EDMUNDO ANGEL</t>
  </si>
  <si>
    <t>ODÍAS ROSALES, FLORENTINO</t>
  </si>
  <si>
    <t>MINERA PIRCOCANCHA S.A.</t>
  </si>
  <si>
    <t>COMPAÑIA MINERA ATACOCHA S.A.</t>
  </si>
  <si>
    <t>ATACOCHA</t>
  </si>
  <si>
    <t>HUARICALLO CHALLAPA, ELEUTERIO MAXIMO</t>
  </si>
  <si>
    <t>ANDAYCHAGUA</t>
  </si>
  <si>
    <t>CARRASCO ROBLES, LUIS ANASTACIO</t>
  </si>
  <si>
    <t>JRC MINERIA Y CONSTRUCCION SAC</t>
  </si>
  <si>
    <t>COMPAÑIA MINERA TOMA LA MANO S.A.</t>
  </si>
  <si>
    <t>TOMA LA MANO</t>
  </si>
  <si>
    <t>PADUA LAZARO, ANICETO URBANO</t>
  </si>
  <si>
    <t>CONSORCIO MINERO HORIZONTE S.A.</t>
  </si>
  <si>
    <t>ACUMULACION PARCOY Nº 1</t>
  </si>
  <si>
    <t>LUCAS CONDORI, PEDRO</t>
  </si>
  <si>
    <t>EMPRESA CONSEM S.R.LTDA.</t>
  </si>
  <si>
    <t>UCHUCCHACUA</t>
  </si>
  <si>
    <t>CRISTOBAL CRISTOBAL, ARMANDO</t>
  </si>
  <si>
    <t>PROYECTOS OBRAS MINERAS Y SERVICIOS SAC</t>
  </si>
  <si>
    <t>OPERACIÓN DE MAQUINARIAS</t>
  </si>
  <si>
    <t>MINERA ANCASH COBRE S.A.</t>
  </si>
  <si>
    <t>MAGISTRAL 2000</t>
  </si>
  <si>
    <t>RIOS DE LA CRUZ, HERACLITO GERMAN</t>
  </si>
  <si>
    <t>TRÁNSITO</t>
  </si>
  <si>
    <t>MINSUR S.A.</t>
  </si>
  <si>
    <t>ACUMULACION QUENAMARI - SAN RAFAEL</t>
  </si>
  <si>
    <t>ALVARES CARTAGENA, SERGIO AUGUSTO</t>
  </si>
  <si>
    <t>ORCOPAMPA</t>
  </si>
  <si>
    <t>MANUELO USCA, ERNESTO</t>
  </si>
  <si>
    <t>ALICOMSER CONTRATISTAS S.A.C.</t>
  </si>
  <si>
    <t>CUEVA NINAHUANCA LUIS ALBERTO</t>
  </si>
  <si>
    <t>MINERA HUALLANCA S.A.</t>
  </si>
  <si>
    <t>PUCARRAJO</t>
  </si>
  <si>
    <t>GALINDO ESPINOZA, ROGER FEDERICO</t>
  </si>
  <si>
    <t>CONTRATA MINERA J &amp; R E.I.R.L.</t>
  </si>
  <si>
    <t>BAQUERIZO ARCOS, DOMINGO</t>
  </si>
  <si>
    <t>ROBLADILLO ARMAS, ANIBAL NICANDRO</t>
  </si>
  <si>
    <t>PONCE JANAMPA, FLORENCIO</t>
  </si>
  <si>
    <t>MINERA BARRICK MISQUICHILCA S.A.</t>
  </si>
  <si>
    <t>PIERINA</t>
  </si>
  <si>
    <t>LUCIO ABAD; BENITO</t>
  </si>
  <si>
    <t>EMPRESA MINERA LOS QUENUALES S.A.</t>
  </si>
  <si>
    <t>ACUMULACION ISCAYCRUZ</t>
  </si>
  <si>
    <t>EVANGELISTA GIRON; GINO</t>
  </si>
  <si>
    <t>I &amp; D INGENIEROS CONTRATISTAS S.A.</t>
  </si>
  <si>
    <t>SALINAS TICONA, JONHY JESUS</t>
  </si>
  <si>
    <t>COMPAÑIA MINERA ARGENTUM S.A.</t>
  </si>
  <si>
    <t>MOROCOCHA</t>
  </si>
  <si>
    <t>RAMOS BEDREGAL, ENRICO ERIC</t>
  </si>
  <si>
    <t>MONTALVO HERRERA, VICTOR</t>
  </si>
  <si>
    <t>PADILLA REPOMA, NEYSER</t>
  </si>
  <si>
    <t>MINERA CONSTRUCCION Y TRANSPORTE LA LIBERTAD S.R.L.</t>
  </si>
  <si>
    <t>MINERA PAMPA DE COBRE S.A.</t>
  </si>
  <si>
    <t>MINAS DE COBRE CHAPI</t>
  </si>
  <si>
    <t>BERNEDO MALAGA, ANGEL MOISES</t>
  </si>
  <si>
    <t>COMPAÑIA MINERA ARES S.A.C.</t>
  </si>
  <si>
    <t>ARCATA</t>
  </si>
  <si>
    <t>ERQUINIGO COLQUEHUANCA, SIMON</t>
  </si>
  <si>
    <t>ROJAS BALDEON, JULIAN</t>
  </si>
  <si>
    <t>QUISPE HALLASI, PASCUAL</t>
  </si>
  <si>
    <t>PINTO MOLLEAPAZA, EDGAR</t>
  </si>
  <si>
    <t>SOTO LOPEZ, PERCY LOEDAN</t>
  </si>
  <si>
    <t>EMP. COMUNAL SERVICIOS MULTIPLES RANCAS</t>
  </si>
  <si>
    <t>ANDRES TIBURCIO, HUGO</t>
  </si>
  <si>
    <t>SUBTERRANEA MINERIA Y CONSTRUCCION SAC</t>
  </si>
  <si>
    <t>ARES</t>
  </si>
  <si>
    <t>VARGAS HUANCA, BREZHNEY JULIO</t>
  </si>
  <si>
    <t>ROMERO ALBERTO, PERCY LUIS</t>
  </si>
  <si>
    <t>SOCIEDAD MINERA AUSTRIA DUVAZ S.A.C.</t>
  </si>
  <si>
    <t>AUSTRIA DUVAZ</t>
  </si>
  <si>
    <t>ESPIRITU JANANPA, SEVERINO</t>
  </si>
  <si>
    <t>COMPAÑIA MINERA CASAPALCA S.A.</t>
  </si>
  <si>
    <t>AMERICANA</t>
  </si>
  <si>
    <t>YAULILAHUA HUINCHO, TEODORO</t>
  </si>
  <si>
    <t>CONTRATA VIRGEN DEL CARMEN E.I.R.LTDA</t>
  </si>
  <si>
    <t>CUTIPA HUISA, CARLOS JESUS</t>
  </si>
  <si>
    <t>SALOMON MEDINA Z.CONTRATISTAS MINEROS EI</t>
  </si>
  <si>
    <t>CABANA PAUCAR, SANTIAGO</t>
  </si>
  <si>
    <t>VASQUEZ CONDOR, DANIEL</t>
  </si>
  <si>
    <t>MINAS ARIRAHUA S.A.</t>
  </si>
  <si>
    <t>BARRENO</t>
  </si>
  <si>
    <t>HAITA RAMOS, RAMIRO BENITO</t>
  </si>
  <si>
    <t>HUATUCO CORONEL, WILFREDO EMILIANO</t>
  </si>
  <si>
    <t>INCIMMET S.A.</t>
  </si>
  <si>
    <t>COMPAÑIA MINERA AURIFERA SANTA ROSA S.A.</t>
  </si>
  <si>
    <t>SANTA ROSA-COMARSA</t>
  </si>
  <si>
    <t>RODRIGUEZ HILARIO, SANTOS ORESTES</t>
  </si>
  <si>
    <t>MVS INTERRA S.A.C.</t>
  </si>
  <si>
    <t>ANTICONA</t>
  </si>
  <si>
    <t>SURICHAQUI OLIVAR, GAMANIEL</t>
  </si>
  <si>
    <t>TUNELEROS DEL PERU SOCIEDAD ANONIMA</t>
  </si>
  <si>
    <t>COMPAÑIA MINERA CORIANTA S.A.C.</t>
  </si>
  <si>
    <t>BONGARA</t>
  </si>
  <si>
    <t>ALARCON FRANCIA, WALTER ANASTACIO</t>
  </si>
  <si>
    <t>SOUTHERN PERU COPPER CORPORATION SUCURSAL DEL PERU</t>
  </si>
  <si>
    <t>TOQUEPALA 1</t>
  </si>
  <si>
    <t>CEVALLOS DE LA CRUZ, ELMER</t>
  </si>
  <si>
    <t>MANIPULACIÓN DE MATERIALES</t>
  </si>
  <si>
    <t>SAN JUAN GOLD MINES S.A.A.</t>
  </si>
  <si>
    <t>ACUMULACION OCOÑA UNO</t>
  </si>
  <si>
    <t>TORRES HUAMAN, FREDY PERCY</t>
  </si>
  <si>
    <t>HUARACHI VELARDE, OSWALDO WILIAN</t>
  </si>
  <si>
    <t>REYNALDO RUBEN, QUISPE CANCHAN</t>
  </si>
  <si>
    <t>CONTRATISTAS MINEROS DEL PILAR S.R.L</t>
  </si>
  <si>
    <t>OTROS - ESTALLIDO DE ROCAS</t>
  </si>
  <si>
    <t>APAZA ROJAS, WENCESLAO DONATO</t>
  </si>
  <si>
    <t>SALOMON MEDINA Z. CONTRATISTA</t>
  </si>
  <si>
    <t>DOE RUN S.R.L.</t>
  </si>
  <si>
    <t>COBRIZA 1126</t>
  </si>
  <si>
    <t>ALEGRE CUBA, ZACARIAS WILFREDO</t>
  </si>
  <si>
    <t>PETRUVI T.E.I. S.R.L.</t>
  </si>
  <si>
    <t>OTROS TIPOS - HUAYCO</t>
  </si>
  <si>
    <t>PEREZ GAMBOA, HUGON AMIANO</t>
  </si>
  <si>
    <t>INVERSIONES MINERAS DEL SUR S.A.</t>
  </si>
  <si>
    <t>CARAVELI</t>
  </si>
  <si>
    <t>CANAZA COILA, RONIE EDGARD</t>
  </si>
  <si>
    <t>EXPLOTACIÓN Y CONTRATOS MINEROS</t>
  </si>
  <si>
    <t>RESUMEN</t>
  </si>
  <si>
    <t>DESCRIPCIÓN</t>
  </si>
  <si>
    <t>CANTIDAD</t>
  </si>
  <si>
    <t>Total de Eventos</t>
  </si>
  <si>
    <t>Total de Victimas de Accidentes Fatales</t>
  </si>
  <si>
    <t>Victimas por Titular Minero</t>
  </si>
  <si>
    <t>Victimas por Empresa Especializada de contratistas mineros</t>
  </si>
  <si>
    <t>Información al 31 de Diciembre del 2006</t>
  </si>
</sst>
</file>

<file path=xl/styles.xml><?xml version="1.0" encoding="utf-8"?>
<styleSheet xmlns="http://schemas.openxmlformats.org/spreadsheetml/2006/main">
  <numFmts count="20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21">
    <font>
      <sz val="10"/>
      <name val="Arial"/>
      <family val="0"/>
    </font>
    <font>
      <b/>
      <sz val="10"/>
      <name val="Arial"/>
      <family val="2"/>
    </font>
    <font>
      <sz val="12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.75"/>
      <name val="Arial"/>
      <family val="0"/>
    </font>
    <font>
      <sz val="10.5"/>
      <name val="Arial"/>
      <family val="0"/>
    </font>
    <font>
      <sz val="5.5"/>
      <name val="Arial"/>
      <family val="2"/>
    </font>
    <font>
      <b/>
      <sz val="10.25"/>
      <name val="Arial"/>
      <family val="2"/>
    </font>
    <font>
      <sz val="10.25"/>
      <name val="Arial"/>
      <family val="0"/>
    </font>
    <font>
      <sz val="7.25"/>
      <name val="Arial"/>
      <family val="2"/>
    </font>
    <font>
      <b/>
      <sz val="9.75"/>
      <name val="Arial"/>
      <family val="2"/>
    </font>
    <font>
      <sz val="9.5"/>
      <name val="Arial"/>
      <family val="2"/>
    </font>
    <font>
      <sz val="14"/>
      <name val="Arial"/>
      <family val="2"/>
    </font>
    <font>
      <sz val="14"/>
      <name val="Tahoma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2" borderId="1" xfId="0" applyFill="1" applyBorder="1" applyAlignment="1">
      <alignment/>
    </xf>
    <xf numFmtId="0" fontId="0" fillId="0" borderId="1" xfId="0" applyBorder="1" applyAlignment="1">
      <alignment/>
    </xf>
    <xf numFmtId="0" fontId="1" fillId="2" borderId="1" xfId="0" applyFont="1" applyFill="1" applyBorder="1" applyAlignment="1">
      <alignment horizontal="center"/>
    </xf>
    <xf numFmtId="0" fontId="2" fillId="0" borderId="1" xfId="0" applyFont="1" applyBorder="1" applyAlignment="1">
      <alignment/>
    </xf>
    <xf numFmtId="38" fontId="3" fillId="0" borderId="1" xfId="0" applyNumberFormat="1" applyFont="1" applyBorder="1" applyAlignment="1">
      <alignment/>
    </xf>
    <xf numFmtId="0" fontId="2" fillId="0" borderId="1" xfId="0" applyFont="1" applyBorder="1" applyAlignment="1" quotePrefix="1">
      <alignment horizontal="right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1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wrapText="1"/>
    </xf>
    <xf numFmtId="14" fontId="0" fillId="0" borderId="2" xfId="0" applyNumberFormat="1" applyBorder="1" applyAlignment="1">
      <alignment wrapText="1"/>
    </xf>
    <xf numFmtId="0" fontId="0" fillId="0" borderId="2" xfId="0" applyBorder="1" applyAlignment="1">
      <alignment wrapText="1"/>
    </xf>
    <xf numFmtId="0" fontId="1" fillId="0" borderId="2" xfId="0" applyFont="1" applyBorder="1" applyAlignment="1">
      <alignment horizontal="center" wrapText="1"/>
    </xf>
    <xf numFmtId="14" fontId="0" fillId="0" borderId="3" xfId="0" applyNumberFormat="1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horizontal="center" vertical="center" wrapText="1"/>
    </xf>
    <xf numFmtId="14" fontId="0" fillId="0" borderId="5" xfId="0" applyNumberFormat="1" applyBorder="1" applyAlignment="1">
      <alignment horizontal="right" vertical="center" wrapText="1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right" vertical="center" wrapText="1"/>
    </xf>
    <xf numFmtId="0" fontId="0" fillId="0" borderId="8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righ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1" fillId="0" borderId="14" xfId="0" applyFont="1" applyBorder="1" applyAlignment="1">
      <alignment horizontal="center" vertical="center" wrapText="1"/>
    </xf>
    <xf numFmtId="14" fontId="0" fillId="0" borderId="10" xfId="0" applyNumberFormat="1" applyBorder="1" applyAlignment="1">
      <alignment wrapText="1"/>
    </xf>
    <xf numFmtId="0" fontId="0" fillId="0" borderId="10" xfId="0" applyBorder="1" applyAlignment="1">
      <alignment wrapText="1"/>
    </xf>
    <xf numFmtId="0" fontId="1" fillId="0" borderId="6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4" fontId="0" fillId="0" borderId="14" xfId="0" applyNumberFormat="1" applyBorder="1" applyAlignment="1">
      <alignment wrapText="1"/>
    </xf>
    <xf numFmtId="0" fontId="0" fillId="0" borderId="14" xfId="0" applyBorder="1" applyAlignment="1">
      <alignment wrapText="1"/>
    </xf>
    <xf numFmtId="0" fontId="1" fillId="0" borderId="9" xfId="0" applyFont="1" applyBorder="1" applyAlignment="1">
      <alignment horizontal="center" vertical="center" wrapText="1"/>
    </xf>
    <xf numFmtId="14" fontId="0" fillId="0" borderId="14" xfId="0" applyNumberFormat="1" applyBorder="1" applyAlignment="1">
      <alignment horizontal="right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wrapText="1"/>
    </xf>
    <xf numFmtId="14" fontId="0" fillId="0" borderId="17" xfId="0" applyNumberFormat="1" applyBorder="1" applyAlignment="1">
      <alignment wrapText="1"/>
    </xf>
    <xf numFmtId="0" fontId="0" fillId="0" borderId="0" xfId="0" applyBorder="1" applyAlignment="1">
      <alignment wrapText="1"/>
    </xf>
    <xf numFmtId="0" fontId="4" fillId="2" borderId="18" xfId="0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0" fontId="4" fillId="2" borderId="20" xfId="0" applyFont="1" applyFill="1" applyBorder="1" applyAlignment="1">
      <alignment horizontal="center"/>
    </xf>
    <xf numFmtId="0" fontId="4" fillId="3" borderId="21" xfId="0" applyFont="1" applyFill="1" applyBorder="1" applyAlignment="1">
      <alignment horizontal="center"/>
    </xf>
    <xf numFmtId="0" fontId="4" fillId="3" borderId="22" xfId="0" applyFont="1" applyFill="1" applyBorder="1" applyAlignment="1">
      <alignment horizontal="center"/>
    </xf>
    <xf numFmtId="0" fontId="4" fillId="3" borderId="23" xfId="0" applyFont="1" applyFill="1" applyBorder="1" applyAlignment="1">
      <alignment horizontal="center"/>
    </xf>
    <xf numFmtId="0" fontId="4" fillId="3" borderId="24" xfId="0" applyFont="1" applyFill="1" applyBorder="1" applyAlignment="1">
      <alignment horizontal="center"/>
    </xf>
    <xf numFmtId="0" fontId="4" fillId="4" borderId="25" xfId="0" applyFont="1" applyFill="1" applyBorder="1" applyAlignment="1">
      <alignment/>
    </xf>
    <xf numFmtId="0" fontId="17" fillId="4" borderId="26" xfId="0" applyFont="1" applyFill="1" applyBorder="1" applyAlignment="1">
      <alignment/>
    </xf>
    <xf numFmtId="0" fontId="18" fillId="4" borderId="27" xfId="0" applyFont="1" applyFill="1" applyBorder="1" applyAlignment="1">
      <alignment/>
    </xf>
    <xf numFmtId="0" fontId="4" fillId="5" borderId="24" xfId="0" applyFont="1" applyFill="1" applyBorder="1" applyAlignment="1">
      <alignment horizontal="center"/>
    </xf>
    <xf numFmtId="0" fontId="4" fillId="4" borderId="28" xfId="0" applyFont="1" applyFill="1" applyBorder="1" applyAlignment="1">
      <alignment/>
    </xf>
    <xf numFmtId="0" fontId="17" fillId="4" borderId="29" xfId="0" applyFont="1" applyFill="1" applyBorder="1" applyAlignment="1">
      <alignment/>
    </xf>
    <xf numFmtId="0" fontId="18" fillId="4" borderId="30" xfId="0" applyFont="1" applyFill="1" applyBorder="1" applyAlignment="1">
      <alignment/>
    </xf>
    <xf numFmtId="0" fontId="4" fillId="5" borderId="31" xfId="0" applyFont="1" applyFill="1" applyBorder="1" applyAlignment="1">
      <alignment horizontal="center"/>
    </xf>
    <xf numFmtId="14" fontId="0" fillId="0" borderId="0" xfId="0" applyNumberFormat="1" applyBorder="1" applyAlignment="1">
      <alignment wrapText="1"/>
    </xf>
    <xf numFmtId="0" fontId="19" fillId="0" borderId="0" xfId="0" applyFont="1" applyAlignment="1">
      <alignment horizontal="center"/>
    </xf>
    <xf numFmtId="0" fontId="20" fillId="0" borderId="0" xfId="0" applyFont="1" applyAlignment="1">
      <alignment/>
    </xf>
    <xf numFmtId="4" fontId="20" fillId="0" borderId="0" xfId="0" applyNumberFormat="1" applyFont="1" applyAlignment="1">
      <alignment/>
    </xf>
    <xf numFmtId="0" fontId="19" fillId="0" borderId="0" xfId="0" applyFont="1" applyAlignment="1">
      <alignment/>
    </xf>
    <xf numFmtId="4" fontId="19" fillId="0" borderId="0" xfId="0" applyNumberFormat="1" applyFont="1" applyAlignment="1">
      <alignment/>
    </xf>
    <xf numFmtId="3" fontId="19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FATALES POR TIPO - AÑO 2006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15"/>
          <c:y val="0.22475"/>
          <c:w val="0.78625"/>
          <c:h val="0.661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FFFFCC"/>
              </a:solidFill>
            </c:spPr>
          </c:dPt>
          <c:dPt>
            <c:idx val="2"/>
            <c:spPr>
              <a:solidFill>
                <a:srgbClr val="99CCFF"/>
              </a:solidFill>
            </c:spPr>
          </c:dPt>
          <c:dPt>
            <c:idx val="4"/>
            <c:spPr>
              <a:solidFill>
                <a:srgbClr val="FF99CC"/>
              </a:solidFill>
            </c:spPr>
          </c:dPt>
          <c:dPt>
            <c:idx val="5"/>
            <c:spPr>
              <a:solidFill>
                <a:srgbClr val="FFCC99"/>
              </a:solidFill>
            </c:spPr>
          </c:dP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5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5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5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5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5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R_FATAL005!$A$2:$A$7</c:f>
              <c:strCache>
                <c:ptCount val="6"/>
                <c:pt idx="0">
                  <c:v>DESPR. DE ROCAS</c:v>
                </c:pt>
                <c:pt idx="1">
                  <c:v>DERRUMBE, DESLIZAMIENTO, SOPLADO DE MINERAL O ESCOMBROS</c:v>
                </c:pt>
                <c:pt idx="2">
                  <c:v>EXPLOSIVOS</c:v>
                </c:pt>
                <c:pt idx="3">
                  <c:v>TRANSITO</c:v>
                </c:pt>
                <c:pt idx="4">
                  <c:v>ACARREO Y TRANSPORTE</c:v>
                </c:pt>
                <c:pt idx="5">
                  <c:v>OTROS</c:v>
                </c:pt>
              </c:strCache>
            </c:strRef>
          </c:cat>
          <c:val>
            <c:numRef>
              <c:f>R_FATAL005!$C$2:$C$7</c:f>
              <c:numCache>
                <c:ptCount val="6"/>
                <c:pt idx="0">
                  <c:v>26.153846153846157</c:v>
                </c:pt>
                <c:pt idx="1">
                  <c:v>10.76923076923077</c:v>
                </c:pt>
                <c:pt idx="2">
                  <c:v>7.6923076923076925</c:v>
                </c:pt>
                <c:pt idx="3">
                  <c:v>9.230769230769232</c:v>
                </c:pt>
                <c:pt idx="4">
                  <c:v>4.615384615384616</c:v>
                </c:pt>
                <c:pt idx="5">
                  <c:v>41.53846153846154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FATALES POR EMP.MIN / EMP. ESPEC.  2006</a:t>
            </a:r>
          </a:p>
        </c:rich>
      </c:tx>
      <c:layout>
        <c:manualLayout>
          <c:xMode val="factor"/>
          <c:yMode val="factor"/>
          <c:x val="-0.05175"/>
          <c:y val="0.039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375"/>
          <c:y val="0.26675"/>
          <c:w val="0.72"/>
          <c:h val="0.498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CCFFFF"/>
              </a:solidFill>
            </c:spPr>
          </c:dPt>
          <c:dPt>
            <c:idx val="1"/>
            <c:spPr>
              <a:solidFill>
                <a:srgbClr val="FFFFCC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R_FATAL005!$A$39:$A$40</c:f>
              <c:strCache>
                <c:ptCount val="2"/>
                <c:pt idx="0">
                  <c:v>EMPRESA MINERA</c:v>
                </c:pt>
                <c:pt idx="1">
                  <c:v>EMPRESA ESPECIALIZADA</c:v>
                </c:pt>
              </c:strCache>
            </c:strRef>
          </c:cat>
          <c:val>
            <c:numRef>
              <c:f>R_FATAL005!$C$39:$C$40</c:f>
              <c:numCache>
                <c:ptCount val="2"/>
                <c:pt idx="0">
                  <c:v>40</c:v>
                </c:pt>
                <c:pt idx="1">
                  <c:v>60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EVOLUCION ACCIDENTES FATALES
EMPRESA MINERA VS. EMPRESA ESPECIALIZADA 2000 - 2006</a:t>
            </a:r>
          </a:p>
        </c:rich>
      </c:tx>
      <c:layout>
        <c:manualLayout>
          <c:xMode val="factor"/>
          <c:yMode val="factor"/>
          <c:x val="0.0125"/>
          <c:y val="-0.0117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825"/>
          <c:y val="0.13"/>
          <c:w val="0.96325"/>
          <c:h val="0.7682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R_FATAL005!$A$63</c:f>
              <c:strCache>
                <c:ptCount val="1"/>
                <c:pt idx="0">
                  <c:v>EMPRESA MINERA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R_FATAL005!$B$61:$H$61</c:f>
              <c:numCache>
                <c:ptCount val="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</c:numCache>
            </c:numRef>
          </c:cat>
          <c:val>
            <c:numRef>
              <c:f>R_FATAL005!$B$63:$H$63</c:f>
              <c:numCache>
                <c:ptCount val="7"/>
                <c:pt idx="0">
                  <c:v>20</c:v>
                </c:pt>
                <c:pt idx="1">
                  <c:v>14</c:v>
                </c:pt>
                <c:pt idx="2">
                  <c:v>31</c:v>
                </c:pt>
                <c:pt idx="3">
                  <c:v>21</c:v>
                </c:pt>
                <c:pt idx="4">
                  <c:v>13</c:v>
                </c:pt>
                <c:pt idx="5">
                  <c:v>19</c:v>
                </c:pt>
                <c:pt idx="6">
                  <c:v>26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R_FATAL005!$A$64</c:f>
              <c:strCache>
                <c:ptCount val="1"/>
                <c:pt idx="0">
                  <c:v>EMPRESA ESPECIALIZADA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R_FATAL005!$B$61:$H$61</c:f>
              <c:numCache>
                <c:ptCount val="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</c:numCache>
            </c:numRef>
          </c:cat>
          <c:val>
            <c:numRef>
              <c:f>R_FATAL005!$B$64:$H$64</c:f>
              <c:numCache>
                <c:ptCount val="7"/>
                <c:pt idx="0">
                  <c:v>34</c:v>
                </c:pt>
                <c:pt idx="1">
                  <c:v>52</c:v>
                </c:pt>
                <c:pt idx="2">
                  <c:v>42</c:v>
                </c:pt>
                <c:pt idx="3">
                  <c:v>33</c:v>
                </c:pt>
                <c:pt idx="4">
                  <c:v>43</c:v>
                </c:pt>
                <c:pt idx="5">
                  <c:v>50</c:v>
                </c:pt>
                <c:pt idx="6">
                  <c:v>39</c:v>
                </c:pt>
              </c:numCache>
            </c:numRef>
          </c:val>
          <c:shape val="box"/>
        </c:ser>
        <c:overlap val="100"/>
        <c:shape val="box"/>
        <c:axId val="23145658"/>
        <c:axId val="6984331"/>
      </c:bar3DChart>
      <c:catAx>
        <c:axId val="231456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6984331"/>
        <c:crosses val="autoZero"/>
        <c:auto val="1"/>
        <c:lblOffset val="100"/>
        <c:noMultiLvlLbl val="0"/>
      </c:catAx>
      <c:valAx>
        <c:axId val="698433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crossAx val="2314565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2975"/>
          <c:y val="0.93"/>
          <c:w val="0.50575"/>
          <c:h val="0.055"/>
        </c:manualLayout>
      </c:layout>
      <c:overlay val="0"/>
      <c:txPr>
        <a:bodyPr vert="horz" rot="0"/>
        <a:lstStyle/>
        <a:p>
          <a:pPr>
            <a:defRPr lang="en-US" cap="none" sz="800" b="1" i="0" u="none" baseline="0"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</c:spPr>
      <c:thickness val="0"/>
    </c:floor>
    <c:sideWall>
      <c:spPr>
        <a:solidFill>
          <a:srgbClr val="FFFFCC"/>
        </a:solidFill>
        <a:ln w="12700">
          <a:solidFill>
            <a:srgbClr val="CCFFFF"/>
          </a:solidFill>
        </a:ln>
      </c:spPr>
      <c:thickness val="0"/>
    </c:sideWall>
    <c:backWall>
      <c:spPr>
        <a:solidFill>
          <a:srgbClr val="FFFFCC"/>
        </a:solidFill>
        <a:ln w="12700">
          <a:solidFill>
            <a:srgbClr val="CCFFFF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17</xdr:row>
      <xdr:rowOff>0</xdr:rowOff>
    </xdr:from>
    <xdr:to>
      <xdr:col>6</xdr:col>
      <xdr:colOff>485775</xdr:colOff>
      <xdr:row>35</xdr:row>
      <xdr:rowOff>9525</xdr:rowOff>
    </xdr:to>
    <xdr:graphicFrame>
      <xdr:nvGraphicFramePr>
        <xdr:cNvPr id="1" name="Chart 5"/>
        <xdr:cNvGraphicFramePr/>
      </xdr:nvGraphicFramePr>
      <xdr:xfrm>
        <a:off x="0" y="3086100"/>
        <a:ext cx="5057775" cy="2924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17</xdr:row>
      <xdr:rowOff>0</xdr:rowOff>
    </xdr:from>
    <xdr:to>
      <xdr:col>13</xdr:col>
      <xdr:colOff>514350</xdr:colOff>
      <xdr:row>35</xdr:row>
      <xdr:rowOff>0</xdr:rowOff>
    </xdr:to>
    <xdr:graphicFrame>
      <xdr:nvGraphicFramePr>
        <xdr:cNvPr id="2" name="Chart 6"/>
        <xdr:cNvGraphicFramePr/>
      </xdr:nvGraphicFramePr>
      <xdr:xfrm>
        <a:off x="5334000" y="3086100"/>
        <a:ext cx="5181600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9525</xdr:colOff>
      <xdr:row>36</xdr:row>
      <xdr:rowOff>0</xdr:rowOff>
    </xdr:from>
    <xdr:to>
      <xdr:col>10</xdr:col>
      <xdr:colOff>457200</xdr:colOff>
      <xdr:row>59</xdr:row>
      <xdr:rowOff>142875</xdr:rowOff>
    </xdr:to>
    <xdr:graphicFrame>
      <xdr:nvGraphicFramePr>
        <xdr:cNvPr id="3" name="Chart 7"/>
        <xdr:cNvGraphicFramePr/>
      </xdr:nvGraphicFramePr>
      <xdr:xfrm>
        <a:off x="2295525" y="6162675"/>
        <a:ext cx="5876925" cy="3867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9"/>
  <sheetViews>
    <sheetView showGridLines="0" tabSelected="1" zoomScale="80" zoomScaleNormal="80" workbookViewId="0" topLeftCell="A1">
      <selection activeCell="A2" sqref="A2"/>
    </sheetView>
  </sheetViews>
  <sheetFormatPr defaultColWidth="11.421875" defaultRowHeight="12.75"/>
  <cols>
    <col min="1" max="1" width="7.8515625" style="0" bestFit="1" customWidth="1"/>
    <col min="2" max="2" width="13.7109375" style="0" bestFit="1" customWidth="1"/>
    <col min="3" max="3" width="61.00390625" style="0" bestFit="1" customWidth="1"/>
    <col min="4" max="4" width="40.28125" style="0" customWidth="1"/>
    <col min="5" max="5" width="7.140625" style="0" bestFit="1" customWidth="1"/>
    <col min="6" max="6" width="43.7109375" style="0" customWidth="1"/>
    <col min="7" max="7" width="57.57421875" style="0" bestFit="1" customWidth="1"/>
    <col min="8" max="8" width="41.28125" style="0" bestFit="1" customWidth="1"/>
    <col min="9" max="9" width="65.421875" style="0" customWidth="1"/>
    <col min="10" max="16384" width="12.7109375" style="0" customWidth="1"/>
  </cols>
  <sheetData>
    <row r="1" ht="18">
      <c r="A1" s="11" t="s">
        <v>38</v>
      </c>
    </row>
    <row r="3" spans="1:9" ht="12.75">
      <c r="A3" s="12" t="s">
        <v>39</v>
      </c>
      <c r="B3" s="12" t="s">
        <v>40</v>
      </c>
      <c r="C3" s="12" t="s">
        <v>41</v>
      </c>
      <c r="D3" s="12" t="s">
        <v>42</v>
      </c>
      <c r="E3" s="12" t="s">
        <v>43</v>
      </c>
      <c r="F3" s="12" t="s">
        <v>44</v>
      </c>
      <c r="G3" s="12" t="s">
        <v>45</v>
      </c>
      <c r="H3" s="12" t="s">
        <v>46</v>
      </c>
      <c r="I3" s="12" t="s">
        <v>47</v>
      </c>
    </row>
    <row r="4" spans="1:9" ht="12.75">
      <c r="A4" s="13"/>
      <c r="B4" s="13"/>
      <c r="C4" s="13"/>
      <c r="D4" s="13"/>
      <c r="E4" s="13"/>
      <c r="F4" s="13"/>
      <c r="G4" s="13"/>
      <c r="H4" s="13"/>
      <c r="I4" s="13"/>
    </row>
    <row r="5" spans="1:9" ht="12.75">
      <c r="A5" s="14">
        <v>1</v>
      </c>
      <c r="B5" s="15">
        <v>38721</v>
      </c>
      <c r="C5" s="16" t="s">
        <v>48</v>
      </c>
      <c r="D5" s="16" t="s">
        <v>49</v>
      </c>
      <c r="E5" s="17">
        <v>1</v>
      </c>
      <c r="F5" s="16" t="s">
        <v>50</v>
      </c>
      <c r="G5" s="16" t="s">
        <v>51</v>
      </c>
      <c r="H5" s="16" t="s">
        <v>52</v>
      </c>
      <c r="I5" s="16" t="s">
        <v>53</v>
      </c>
    </row>
    <row r="6" spans="1:9" ht="12.75">
      <c r="A6" s="14">
        <v>2</v>
      </c>
      <c r="B6" s="15">
        <v>38722</v>
      </c>
      <c r="C6" s="16" t="s">
        <v>54</v>
      </c>
      <c r="D6" s="16" t="s">
        <v>55</v>
      </c>
      <c r="E6" s="17">
        <v>1</v>
      </c>
      <c r="F6" s="16" t="s">
        <v>56</v>
      </c>
      <c r="G6" s="16" t="s">
        <v>57</v>
      </c>
      <c r="H6" s="16" t="s">
        <v>52</v>
      </c>
      <c r="I6" s="16" t="s">
        <v>27</v>
      </c>
    </row>
    <row r="7" spans="1:9" ht="12.75">
      <c r="A7" s="14">
        <v>3</v>
      </c>
      <c r="B7" s="15">
        <v>38732</v>
      </c>
      <c r="C7" s="16" t="s">
        <v>58</v>
      </c>
      <c r="D7" s="16" t="s">
        <v>59</v>
      </c>
      <c r="E7" s="17">
        <v>1</v>
      </c>
      <c r="F7" s="16" t="s">
        <v>60</v>
      </c>
      <c r="G7" s="16" t="s">
        <v>61</v>
      </c>
      <c r="H7" s="16" t="s">
        <v>52</v>
      </c>
      <c r="I7" s="16" t="s">
        <v>62</v>
      </c>
    </row>
    <row r="8" spans="1:9" ht="12.75">
      <c r="A8" s="14">
        <v>4</v>
      </c>
      <c r="B8" s="15">
        <v>38742</v>
      </c>
      <c r="C8" s="16" t="s">
        <v>63</v>
      </c>
      <c r="D8" s="16" t="s">
        <v>64</v>
      </c>
      <c r="E8" s="17">
        <v>1</v>
      </c>
      <c r="F8" s="16" t="s">
        <v>65</v>
      </c>
      <c r="G8" s="16" t="s">
        <v>63</v>
      </c>
      <c r="H8" s="16" t="s">
        <v>66</v>
      </c>
      <c r="I8" s="16" t="s">
        <v>67</v>
      </c>
    </row>
    <row r="9" spans="1:9" ht="12.75">
      <c r="A9" s="14">
        <v>5</v>
      </c>
      <c r="B9" s="15">
        <v>38744</v>
      </c>
      <c r="C9" s="16" t="s">
        <v>68</v>
      </c>
      <c r="D9" s="16" t="s">
        <v>69</v>
      </c>
      <c r="E9" s="17">
        <v>1</v>
      </c>
      <c r="F9" s="16" t="s">
        <v>70</v>
      </c>
      <c r="G9" s="16" t="s">
        <v>68</v>
      </c>
      <c r="H9" s="16" t="s">
        <v>66</v>
      </c>
      <c r="I9" s="16" t="s">
        <v>53</v>
      </c>
    </row>
    <row r="10" spans="1:9" ht="12.75">
      <c r="A10" s="14">
        <v>6</v>
      </c>
      <c r="B10" s="15">
        <v>38748</v>
      </c>
      <c r="C10" s="16" t="s">
        <v>63</v>
      </c>
      <c r="D10" s="16" t="s">
        <v>64</v>
      </c>
      <c r="E10" s="17">
        <v>1</v>
      </c>
      <c r="F10" s="16" t="s">
        <v>71</v>
      </c>
      <c r="G10" s="16" t="s">
        <v>72</v>
      </c>
      <c r="H10" s="16" t="s">
        <v>52</v>
      </c>
      <c r="I10" s="16" t="s">
        <v>53</v>
      </c>
    </row>
    <row r="11" spans="1:9" ht="12.75">
      <c r="A11" s="14">
        <v>7</v>
      </c>
      <c r="B11" s="18">
        <v>38749</v>
      </c>
      <c r="C11" s="19" t="s">
        <v>73</v>
      </c>
      <c r="D11" s="16" t="s">
        <v>74</v>
      </c>
      <c r="E11" s="17">
        <v>1</v>
      </c>
      <c r="F11" s="16" t="s">
        <v>75</v>
      </c>
      <c r="G11" s="16" t="s">
        <v>76</v>
      </c>
      <c r="H11" s="16" t="s">
        <v>52</v>
      </c>
      <c r="I11" s="16" t="s">
        <v>22</v>
      </c>
    </row>
    <row r="12" spans="1:9" ht="12.75">
      <c r="A12" s="20">
        <v>8</v>
      </c>
      <c r="B12" s="21">
        <v>38761</v>
      </c>
      <c r="C12" s="22" t="s">
        <v>77</v>
      </c>
      <c r="D12" s="23" t="s">
        <v>78</v>
      </c>
      <c r="E12" s="24">
        <v>3</v>
      </c>
      <c r="F12" s="16" t="s">
        <v>79</v>
      </c>
      <c r="G12" s="16" t="s">
        <v>34</v>
      </c>
      <c r="H12" s="16" t="s">
        <v>52</v>
      </c>
      <c r="I12" s="16"/>
    </row>
    <row r="13" spans="1:9" ht="12.75">
      <c r="A13" s="25"/>
      <c r="B13" s="26"/>
      <c r="C13" s="27"/>
      <c r="D13" s="28"/>
      <c r="E13" s="29"/>
      <c r="F13" s="16" t="s">
        <v>80</v>
      </c>
      <c r="G13" s="16" t="s">
        <v>34</v>
      </c>
      <c r="H13" s="16" t="s">
        <v>52</v>
      </c>
      <c r="I13" s="16"/>
    </row>
    <row r="14" spans="1:9" ht="12.75">
      <c r="A14" s="30"/>
      <c r="B14" s="31"/>
      <c r="C14" s="32"/>
      <c r="D14" s="33"/>
      <c r="E14" s="34"/>
      <c r="F14" s="16" t="s">
        <v>81</v>
      </c>
      <c r="G14" s="16" t="s">
        <v>34</v>
      </c>
      <c r="H14" s="16" t="s">
        <v>52</v>
      </c>
      <c r="I14" s="16"/>
    </row>
    <row r="15" spans="1:9" ht="12.75">
      <c r="A15" s="14">
        <v>9</v>
      </c>
      <c r="B15" s="35">
        <v>38770</v>
      </c>
      <c r="C15" s="36" t="s">
        <v>63</v>
      </c>
      <c r="D15" s="19" t="s">
        <v>82</v>
      </c>
      <c r="E15" s="17">
        <v>1</v>
      </c>
      <c r="F15" s="16" t="s">
        <v>83</v>
      </c>
      <c r="G15" s="16" t="s">
        <v>84</v>
      </c>
      <c r="H15" s="16" t="s">
        <v>52</v>
      </c>
      <c r="I15" s="16" t="s">
        <v>53</v>
      </c>
    </row>
    <row r="16" spans="1:9" ht="12.75">
      <c r="A16" s="20">
        <v>10</v>
      </c>
      <c r="B16" s="21">
        <v>38772</v>
      </c>
      <c r="C16" s="22" t="s">
        <v>85</v>
      </c>
      <c r="D16" s="22" t="s">
        <v>86</v>
      </c>
      <c r="E16" s="37">
        <v>2</v>
      </c>
      <c r="F16" s="16" t="s">
        <v>87</v>
      </c>
      <c r="G16" s="16" t="s">
        <v>85</v>
      </c>
      <c r="H16" s="16" t="s">
        <v>66</v>
      </c>
      <c r="I16" s="16" t="s">
        <v>19</v>
      </c>
    </row>
    <row r="17" spans="1:9" ht="12.75">
      <c r="A17" s="30"/>
      <c r="B17" s="31"/>
      <c r="C17" s="32"/>
      <c r="D17" s="32"/>
      <c r="E17" s="38"/>
      <c r="F17" s="16" t="s">
        <v>88</v>
      </c>
      <c r="G17" s="16" t="s">
        <v>85</v>
      </c>
      <c r="H17" s="16" t="s">
        <v>66</v>
      </c>
      <c r="I17" s="16" t="s">
        <v>19</v>
      </c>
    </row>
    <row r="18" spans="1:9" ht="12.75">
      <c r="A18" s="14">
        <v>11</v>
      </c>
      <c r="B18" s="39">
        <v>38779</v>
      </c>
      <c r="C18" s="40" t="s">
        <v>89</v>
      </c>
      <c r="D18" s="40" t="s">
        <v>90</v>
      </c>
      <c r="E18" s="17">
        <v>1</v>
      </c>
      <c r="F18" s="16" t="s">
        <v>91</v>
      </c>
      <c r="G18" s="16" t="s">
        <v>92</v>
      </c>
      <c r="H18" s="16" t="s">
        <v>52</v>
      </c>
      <c r="I18" s="16" t="s">
        <v>93</v>
      </c>
    </row>
    <row r="19" spans="1:9" ht="12.75">
      <c r="A19" s="14">
        <v>12</v>
      </c>
      <c r="B19" s="15">
        <v>38782</v>
      </c>
      <c r="C19" s="16" t="s">
        <v>94</v>
      </c>
      <c r="D19" s="16" t="s">
        <v>95</v>
      </c>
      <c r="E19" s="17">
        <v>1</v>
      </c>
      <c r="F19" s="16" t="s">
        <v>96</v>
      </c>
      <c r="G19" s="16" t="s">
        <v>34</v>
      </c>
      <c r="H19" s="16" t="s">
        <v>52</v>
      </c>
      <c r="I19" s="16" t="s">
        <v>53</v>
      </c>
    </row>
    <row r="20" spans="1:9" ht="12.75">
      <c r="A20" s="14">
        <v>13</v>
      </c>
      <c r="B20" s="15">
        <v>38783</v>
      </c>
      <c r="C20" s="16" t="s">
        <v>97</v>
      </c>
      <c r="D20" s="16" t="s">
        <v>98</v>
      </c>
      <c r="E20" s="17">
        <v>1</v>
      </c>
      <c r="F20" s="16" t="s">
        <v>99</v>
      </c>
      <c r="G20" s="16" t="s">
        <v>97</v>
      </c>
      <c r="H20" s="16" t="s">
        <v>66</v>
      </c>
      <c r="I20" s="16" t="s">
        <v>53</v>
      </c>
    </row>
    <row r="21" spans="1:9" ht="12.75">
      <c r="A21" s="14">
        <v>14</v>
      </c>
      <c r="B21" s="15">
        <v>38795</v>
      </c>
      <c r="C21" s="16" t="s">
        <v>100</v>
      </c>
      <c r="D21" s="16" t="s">
        <v>101</v>
      </c>
      <c r="E21" s="17">
        <v>1</v>
      </c>
      <c r="F21" s="16" t="s">
        <v>102</v>
      </c>
      <c r="G21" s="16" t="s">
        <v>100</v>
      </c>
      <c r="H21" s="16" t="s">
        <v>66</v>
      </c>
      <c r="I21" s="16" t="s">
        <v>19</v>
      </c>
    </row>
    <row r="22" spans="1:9" ht="12.75">
      <c r="A22" s="14">
        <v>15</v>
      </c>
      <c r="B22" s="15">
        <v>38797</v>
      </c>
      <c r="C22" s="16" t="s">
        <v>100</v>
      </c>
      <c r="D22" s="16" t="s">
        <v>101</v>
      </c>
      <c r="E22" s="17">
        <v>1</v>
      </c>
      <c r="F22" s="16" t="s">
        <v>103</v>
      </c>
      <c r="G22" s="16" t="s">
        <v>100</v>
      </c>
      <c r="H22" s="16" t="s">
        <v>66</v>
      </c>
      <c r="I22" s="16" t="s">
        <v>53</v>
      </c>
    </row>
    <row r="23" spans="1:9" ht="12.75">
      <c r="A23" s="14">
        <v>16</v>
      </c>
      <c r="B23" s="15">
        <v>38807</v>
      </c>
      <c r="C23" s="16" t="s">
        <v>63</v>
      </c>
      <c r="D23" s="16" t="s">
        <v>64</v>
      </c>
      <c r="E23" s="17">
        <v>1</v>
      </c>
      <c r="F23" s="16" t="s">
        <v>104</v>
      </c>
      <c r="G23" s="16" t="s">
        <v>105</v>
      </c>
      <c r="H23" s="16" t="s">
        <v>52</v>
      </c>
      <c r="I23" s="16" t="s">
        <v>67</v>
      </c>
    </row>
    <row r="24" spans="1:9" ht="12.75">
      <c r="A24" s="14">
        <v>17</v>
      </c>
      <c r="B24" s="15">
        <v>38810</v>
      </c>
      <c r="C24" s="16" t="s">
        <v>106</v>
      </c>
      <c r="D24" s="16" t="s">
        <v>107</v>
      </c>
      <c r="E24" s="17">
        <v>1</v>
      </c>
      <c r="F24" s="16" t="s">
        <v>108</v>
      </c>
      <c r="G24" s="16" t="s">
        <v>106</v>
      </c>
      <c r="H24" s="16" t="s">
        <v>66</v>
      </c>
      <c r="I24" s="16" t="s">
        <v>53</v>
      </c>
    </row>
    <row r="25" spans="1:9" ht="12.75">
      <c r="A25" s="14">
        <v>18</v>
      </c>
      <c r="B25" s="15">
        <v>38832</v>
      </c>
      <c r="C25" s="16" t="s">
        <v>63</v>
      </c>
      <c r="D25" s="16" t="s">
        <v>109</v>
      </c>
      <c r="E25" s="17">
        <v>1</v>
      </c>
      <c r="F25" s="16" t="s">
        <v>110</v>
      </c>
      <c r="G25" s="16" t="s">
        <v>111</v>
      </c>
      <c r="H25" s="16" t="s">
        <v>52</v>
      </c>
      <c r="I25" s="16" t="s">
        <v>53</v>
      </c>
    </row>
    <row r="26" spans="1:9" ht="12.75">
      <c r="A26" s="14">
        <v>19</v>
      </c>
      <c r="B26" s="15">
        <v>38833</v>
      </c>
      <c r="C26" s="16" t="s">
        <v>112</v>
      </c>
      <c r="D26" s="16" t="s">
        <v>113</v>
      </c>
      <c r="E26" s="17">
        <v>1</v>
      </c>
      <c r="F26" s="16" t="s">
        <v>114</v>
      </c>
      <c r="G26" s="16" t="s">
        <v>34</v>
      </c>
      <c r="H26" s="16" t="s">
        <v>52</v>
      </c>
      <c r="I26" s="16" t="s">
        <v>20</v>
      </c>
    </row>
    <row r="27" spans="1:9" ht="12.75">
      <c r="A27" s="14">
        <v>20</v>
      </c>
      <c r="B27" s="15">
        <v>38839</v>
      </c>
      <c r="C27" s="16" t="s">
        <v>115</v>
      </c>
      <c r="D27" s="16" t="s">
        <v>116</v>
      </c>
      <c r="E27" s="17">
        <v>1</v>
      </c>
      <c r="F27" s="16" t="s">
        <v>117</v>
      </c>
      <c r="G27" s="16" t="s">
        <v>118</v>
      </c>
      <c r="H27" s="16" t="s">
        <v>52</v>
      </c>
      <c r="I27" s="16" t="s">
        <v>53</v>
      </c>
    </row>
    <row r="28" spans="1:9" ht="12.75">
      <c r="A28" s="14">
        <v>21</v>
      </c>
      <c r="B28" s="15">
        <v>38842</v>
      </c>
      <c r="C28" s="16" t="s">
        <v>94</v>
      </c>
      <c r="D28" s="16" t="s">
        <v>119</v>
      </c>
      <c r="E28" s="17">
        <v>1</v>
      </c>
      <c r="F28" s="16" t="s">
        <v>120</v>
      </c>
      <c r="G28" s="16" t="s">
        <v>121</v>
      </c>
      <c r="H28" s="16" t="s">
        <v>52</v>
      </c>
      <c r="I28" s="16" t="s">
        <v>122</v>
      </c>
    </row>
    <row r="29" spans="1:9" ht="12.75">
      <c r="A29" s="14">
        <v>22</v>
      </c>
      <c r="B29" s="15">
        <v>38856</v>
      </c>
      <c r="C29" s="16" t="s">
        <v>123</v>
      </c>
      <c r="D29" s="16" t="s">
        <v>124</v>
      </c>
      <c r="E29" s="17">
        <v>1</v>
      </c>
      <c r="F29" s="16" t="s">
        <v>125</v>
      </c>
      <c r="G29" s="16" t="s">
        <v>123</v>
      </c>
      <c r="H29" s="16" t="s">
        <v>66</v>
      </c>
      <c r="I29" s="16" t="s">
        <v>126</v>
      </c>
    </row>
    <row r="30" spans="1:9" ht="12.75">
      <c r="A30" s="14">
        <v>23</v>
      </c>
      <c r="B30" s="15">
        <v>38860</v>
      </c>
      <c r="C30" s="16" t="s">
        <v>127</v>
      </c>
      <c r="D30" s="16" t="s">
        <v>128</v>
      </c>
      <c r="E30" s="17">
        <v>1</v>
      </c>
      <c r="F30" s="16" t="s">
        <v>129</v>
      </c>
      <c r="G30" s="16" t="s">
        <v>127</v>
      </c>
      <c r="H30" s="16" t="s">
        <v>66</v>
      </c>
      <c r="I30" s="16"/>
    </row>
    <row r="31" spans="1:9" ht="12.75">
      <c r="A31" s="14">
        <v>24</v>
      </c>
      <c r="B31" s="15">
        <v>38863</v>
      </c>
      <c r="C31" s="16" t="s">
        <v>94</v>
      </c>
      <c r="D31" s="16" t="s">
        <v>130</v>
      </c>
      <c r="E31" s="17">
        <v>1</v>
      </c>
      <c r="F31" s="16" t="s">
        <v>131</v>
      </c>
      <c r="G31" s="16" t="s">
        <v>132</v>
      </c>
      <c r="H31" s="16" t="s">
        <v>52</v>
      </c>
      <c r="I31" s="16" t="s">
        <v>93</v>
      </c>
    </row>
    <row r="32" spans="1:9" ht="12.75">
      <c r="A32" s="14">
        <v>25</v>
      </c>
      <c r="B32" s="15">
        <v>38863</v>
      </c>
      <c r="C32" s="16" t="s">
        <v>73</v>
      </c>
      <c r="D32" s="16" t="s">
        <v>74</v>
      </c>
      <c r="E32" s="17">
        <v>1</v>
      </c>
      <c r="F32" s="16" t="s">
        <v>133</v>
      </c>
      <c r="G32" s="16" t="s">
        <v>34</v>
      </c>
      <c r="H32" s="16" t="s">
        <v>52</v>
      </c>
      <c r="I32" s="16" t="s">
        <v>126</v>
      </c>
    </row>
    <row r="33" spans="1:9" ht="12.75">
      <c r="A33" s="14">
        <v>26</v>
      </c>
      <c r="B33" s="18">
        <v>38872</v>
      </c>
      <c r="C33" s="19" t="s">
        <v>134</v>
      </c>
      <c r="D33" s="19" t="s">
        <v>135</v>
      </c>
      <c r="E33" s="17">
        <v>1</v>
      </c>
      <c r="F33" s="16" t="s">
        <v>136</v>
      </c>
      <c r="G33" s="16" t="s">
        <v>137</v>
      </c>
      <c r="H33" s="16" t="s">
        <v>52</v>
      </c>
      <c r="I33" s="16" t="s">
        <v>26</v>
      </c>
    </row>
    <row r="34" spans="1:9" ht="12.75">
      <c r="A34" s="20">
        <v>27</v>
      </c>
      <c r="B34" s="21">
        <v>38874</v>
      </c>
      <c r="C34" s="22" t="s">
        <v>63</v>
      </c>
      <c r="D34" s="22" t="s">
        <v>109</v>
      </c>
      <c r="E34" s="37">
        <v>3</v>
      </c>
      <c r="F34" s="16" t="s">
        <v>138</v>
      </c>
      <c r="G34" s="16" t="s">
        <v>63</v>
      </c>
      <c r="H34" s="16" t="s">
        <v>66</v>
      </c>
      <c r="I34" s="16" t="s">
        <v>53</v>
      </c>
    </row>
    <row r="35" spans="1:9" ht="12.75">
      <c r="A35" s="25"/>
      <c r="B35" s="26"/>
      <c r="C35" s="27"/>
      <c r="D35" s="27"/>
      <c r="E35" s="41"/>
      <c r="F35" s="16" t="s">
        <v>139</v>
      </c>
      <c r="G35" s="16" t="s">
        <v>63</v>
      </c>
      <c r="H35" s="16" t="s">
        <v>66</v>
      </c>
      <c r="I35" s="16" t="s">
        <v>53</v>
      </c>
    </row>
    <row r="36" spans="1:9" ht="12.75">
      <c r="A36" s="30"/>
      <c r="B36" s="31"/>
      <c r="C36" s="32"/>
      <c r="D36" s="32"/>
      <c r="E36" s="38"/>
      <c r="F36" s="16" t="s">
        <v>140</v>
      </c>
      <c r="G36" s="16" t="s">
        <v>63</v>
      </c>
      <c r="H36" s="16" t="s">
        <v>66</v>
      </c>
      <c r="I36" s="16" t="s">
        <v>53</v>
      </c>
    </row>
    <row r="37" spans="1:9" ht="12.75">
      <c r="A37" s="14">
        <v>28</v>
      </c>
      <c r="B37" s="42">
        <v>38896</v>
      </c>
      <c r="C37" s="40" t="s">
        <v>141</v>
      </c>
      <c r="D37" s="40" t="s">
        <v>142</v>
      </c>
      <c r="E37" s="17">
        <v>1</v>
      </c>
      <c r="F37" s="16" t="s">
        <v>143</v>
      </c>
      <c r="G37" s="16" t="s">
        <v>34</v>
      </c>
      <c r="H37" s="16" t="s">
        <v>52</v>
      </c>
      <c r="I37" s="16" t="s">
        <v>122</v>
      </c>
    </row>
    <row r="38" spans="1:9" ht="12.75">
      <c r="A38" s="14">
        <v>29</v>
      </c>
      <c r="B38" s="15">
        <v>38900</v>
      </c>
      <c r="C38" s="16" t="s">
        <v>144</v>
      </c>
      <c r="D38" s="16" t="s">
        <v>145</v>
      </c>
      <c r="E38" s="17">
        <v>1</v>
      </c>
      <c r="F38" s="16" t="s">
        <v>146</v>
      </c>
      <c r="G38" s="16" t="s">
        <v>147</v>
      </c>
      <c r="H38" s="16" t="s">
        <v>52</v>
      </c>
      <c r="I38" s="16"/>
    </row>
    <row r="39" spans="1:9" ht="12.75">
      <c r="A39" s="14">
        <v>30</v>
      </c>
      <c r="B39" s="15">
        <v>38911</v>
      </c>
      <c r="C39" s="16" t="s">
        <v>63</v>
      </c>
      <c r="D39" s="16" t="s">
        <v>64</v>
      </c>
      <c r="E39" s="17">
        <v>1</v>
      </c>
      <c r="F39" s="16" t="s">
        <v>148</v>
      </c>
      <c r="G39" s="16" t="s">
        <v>105</v>
      </c>
      <c r="H39" s="16" t="s">
        <v>52</v>
      </c>
      <c r="I39" s="16" t="s">
        <v>53</v>
      </c>
    </row>
    <row r="40" spans="1:9" ht="12.75">
      <c r="A40" s="14">
        <v>31</v>
      </c>
      <c r="B40" s="15">
        <v>38914</v>
      </c>
      <c r="C40" s="16" t="s">
        <v>149</v>
      </c>
      <c r="D40" s="16" t="s">
        <v>150</v>
      </c>
      <c r="E40" s="17">
        <v>1</v>
      </c>
      <c r="F40" s="16" t="s">
        <v>151</v>
      </c>
      <c r="G40" s="16" t="s">
        <v>149</v>
      </c>
      <c r="H40" s="16" t="s">
        <v>66</v>
      </c>
      <c r="I40" s="16"/>
    </row>
    <row r="41" spans="1:9" ht="12.75">
      <c r="A41" s="14">
        <v>32</v>
      </c>
      <c r="B41" s="15">
        <v>38916</v>
      </c>
      <c r="C41" s="16" t="s">
        <v>127</v>
      </c>
      <c r="D41" s="16" t="s">
        <v>128</v>
      </c>
      <c r="E41" s="17">
        <v>1</v>
      </c>
      <c r="F41" s="16" t="s">
        <v>152</v>
      </c>
      <c r="G41" s="16" t="s">
        <v>127</v>
      </c>
      <c r="H41" s="16" t="s">
        <v>66</v>
      </c>
      <c r="I41" s="16" t="s">
        <v>22</v>
      </c>
    </row>
    <row r="42" spans="1:9" ht="12.75">
      <c r="A42" s="14">
        <v>33</v>
      </c>
      <c r="B42" s="15">
        <v>38919</v>
      </c>
      <c r="C42" s="16" t="s">
        <v>73</v>
      </c>
      <c r="D42" s="16" t="s">
        <v>74</v>
      </c>
      <c r="E42" s="17">
        <v>1</v>
      </c>
      <c r="F42" s="16" t="s">
        <v>153</v>
      </c>
      <c r="G42" s="16" t="s">
        <v>154</v>
      </c>
      <c r="H42" s="16" t="s">
        <v>52</v>
      </c>
      <c r="I42" s="16" t="s">
        <v>53</v>
      </c>
    </row>
    <row r="43" spans="1:9" ht="12.75">
      <c r="A43" s="14">
        <v>34</v>
      </c>
      <c r="B43" s="15">
        <v>38927</v>
      </c>
      <c r="C43" s="16" t="s">
        <v>155</v>
      </c>
      <c r="D43" s="16" t="s">
        <v>156</v>
      </c>
      <c r="E43" s="17">
        <v>1</v>
      </c>
      <c r="F43" s="16" t="s">
        <v>157</v>
      </c>
      <c r="G43" s="16" t="s">
        <v>155</v>
      </c>
      <c r="H43" s="16" t="s">
        <v>66</v>
      </c>
      <c r="I43" s="16" t="s">
        <v>126</v>
      </c>
    </row>
    <row r="44" spans="1:9" ht="12.75">
      <c r="A44" s="14">
        <v>35</v>
      </c>
      <c r="B44" s="18">
        <v>38943</v>
      </c>
      <c r="C44" s="19" t="s">
        <v>158</v>
      </c>
      <c r="D44" s="16" t="s">
        <v>159</v>
      </c>
      <c r="E44" s="17">
        <v>1</v>
      </c>
      <c r="F44" s="16" t="s">
        <v>160</v>
      </c>
      <c r="G44" s="16" t="s">
        <v>158</v>
      </c>
      <c r="H44" s="16" t="s">
        <v>66</v>
      </c>
      <c r="I44" s="16" t="s">
        <v>19</v>
      </c>
    </row>
    <row r="45" spans="1:9" ht="12.75">
      <c r="A45" s="20">
        <v>36</v>
      </c>
      <c r="B45" s="21">
        <v>38945</v>
      </c>
      <c r="C45" s="22" t="s">
        <v>106</v>
      </c>
      <c r="D45" s="23" t="s">
        <v>107</v>
      </c>
      <c r="E45" s="24">
        <v>2</v>
      </c>
      <c r="F45" s="16" t="s">
        <v>161</v>
      </c>
      <c r="G45" s="16" t="s">
        <v>106</v>
      </c>
      <c r="H45" s="16" t="s">
        <v>66</v>
      </c>
      <c r="I45" s="16" t="s">
        <v>20</v>
      </c>
    </row>
    <row r="46" spans="1:9" ht="12.75">
      <c r="A46" s="30"/>
      <c r="B46" s="31"/>
      <c r="C46" s="32"/>
      <c r="D46" s="33"/>
      <c r="E46" s="34"/>
      <c r="F46" s="16" t="s">
        <v>162</v>
      </c>
      <c r="G46" s="16" t="s">
        <v>106</v>
      </c>
      <c r="H46" s="16" t="s">
        <v>66</v>
      </c>
      <c r="I46" s="16" t="s">
        <v>20</v>
      </c>
    </row>
    <row r="47" spans="1:9" ht="12.75">
      <c r="A47" s="14">
        <v>37</v>
      </c>
      <c r="B47" s="39">
        <v>38956</v>
      </c>
      <c r="C47" s="40" t="s">
        <v>77</v>
      </c>
      <c r="D47" s="16" t="s">
        <v>78</v>
      </c>
      <c r="E47" s="17">
        <v>1</v>
      </c>
      <c r="F47" s="16" t="s">
        <v>163</v>
      </c>
      <c r="G47" s="16" t="s">
        <v>77</v>
      </c>
      <c r="H47" s="16" t="s">
        <v>66</v>
      </c>
      <c r="I47" s="16" t="s">
        <v>26</v>
      </c>
    </row>
    <row r="48" spans="1:9" ht="12.75">
      <c r="A48" s="14">
        <v>38</v>
      </c>
      <c r="B48" s="15">
        <v>38960</v>
      </c>
      <c r="C48" s="16" t="s">
        <v>63</v>
      </c>
      <c r="D48" s="16" t="s">
        <v>64</v>
      </c>
      <c r="E48" s="17">
        <v>1</v>
      </c>
      <c r="F48" s="16" t="s">
        <v>164</v>
      </c>
      <c r="G48" s="16" t="s">
        <v>165</v>
      </c>
      <c r="H48" s="16" t="s">
        <v>52</v>
      </c>
      <c r="I48" s="16" t="s">
        <v>67</v>
      </c>
    </row>
    <row r="49" spans="1:9" ht="12.75">
      <c r="A49" s="14">
        <v>39</v>
      </c>
      <c r="B49" s="18">
        <v>38967</v>
      </c>
      <c r="C49" s="19" t="s">
        <v>63</v>
      </c>
      <c r="D49" s="16" t="s">
        <v>64</v>
      </c>
      <c r="E49" s="17">
        <v>1</v>
      </c>
      <c r="F49" s="16" t="s">
        <v>166</v>
      </c>
      <c r="G49" s="16" t="s">
        <v>167</v>
      </c>
      <c r="H49" s="16" t="s">
        <v>52</v>
      </c>
      <c r="I49" s="16" t="s">
        <v>26</v>
      </c>
    </row>
    <row r="50" spans="1:9" ht="12.75">
      <c r="A50" s="20">
        <v>40</v>
      </c>
      <c r="B50" s="21">
        <v>38968</v>
      </c>
      <c r="C50" s="22" t="s">
        <v>158</v>
      </c>
      <c r="D50" s="23" t="s">
        <v>168</v>
      </c>
      <c r="E50" s="24">
        <v>2</v>
      </c>
      <c r="F50" s="16" t="s">
        <v>169</v>
      </c>
      <c r="G50" s="16" t="s">
        <v>158</v>
      </c>
      <c r="H50" s="16" t="s">
        <v>66</v>
      </c>
      <c r="I50" s="16" t="s">
        <v>20</v>
      </c>
    </row>
    <row r="51" spans="1:9" ht="12.75">
      <c r="A51" s="30"/>
      <c r="B51" s="31"/>
      <c r="C51" s="32"/>
      <c r="D51" s="33"/>
      <c r="E51" s="34"/>
      <c r="F51" s="16" t="s">
        <v>170</v>
      </c>
      <c r="G51" s="16" t="s">
        <v>158</v>
      </c>
      <c r="H51" s="16" t="s">
        <v>66</v>
      </c>
      <c r="I51" s="16" t="s">
        <v>20</v>
      </c>
    </row>
    <row r="52" spans="1:9" ht="12.75">
      <c r="A52" s="14">
        <v>41</v>
      </c>
      <c r="B52" s="39">
        <v>38976</v>
      </c>
      <c r="C52" s="40" t="s">
        <v>171</v>
      </c>
      <c r="D52" s="16" t="s">
        <v>172</v>
      </c>
      <c r="E52" s="17">
        <v>1</v>
      </c>
      <c r="F52" s="16" t="s">
        <v>173</v>
      </c>
      <c r="G52" s="16" t="s">
        <v>171</v>
      </c>
      <c r="H52" s="16" t="s">
        <v>66</v>
      </c>
      <c r="I52" s="16" t="s">
        <v>22</v>
      </c>
    </row>
    <row r="53" spans="1:9" ht="12.75">
      <c r="A53" s="14">
        <v>42</v>
      </c>
      <c r="B53" s="18">
        <v>38988</v>
      </c>
      <c r="C53" s="19" t="s">
        <v>174</v>
      </c>
      <c r="D53" s="16" t="s">
        <v>175</v>
      </c>
      <c r="E53" s="17">
        <v>1</v>
      </c>
      <c r="F53" s="16" t="s">
        <v>176</v>
      </c>
      <c r="G53" s="16" t="s">
        <v>177</v>
      </c>
      <c r="H53" s="16" t="s">
        <v>52</v>
      </c>
      <c r="I53" s="16" t="s">
        <v>53</v>
      </c>
    </row>
    <row r="54" spans="1:9" ht="12.75">
      <c r="A54" s="20">
        <v>43</v>
      </c>
      <c r="B54" s="21">
        <v>38992</v>
      </c>
      <c r="C54" s="22" t="s">
        <v>89</v>
      </c>
      <c r="D54" s="23" t="s">
        <v>90</v>
      </c>
      <c r="E54" s="24">
        <v>2</v>
      </c>
      <c r="F54" s="16" t="s">
        <v>178</v>
      </c>
      <c r="G54" s="16" t="s">
        <v>179</v>
      </c>
      <c r="H54" s="16" t="s">
        <v>52</v>
      </c>
      <c r="I54" s="16" t="s">
        <v>19</v>
      </c>
    </row>
    <row r="55" spans="1:9" ht="12.75">
      <c r="A55" s="30"/>
      <c r="B55" s="31"/>
      <c r="C55" s="32"/>
      <c r="D55" s="33"/>
      <c r="E55" s="34"/>
      <c r="F55" s="16" t="s">
        <v>180</v>
      </c>
      <c r="G55" s="16" t="s">
        <v>179</v>
      </c>
      <c r="H55" s="16" t="s">
        <v>52</v>
      </c>
      <c r="I55" s="16" t="s">
        <v>19</v>
      </c>
    </row>
    <row r="56" spans="1:9" ht="12.75">
      <c r="A56" s="14">
        <v>44</v>
      </c>
      <c r="B56" s="39">
        <v>38992</v>
      </c>
      <c r="C56" s="40" t="s">
        <v>134</v>
      </c>
      <c r="D56" s="16" t="s">
        <v>135</v>
      </c>
      <c r="E56" s="17">
        <v>1</v>
      </c>
      <c r="F56" s="16" t="s">
        <v>181</v>
      </c>
      <c r="G56" s="16" t="s">
        <v>134</v>
      </c>
      <c r="H56" s="16" t="s">
        <v>66</v>
      </c>
      <c r="I56" s="16" t="s">
        <v>26</v>
      </c>
    </row>
    <row r="57" spans="1:9" ht="12.75">
      <c r="A57" s="14">
        <v>45</v>
      </c>
      <c r="B57" s="15">
        <v>38992</v>
      </c>
      <c r="C57" s="16" t="s">
        <v>182</v>
      </c>
      <c r="D57" s="16" t="s">
        <v>183</v>
      </c>
      <c r="E57" s="17">
        <v>1</v>
      </c>
      <c r="F57" s="16" t="s">
        <v>184</v>
      </c>
      <c r="G57" s="16" t="s">
        <v>34</v>
      </c>
      <c r="H57" s="16" t="s">
        <v>52</v>
      </c>
      <c r="I57" s="16" t="s">
        <v>53</v>
      </c>
    </row>
    <row r="58" spans="1:9" ht="12.75">
      <c r="A58" s="14">
        <v>46</v>
      </c>
      <c r="B58" s="15">
        <v>39000</v>
      </c>
      <c r="C58" s="16" t="s">
        <v>63</v>
      </c>
      <c r="D58" s="16" t="s">
        <v>109</v>
      </c>
      <c r="E58" s="17">
        <v>1</v>
      </c>
      <c r="F58" s="16" t="s">
        <v>185</v>
      </c>
      <c r="G58" s="16" t="s">
        <v>186</v>
      </c>
      <c r="H58" s="16" t="s">
        <v>52</v>
      </c>
      <c r="I58" s="16" t="s">
        <v>126</v>
      </c>
    </row>
    <row r="59" spans="1:9" ht="12.75">
      <c r="A59" s="14">
        <v>47</v>
      </c>
      <c r="B59" s="15">
        <v>39011</v>
      </c>
      <c r="C59" s="16" t="s">
        <v>187</v>
      </c>
      <c r="D59" s="16" t="s">
        <v>188</v>
      </c>
      <c r="E59" s="17">
        <v>1</v>
      </c>
      <c r="F59" s="16" t="s">
        <v>189</v>
      </c>
      <c r="G59" s="16" t="s">
        <v>190</v>
      </c>
      <c r="H59" s="16" t="s">
        <v>52</v>
      </c>
      <c r="I59" s="16" t="s">
        <v>67</v>
      </c>
    </row>
    <row r="60" spans="1:9" ht="12.75">
      <c r="A60" s="14">
        <v>48</v>
      </c>
      <c r="B60" s="15">
        <v>39012</v>
      </c>
      <c r="C60" s="16" t="s">
        <v>149</v>
      </c>
      <c r="D60" s="16" t="s">
        <v>191</v>
      </c>
      <c r="E60" s="17">
        <v>1</v>
      </c>
      <c r="F60" s="16" t="s">
        <v>192</v>
      </c>
      <c r="G60" s="16" t="s">
        <v>193</v>
      </c>
      <c r="H60" s="16" t="s">
        <v>52</v>
      </c>
      <c r="I60" s="16" t="s">
        <v>126</v>
      </c>
    </row>
    <row r="61" spans="1:9" ht="12.75">
      <c r="A61" s="14">
        <v>49</v>
      </c>
      <c r="B61" s="15">
        <v>39014</v>
      </c>
      <c r="C61" s="16" t="s">
        <v>194</v>
      </c>
      <c r="D61" s="16" t="s">
        <v>195</v>
      </c>
      <c r="E61" s="17">
        <v>1</v>
      </c>
      <c r="F61" s="16" t="s">
        <v>196</v>
      </c>
      <c r="G61" s="16" t="s">
        <v>34</v>
      </c>
      <c r="H61" s="16" t="s">
        <v>52</v>
      </c>
      <c r="I61" s="16" t="s">
        <v>126</v>
      </c>
    </row>
    <row r="62" spans="1:9" ht="12.75">
      <c r="A62" s="14">
        <v>50</v>
      </c>
      <c r="B62" s="15">
        <v>39025</v>
      </c>
      <c r="C62" s="16" t="s">
        <v>197</v>
      </c>
      <c r="D62" s="16" t="s">
        <v>198</v>
      </c>
      <c r="E62" s="17">
        <v>1</v>
      </c>
      <c r="F62" s="16" t="s">
        <v>199</v>
      </c>
      <c r="G62" s="16" t="s">
        <v>34</v>
      </c>
      <c r="H62" s="16" t="s">
        <v>52</v>
      </c>
      <c r="I62" s="16" t="s">
        <v>200</v>
      </c>
    </row>
    <row r="63" spans="1:9" ht="12.75">
      <c r="A63" s="14">
        <v>51</v>
      </c>
      <c r="B63" s="15">
        <v>39030</v>
      </c>
      <c r="C63" s="16" t="s">
        <v>201</v>
      </c>
      <c r="D63" s="16" t="s">
        <v>202</v>
      </c>
      <c r="E63" s="17">
        <v>1</v>
      </c>
      <c r="F63" s="16" t="s">
        <v>203</v>
      </c>
      <c r="G63" s="16" t="s">
        <v>201</v>
      </c>
      <c r="H63" s="16" t="s">
        <v>66</v>
      </c>
      <c r="I63" s="16" t="s">
        <v>93</v>
      </c>
    </row>
    <row r="64" spans="1:9" ht="12.75">
      <c r="A64" s="14">
        <v>52</v>
      </c>
      <c r="B64" s="15">
        <v>39041</v>
      </c>
      <c r="C64" s="16" t="s">
        <v>155</v>
      </c>
      <c r="D64" s="16" t="s">
        <v>156</v>
      </c>
      <c r="E64" s="17">
        <v>1</v>
      </c>
      <c r="F64" s="16" t="s">
        <v>204</v>
      </c>
      <c r="G64" s="16" t="s">
        <v>155</v>
      </c>
      <c r="H64" s="16" t="s">
        <v>66</v>
      </c>
      <c r="I64" s="16" t="s">
        <v>67</v>
      </c>
    </row>
    <row r="65" spans="1:9" ht="12.75">
      <c r="A65" s="14">
        <v>53</v>
      </c>
      <c r="B65" s="15">
        <v>39046</v>
      </c>
      <c r="C65" s="16" t="s">
        <v>174</v>
      </c>
      <c r="D65" s="16" t="s">
        <v>175</v>
      </c>
      <c r="E65" s="17">
        <v>1</v>
      </c>
      <c r="F65" s="16" t="s">
        <v>205</v>
      </c>
      <c r="G65" s="16" t="s">
        <v>206</v>
      </c>
      <c r="H65" s="16" t="s">
        <v>52</v>
      </c>
      <c r="I65" s="16" t="s">
        <v>207</v>
      </c>
    </row>
    <row r="66" spans="1:9" ht="12.75">
      <c r="A66" s="14">
        <v>54</v>
      </c>
      <c r="B66" s="15">
        <v>39069</v>
      </c>
      <c r="C66" s="40" t="s">
        <v>89</v>
      </c>
      <c r="D66" s="40" t="s">
        <v>90</v>
      </c>
      <c r="E66" s="17">
        <v>1</v>
      </c>
      <c r="F66" s="16" t="s">
        <v>208</v>
      </c>
      <c r="G66" s="16" t="s">
        <v>209</v>
      </c>
      <c r="H66" s="16" t="s">
        <v>52</v>
      </c>
      <c r="I66" s="16" t="s">
        <v>19</v>
      </c>
    </row>
    <row r="67" spans="1:9" ht="12.75">
      <c r="A67" s="43">
        <v>55</v>
      </c>
      <c r="B67" s="21">
        <v>39078</v>
      </c>
      <c r="C67" s="22" t="s">
        <v>210</v>
      </c>
      <c r="D67" s="23" t="s">
        <v>211</v>
      </c>
      <c r="E67" s="24">
        <v>2</v>
      </c>
      <c r="F67" s="16" t="s">
        <v>212</v>
      </c>
      <c r="G67" s="16" t="s">
        <v>213</v>
      </c>
      <c r="H67" s="16" t="s">
        <v>52</v>
      </c>
      <c r="I67" s="16" t="s">
        <v>214</v>
      </c>
    </row>
    <row r="68" spans="1:9" ht="12.75">
      <c r="A68" s="44"/>
      <c r="B68" s="31"/>
      <c r="C68" s="32"/>
      <c r="D68" s="33"/>
      <c r="E68" s="34"/>
      <c r="F68" s="16" t="s">
        <v>215</v>
      </c>
      <c r="G68" s="16" t="s">
        <v>213</v>
      </c>
      <c r="H68" s="16" t="s">
        <v>52</v>
      </c>
      <c r="I68" s="16" t="s">
        <v>214</v>
      </c>
    </row>
    <row r="69" spans="1:9" ht="12.75">
      <c r="A69" s="14">
        <v>56</v>
      </c>
      <c r="B69" s="15">
        <v>39080</v>
      </c>
      <c r="C69" s="40" t="s">
        <v>216</v>
      </c>
      <c r="D69" s="40" t="s">
        <v>217</v>
      </c>
      <c r="E69" s="17">
        <v>1</v>
      </c>
      <c r="F69" s="16" t="s">
        <v>218</v>
      </c>
      <c r="G69" s="16" t="s">
        <v>219</v>
      </c>
      <c r="H69" s="16" t="s">
        <v>52</v>
      </c>
      <c r="I69" s="16" t="s">
        <v>93</v>
      </c>
    </row>
    <row r="70" spans="1:9" ht="13.5" thickBot="1">
      <c r="A70" s="45"/>
      <c r="B70" s="46"/>
      <c r="C70" s="45"/>
      <c r="D70" s="45"/>
      <c r="E70" s="45"/>
      <c r="F70" s="47"/>
      <c r="G70" s="47"/>
      <c r="H70" s="47"/>
      <c r="I70" s="47"/>
    </row>
    <row r="71" spans="1:9" ht="18.75" thickBot="1">
      <c r="A71" s="48" t="s">
        <v>220</v>
      </c>
      <c r="B71" s="49"/>
      <c r="C71" s="49"/>
      <c r="D71" s="50"/>
      <c r="E71" s="47"/>
      <c r="F71" s="47"/>
      <c r="G71" s="47"/>
      <c r="H71" s="47"/>
      <c r="I71" s="47"/>
    </row>
    <row r="72" spans="1:9" ht="18">
      <c r="A72" s="51" t="s">
        <v>221</v>
      </c>
      <c r="B72" s="52"/>
      <c r="C72" s="53"/>
      <c r="D72" s="54" t="s">
        <v>222</v>
      </c>
      <c r="E72" s="47"/>
      <c r="F72" s="47"/>
      <c r="G72" s="47"/>
      <c r="H72" s="47"/>
      <c r="I72" s="47"/>
    </row>
    <row r="73" spans="1:9" ht="18">
      <c r="A73" s="55" t="s">
        <v>223</v>
      </c>
      <c r="B73" s="56"/>
      <c r="C73" s="57"/>
      <c r="D73" s="58">
        <v>56</v>
      </c>
      <c r="E73" s="47"/>
      <c r="F73" s="47"/>
      <c r="G73" s="47"/>
      <c r="H73" s="47"/>
      <c r="I73" s="47"/>
    </row>
    <row r="74" spans="1:9" ht="18">
      <c r="A74" s="55" t="s">
        <v>224</v>
      </c>
      <c r="B74" s="56"/>
      <c r="C74" s="57"/>
      <c r="D74" s="58">
        <f>SUM(E5:E69)</f>
        <v>65</v>
      </c>
      <c r="E74" s="47"/>
      <c r="F74" s="47"/>
      <c r="G74" s="47"/>
      <c r="H74" s="47"/>
      <c r="I74" s="47"/>
    </row>
    <row r="75" spans="1:9" ht="18">
      <c r="A75" s="55" t="s">
        <v>225</v>
      </c>
      <c r="B75" s="56"/>
      <c r="C75" s="57"/>
      <c r="D75" s="58">
        <v>26</v>
      </c>
      <c r="E75" s="47"/>
      <c r="F75" s="47"/>
      <c r="G75" s="47"/>
      <c r="H75" s="47"/>
      <c r="I75" s="47"/>
    </row>
    <row r="76" spans="1:9" ht="18.75" thickBot="1">
      <c r="A76" s="59" t="s">
        <v>226</v>
      </c>
      <c r="B76" s="60"/>
      <c r="C76" s="61"/>
      <c r="D76" s="62">
        <v>39</v>
      </c>
      <c r="E76" s="47"/>
      <c r="F76" s="47"/>
      <c r="G76" s="47"/>
      <c r="H76" s="47"/>
      <c r="I76" s="47"/>
    </row>
    <row r="77" spans="1:9" ht="12.75">
      <c r="A77" s="47"/>
      <c r="B77" s="63"/>
      <c r="C77" s="47"/>
      <c r="D77" s="47"/>
      <c r="E77" s="47"/>
      <c r="F77" s="47"/>
      <c r="G77" s="47"/>
      <c r="H77" s="47"/>
      <c r="I77" s="47"/>
    </row>
    <row r="78" ht="12.75">
      <c r="A78" s="1" t="s">
        <v>227</v>
      </c>
    </row>
    <row r="79" ht="12.75">
      <c r="A79" s="1" t="s">
        <v>36</v>
      </c>
    </row>
  </sheetData>
  <mergeCells count="37">
    <mergeCell ref="A67:A68"/>
    <mergeCell ref="B67:B68"/>
    <mergeCell ref="C67:C68"/>
    <mergeCell ref="D67:D68"/>
    <mergeCell ref="E67:E68"/>
    <mergeCell ref="A72:C72"/>
    <mergeCell ref="A12:A14"/>
    <mergeCell ref="A34:A36"/>
    <mergeCell ref="A45:A46"/>
    <mergeCell ref="A50:A51"/>
    <mergeCell ref="A16:A17"/>
    <mergeCell ref="B54:B55"/>
    <mergeCell ref="A54:A55"/>
    <mergeCell ref="A71:D71"/>
    <mergeCell ref="B50:B51"/>
    <mergeCell ref="E12:E14"/>
    <mergeCell ref="D12:D14"/>
    <mergeCell ref="C12:C14"/>
    <mergeCell ref="B12:B14"/>
    <mergeCell ref="E16:E17"/>
    <mergeCell ref="D16:D17"/>
    <mergeCell ref="C16:C17"/>
    <mergeCell ref="B16:B17"/>
    <mergeCell ref="E34:E36"/>
    <mergeCell ref="D34:D36"/>
    <mergeCell ref="C34:C36"/>
    <mergeCell ref="B34:B36"/>
    <mergeCell ref="E45:E46"/>
    <mergeCell ref="D45:D46"/>
    <mergeCell ref="C45:C46"/>
    <mergeCell ref="B45:B46"/>
    <mergeCell ref="E50:E51"/>
    <mergeCell ref="E54:E55"/>
    <mergeCell ref="D54:D55"/>
    <mergeCell ref="C54:C55"/>
    <mergeCell ref="C50:C51"/>
    <mergeCell ref="D50:D51"/>
  </mergeCells>
  <printOptions horizontalCentered="1"/>
  <pageMargins left="0.1968503937007874" right="0.1968503937007874" top="0.5905511811023623" bottom="0.3937007874015748" header="0" footer="0.5905511811023623"/>
  <pageSetup fitToHeight="1" fitToWidth="1" horizontalDpi="600" verticalDpi="600" orientation="landscape" paperSize="9" scale="43" r:id="rId1"/>
  <headerFooter alignWithMargins="0">
    <oddFooter>&amp;R&amp;"Arial,Negrita"&amp;8FUENTE: Estadística Minera - DGM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16"/>
  <sheetViews>
    <sheetView zoomScale="85" zoomScaleNormal="85" workbookViewId="0" topLeftCell="A1">
      <selection activeCell="A1" sqref="A1"/>
    </sheetView>
  </sheetViews>
  <sheetFormatPr defaultColWidth="11.421875" defaultRowHeight="12.75"/>
  <cols>
    <col min="10" max="10" width="12.8515625" style="0" bestFit="1" customWidth="1"/>
    <col min="14" max="14" width="13.140625" style="0" customWidth="1"/>
  </cols>
  <sheetData>
    <row r="2" spans="1:14" ht="18">
      <c r="A2" s="10" t="s">
        <v>14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4" spans="1:14" ht="12.75">
      <c r="A4" s="8" t="s">
        <v>0</v>
      </c>
      <c r="B4" s="8" t="s">
        <v>1</v>
      </c>
      <c r="C4" s="8" t="s">
        <v>2</v>
      </c>
      <c r="D4" s="8" t="s">
        <v>3</v>
      </c>
      <c r="E4" s="8" t="s">
        <v>4</v>
      </c>
      <c r="F4" s="8" t="s">
        <v>5</v>
      </c>
      <c r="G4" s="8" t="s">
        <v>6</v>
      </c>
      <c r="H4" s="8" t="s">
        <v>7</v>
      </c>
      <c r="I4" s="8" t="s">
        <v>8</v>
      </c>
      <c r="J4" s="8" t="s">
        <v>9</v>
      </c>
      <c r="K4" s="8" t="s">
        <v>10</v>
      </c>
      <c r="L4" s="8" t="s">
        <v>11</v>
      </c>
      <c r="M4" s="8" t="s">
        <v>12</v>
      </c>
      <c r="N4" s="9" t="s">
        <v>13</v>
      </c>
    </row>
    <row r="5" spans="1:14" ht="12.7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9"/>
    </row>
    <row r="6" spans="1:14" ht="12.75">
      <c r="A6" s="2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15.75">
      <c r="A7" s="4">
        <v>2000</v>
      </c>
      <c r="B7" s="5">
        <v>6</v>
      </c>
      <c r="C7" s="5">
        <v>4</v>
      </c>
      <c r="D7" s="5">
        <v>2</v>
      </c>
      <c r="E7" s="5">
        <v>3</v>
      </c>
      <c r="F7" s="5">
        <v>3</v>
      </c>
      <c r="G7" s="5">
        <v>6</v>
      </c>
      <c r="H7" s="5">
        <v>8</v>
      </c>
      <c r="I7" s="5">
        <v>0</v>
      </c>
      <c r="J7" s="5">
        <v>0</v>
      </c>
      <c r="K7" s="5">
        <v>7</v>
      </c>
      <c r="L7" s="5">
        <v>8</v>
      </c>
      <c r="M7" s="5">
        <v>7</v>
      </c>
      <c r="N7" s="6">
        <f aca="true" t="shared" si="0" ref="N7:N12">SUM(B7:M7)</f>
        <v>54</v>
      </c>
    </row>
    <row r="8" spans="1:14" ht="15.75">
      <c r="A8" s="4">
        <v>2001</v>
      </c>
      <c r="B8" s="5">
        <v>2</v>
      </c>
      <c r="C8" s="5">
        <v>9</v>
      </c>
      <c r="D8" s="5">
        <v>5</v>
      </c>
      <c r="E8" s="5">
        <v>5</v>
      </c>
      <c r="F8" s="5">
        <v>8</v>
      </c>
      <c r="G8" s="5">
        <v>3</v>
      </c>
      <c r="H8" s="5">
        <v>8</v>
      </c>
      <c r="I8" s="5">
        <v>8</v>
      </c>
      <c r="J8" s="5">
        <v>4</v>
      </c>
      <c r="K8" s="5">
        <v>5</v>
      </c>
      <c r="L8" s="5">
        <v>4</v>
      </c>
      <c r="M8" s="5">
        <v>5</v>
      </c>
      <c r="N8" s="6">
        <f t="shared" si="0"/>
        <v>66</v>
      </c>
    </row>
    <row r="9" spans="1:14" ht="15.75">
      <c r="A9" s="4">
        <v>2002</v>
      </c>
      <c r="B9" s="5">
        <v>20</v>
      </c>
      <c r="C9" s="5">
        <v>3</v>
      </c>
      <c r="D9" s="5">
        <v>4</v>
      </c>
      <c r="E9" s="5">
        <v>6</v>
      </c>
      <c r="F9" s="5">
        <v>5</v>
      </c>
      <c r="G9" s="5">
        <v>5</v>
      </c>
      <c r="H9" s="5">
        <v>4</v>
      </c>
      <c r="I9" s="5">
        <v>6</v>
      </c>
      <c r="J9" s="5">
        <v>4</v>
      </c>
      <c r="K9" s="5">
        <v>8</v>
      </c>
      <c r="L9" s="5">
        <v>8</v>
      </c>
      <c r="M9" s="5">
        <v>1</v>
      </c>
      <c r="N9" s="6">
        <f t="shared" si="0"/>
        <v>74</v>
      </c>
    </row>
    <row r="10" spans="1:14" ht="15.75">
      <c r="A10" s="4">
        <v>2003</v>
      </c>
      <c r="B10" s="5">
        <v>4</v>
      </c>
      <c r="C10" s="5">
        <v>8</v>
      </c>
      <c r="D10" s="5">
        <v>5</v>
      </c>
      <c r="E10" s="5">
        <v>7</v>
      </c>
      <c r="F10" s="5">
        <v>5</v>
      </c>
      <c r="G10" s="5">
        <v>3</v>
      </c>
      <c r="H10" s="5">
        <v>4</v>
      </c>
      <c r="I10" s="5">
        <v>5</v>
      </c>
      <c r="J10" s="5">
        <v>3</v>
      </c>
      <c r="K10" s="5">
        <v>3</v>
      </c>
      <c r="L10" s="5">
        <v>4</v>
      </c>
      <c r="M10" s="5">
        <v>3</v>
      </c>
      <c r="N10" s="6">
        <f t="shared" si="0"/>
        <v>54</v>
      </c>
    </row>
    <row r="11" spans="1:14" ht="15.75">
      <c r="A11" s="4">
        <v>2004</v>
      </c>
      <c r="B11" s="5">
        <v>2</v>
      </c>
      <c r="C11" s="5">
        <v>9</v>
      </c>
      <c r="D11" s="5">
        <v>8</v>
      </c>
      <c r="E11" s="5">
        <v>5</v>
      </c>
      <c r="F11" s="5">
        <v>2</v>
      </c>
      <c r="G11" s="5">
        <v>9</v>
      </c>
      <c r="H11" s="5">
        <v>1</v>
      </c>
      <c r="I11" s="5">
        <v>3</v>
      </c>
      <c r="J11" s="5">
        <v>4</v>
      </c>
      <c r="K11" s="5">
        <v>7</v>
      </c>
      <c r="L11" s="5">
        <v>5</v>
      </c>
      <c r="M11" s="5">
        <v>1</v>
      </c>
      <c r="N11" s="6">
        <f t="shared" si="0"/>
        <v>56</v>
      </c>
    </row>
    <row r="12" spans="1:14" ht="15.75">
      <c r="A12" s="4">
        <v>2005</v>
      </c>
      <c r="B12" s="5">
        <v>3</v>
      </c>
      <c r="C12" s="5">
        <v>8</v>
      </c>
      <c r="D12" s="5">
        <v>6</v>
      </c>
      <c r="E12" s="5">
        <v>6</v>
      </c>
      <c r="F12" s="5">
        <v>6</v>
      </c>
      <c r="G12" s="5">
        <v>3</v>
      </c>
      <c r="H12" s="5">
        <v>5</v>
      </c>
      <c r="I12" s="5">
        <v>3</v>
      </c>
      <c r="J12" s="5">
        <v>7</v>
      </c>
      <c r="K12" s="5">
        <v>5</v>
      </c>
      <c r="L12" s="5">
        <v>8</v>
      </c>
      <c r="M12" s="5">
        <v>9</v>
      </c>
      <c r="N12" s="6">
        <f t="shared" si="0"/>
        <v>69</v>
      </c>
    </row>
    <row r="13" spans="1:14" ht="15.75">
      <c r="A13" s="4">
        <v>2006</v>
      </c>
      <c r="B13" s="5">
        <v>6</v>
      </c>
      <c r="C13" s="5">
        <v>7</v>
      </c>
      <c r="D13" s="5">
        <v>6</v>
      </c>
      <c r="E13" s="5">
        <v>3</v>
      </c>
      <c r="F13" s="5">
        <v>6</v>
      </c>
      <c r="G13" s="5">
        <v>5</v>
      </c>
      <c r="H13" s="5">
        <v>6</v>
      </c>
      <c r="I13" s="5">
        <v>5</v>
      </c>
      <c r="J13" s="5">
        <v>5</v>
      </c>
      <c r="K13" s="5">
        <v>8</v>
      </c>
      <c r="L13" s="5">
        <v>4</v>
      </c>
      <c r="M13" s="7">
        <v>4</v>
      </c>
      <c r="N13" s="6">
        <f>SUM(B13:M13)</f>
        <v>65</v>
      </c>
    </row>
    <row r="15" ht="12.75">
      <c r="A15" s="1" t="s">
        <v>37</v>
      </c>
    </row>
    <row r="16" ht="12.75">
      <c r="A16" s="1" t="s">
        <v>36</v>
      </c>
    </row>
  </sheetData>
  <mergeCells count="15">
    <mergeCell ref="H4:H5"/>
    <mergeCell ref="A4:A5"/>
    <mergeCell ref="B4:B5"/>
    <mergeCell ref="C4:C5"/>
    <mergeCell ref="D4:D5"/>
    <mergeCell ref="M4:M5"/>
    <mergeCell ref="N4:N5"/>
    <mergeCell ref="A2:N2"/>
    <mergeCell ref="I4:I5"/>
    <mergeCell ref="J4:J5"/>
    <mergeCell ref="K4:K5"/>
    <mergeCell ref="L4:L5"/>
    <mergeCell ref="E4:E5"/>
    <mergeCell ref="F4:F5"/>
    <mergeCell ref="G4:G5"/>
  </mergeCells>
  <printOptions horizontalCentered="1"/>
  <pageMargins left="0.1968503937007874" right="0.1968503937007874" top="0.5905511811023623" bottom="0.1968503937007874" header="0" footer="0"/>
  <pageSetup fitToHeight="1" fitToWidth="1" horizontalDpi="600" verticalDpi="600" orientation="landscape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3"/>
  </sheetPr>
  <dimension ref="A1:I65"/>
  <sheetViews>
    <sheetView zoomScale="95" zoomScaleNormal="95" workbookViewId="0" topLeftCell="A1">
      <selection activeCell="F8" sqref="F8"/>
    </sheetView>
  </sheetViews>
  <sheetFormatPr defaultColWidth="11.421875" defaultRowHeight="12.75"/>
  <cols>
    <col min="1" max="1" width="65.421875" style="65" bestFit="1" customWidth="1"/>
    <col min="2" max="2" width="10.00390625" style="65" bestFit="1" customWidth="1"/>
    <col min="3" max="3" width="9.140625" style="65" customWidth="1"/>
    <col min="4" max="16384" width="11.421875" style="65" customWidth="1"/>
  </cols>
  <sheetData>
    <row r="1" spans="1:3" ht="12.75">
      <c r="A1" s="64" t="s">
        <v>15</v>
      </c>
      <c r="B1" s="64" t="s">
        <v>16</v>
      </c>
      <c r="C1" s="64" t="s">
        <v>17</v>
      </c>
    </row>
    <row r="2" spans="1:3" ht="12.75">
      <c r="A2" s="65" t="s">
        <v>18</v>
      </c>
      <c r="B2" s="65">
        <v>17</v>
      </c>
      <c r="C2" s="66">
        <f aca="true" t="shared" si="0" ref="C2:C7">SUM(B2/$B$8*100)</f>
        <v>26.153846153846157</v>
      </c>
    </row>
    <row r="3" spans="1:3" ht="12.75">
      <c r="A3" s="65" t="s">
        <v>19</v>
      </c>
      <c r="B3" s="65">
        <v>7</v>
      </c>
      <c r="C3" s="66">
        <f t="shared" si="0"/>
        <v>10.76923076923077</v>
      </c>
    </row>
    <row r="4" spans="1:3" ht="12.75">
      <c r="A4" s="65" t="s">
        <v>20</v>
      </c>
      <c r="B4" s="65">
        <v>5</v>
      </c>
      <c r="C4" s="66">
        <f t="shared" si="0"/>
        <v>7.6923076923076925</v>
      </c>
    </row>
    <row r="5" spans="1:3" ht="12.75">
      <c r="A5" s="65" t="s">
        <v>21</v>
      </c>
      <c r="B5" s="65">
        <v>6</v>
      </c>
      <c r="C5" s="66">
        <f t="shared" si="0"/>
        <v>9.230769230769232</v>
      </c>
    </row>
    <row r="6" spans="1:3" ht="12.75">
      <c r="A6" s="65" t="s">
        <v>22</v>
      </c>
      <c r="B6" s="65">
        <v>3</v>
      </c>
      <c r="C6" s="66">
        <f t="shared" si="0"/>
        <v>4.615384615384616</v>
      </c>
    </row>
    <row r="7" spans="1:3" ht="12.75">
      <c r="A7" s="65" t="s">
        <v>23</v>
      </c>
      <c r="B7" s="65">
        <f>SUM(B10:B17)</f>
        <v>27</v>
      </c>
      <c r="C7" s="66">
        <f t="shared" si="0"/>
        <v>41.53846153846154</v>
      </c>
    </row>
    <row r="8" spans="1:3" ht="12.75">
      <c r="A8" s="67" t="s">
        <v>32</v>
      </c>
      <c r="B8" s="67">
        <f>SUM(B2:B7)</f>
        <v>65</v>
      </c>
      <c r="C8" s="68">
        <f>SUM(C2:C7)</f>
        <v>100</v>
      </c>
    </row>
    <row r="10" spans="1:3" ht="12.75">
      <c r="A10" s="65" t="s">
        <v>27</v>
      </c>
      <c r="B10" s="65">
        <v>7</v>
      </c>
      <c r="C10" s="65">
        <v>5.56</v>
      </c>
    </row>
    <row r="11" spans="1:3" ht="12.75">
      <c r="A11" s="65" t="s">
        <v>25</v>
      </c>
      <c r="B11" s="65">
        <v>5</v>
      </c>
      <c r="C11" s="65">
        <v>5.56</v>
      </c>
    </row>
    <row r="12" spans="1:3" ht="12.75">
      <c r="A12" s="65" t="s">
        <v>26</v>
      </c>
      <c r="B12" s="65">
        <v>4</v>
      </c>
      <c r="C12" s="65">
        <v>5.56</v>
      </c>
    </row>
    <row r="13" spans="1:3" ht="12.75">
      <c r="A13" s="65" t="s">
        <v>28</v>
      </c>
      <c r="B13" s="65">
        <v>4</v>
      </c>
      <c r="C13" s="65">
        <v>3.7</v>
      </c>
    </row>
    <row r="14" spans="1:3" ht="12.75">
      <c r="A14" s="65" t="s">
        <v>24</v>
      </c>
      <c r="B14" s="65">
        <v>3</v>
      </c>
      <c r="C14" s="65">
        <v>5.56</v>
      </c>
    </row>
    <row r="15" spans="1:3" ht="12.75">
      <c r="A15" s="65" t="s">
        <v>29</v>
      </c>
      <c r="B15" s="65">
        <v>2</v>
      </c>
      <c r="C15" s="65">
        <v>3.7</v>
      </c>
    </row>
    <row r="16" spans="1:3" ht="12.75">
      <c r="A16" s="65" t="s">
        <v>30</v>
      </c>
      <c r="B16" s="65">
        <v>1</v>
      </c>
      <c r="C16" s="65">
        <v>1.85</v>
      </c>
    </row>
    <row r="17" spans="1:3" ht="12.75">
      <c r="A17" s="65" t="s">
        <v>31</v>
      </c>
      <c r="B17" s="65">
        <v>1</v>
      </c>
      <c r="C17" s="65">
        <v>1.85</v>
      </c>
    </row>
    <row r="18" ht="12.75">
      <c r="C18" s="66"/>
    </row>
    <row r="19" ht="12.75">
      <c r="C19" s="66"/>
    </row>
    <row r="39" spans="1:3" ht="12.75">
      <c r="A39" s="65" t="s">
        <v>33</v>
      </c>
      <c r="B39" s="65">
        <v>26</v>
      </c>
      <c r="C39" s="66">
        <f>+B39/B41*100</f>
        <v>40</v>
      </c>
    </row>
    <row r="40" spans="1:3" ht="12.75">
      <c r="A40" s="65" t="s">
        <v>34</v>
      </c>
      <c r="B40" s="65">
        <v>39</v>
      </c>
      <c r="C40" s="66">
        <f>+B40/B41*100</f>
        <v>60</v>
      </c>
    </row>
    <row r="41" ht="12.75">
      <c r="B41" s="65">
        <f>SUM(B39:B40)</f>
        <v>65</v>
      </c>
    </row>
    <row r="61" spans="1:9" ht="12.75">
      <c r="A61" s="67" t="s">
        <v>35</v>
      </c>
      <c r="B61" s="69">
        <v>2000</v>
      </c>
      <c r="C61" s="69">
        <v>2001</v>
      </c>
      <c r="D61" s="69">
        <v>2002</v>
      </c>
      <c r="E61" s="69">
        <v>2003</v>
      </c>
      <c r="F61" s="69">
        <v>2004</v>
      </c>
      <c r="G61" s="69">
        <v>2005</v>
      </c>
      <c r="H61" s="69">
        <v>2006</v>
      </c>
      <c r="I61" s="70"/>
    </row>
    <row r="63" spans="1:8" ht="12.75">
      <c r="A63" s="65" t="s">
        <v>33</v>
      </c>
      <c r="B63" s="65">
        <v>20</v>
      </c>
      <c r="C63" s="65">
        <v>14</v>
      </c>
      <c r="D63" s="65">
        <v>31</v>
      </c>
      <c r="E63" s="65">
        <v>21</v>
      </c>
      <c r="F63" s="65">
        <v>13</v>
      </c>
      <c r="G63" s="65">
        <v>19</v>
      </c>
      <c r="H63" s="65">
        <v>26</v>
      </c>
    </row>
    <row r="64" spans="1:8" ht="12.75">
      <c r="A64" s="65" t="s">
        <v>34</v>
      </c>
      <c r="B64" s="65">
        <v>34</v>
      </c>
      <c r="C64" s="65">
        <v>52</v>
      </c>
      <c r="D64" s="65">
        <v>42</v>
      </c>
      <c r="E64" s="65">
        <v>33</v>
      </c>
      <c r="F64" s="65">
        <v>43</v>
      </c>
      <c r="G64" s="65">
        <v>50</v>
      </c>
      <c r="H64" s="65">
        <v>39</v>
      </c>
    </row>
    <row r="65" spans="1:8" ht="12.75">
      <c r="A65" s="64" t="s">
        <v>32</v>
      </c>
      <c r="B65" s="67">
        <f aca="true" t="shared" si="1" ref="B65:H65">SUM(B63:B64)</f>
        <v>54</v>
      </c>
      <c r="C65" s="67">
        <f t="shared" si="1"/>
        <v>66</v>
      </c>
      <c r="D65" s="67">
        <f t="shared" si="1"/>
        <v>73</v>
      </c>
      <c r="E65" s="67">
        <f t="shared" si="1"/>
        <v>54</v>
      </c>
      <c r="F65" s="67">
        <f t="shared" si="1"/>
        <v>56</v>
      </c>
      <c r="G65" s="67">
        <f t="shared" si="1"/>
        <v>69</v>
      </c>
      <c r="H65" s="67">
        <f t="shared" si="1"/>
        <v>65</v>
      </c>
    </row>
  </sheetData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CGARCIA</cp:lastModifiedBy>
  <cp:lastPrinted>2006-11-02T16:02:54Z</cp:lastPrinted>
  <dcterms:created xsi:type="dcterms:W3CDTF">2006-10-19T22:15:49Z</dcterms:created>
  <dcterms:modified xsi:type="dcterms:W3CDTF">2007-05-08T18:04:30Z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10250</vt:i4>
  </property>
  <property fmtid="{D5CDD505-2E9C-101B-9397-08002B2CF9AE}" pid="3" name="_AdHocReviewCycle">
    <vt:i4>-737616040</vt:i4>
  </property>
  <property fmtid="{D5CDD505-2E9C-101B-9397-08002B2CF9AE}" pid="4" name="_EmailSubje">
    <vt:lpwstr>Gladys help</vt:lpwstr>
  </property>
  <property fmtid="{D5CDD505-2E9C-101B-9397-08002B2CF9AE}" pid="5" name="_AuthorEma">
    <vt:lpwstr>CGARCIA@minem.gob.pe</vt:lpwstr>
  </property>
  <property fmtid="{D5CDD505-2E9C-101B-9397-08002B2CF9AE}" pid="6" name="_AuthorEmailDisplayNa">
    <vt:lpwstr>Garcia Alvarez Carlos</vt:lpwstr>
  </property>
</Properties>
</file>