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90" windowHeight="6630" activeTab="1"/>
  </bookViews>
  <sheets>
    <sheet name="Nac-Urb-Rur" sheetId="1" r:id="rId1"/>
    <sheet name="RNAT" sheetId="2" r:id="rId2"/>
    <sheet name="ZGEO" sheetId="3" r:id="rId3"/>
    <sheet name="DEPTO" sheetId="4" r:id="rId4"/>
  </sheets>
  <calcPr calcId="162913"/>
</workbook>
</file>

<file path=xl/calcChain.xml><?xml version="1.0" encoding="utf-8"?>
<calcChain xmlns="http://schemas.openxmlformats.org/spreadsheetml/2006/main">
  <c r="P52" i="3" l="1"/>
  <c r="P36" i="3"/>
  <c r="P20" i="3"/>
  <c r="P4" i="3"/>
  <c r="AB47" i="1"/>
  <c r="AA47" i="1"/>
  <c r="Z47" i="1"/>
  <c r="Y47" i="1"/>
  <c r="X47" i="1"/>
  <c r="W47" i="1"/>
  <c r="V47" i="1"/>
  <c r="U47" i="1"/>
  <c r="T47" i="1"/>
  <c r="S47" i="1"/>
  <c r="R47" i="1"/>
  <c r="M47" i="1"/>
  <c r="L47" i="1"/>
  <c r="K47" i="1"/>
  <c r="J47" i="1"/>
  <c r="I47" i="1"/>
  <c r="H47" i="1"/>
  <c r="G47" i="1"/>
  <c r="F47" i="1"/>
  <c r="E47" i="1"/>
  <c r="D47" i="1"/>
  <c r="C47" i="1"/>
  <c r="AB46" i="1"/>
  <c r="AA46" i="1"/>
  <c r="Z46" i="1"/>
  <c r="Y46" i="1"/>
  <c r="X46" i="1"/>
  <c r="W46" i="1"/>
  <c r="V46" i="1"/>
  <c r="U46" i="1"/>
  <c r="T46" i="1"/>
  <c r="S46" i="1"/>
  <c r="R46" i="1"/>
  <c r="M46" i="1"/>
  <c r="L46" i="1"/>
  <c r="K46" i="1"/>
  <c r="J46" i="1"/>
  <c r="I46" i="1"/>
  <c r="H46" i="1"/>
  <c r="G46" i="1"/>
  <c r="F46" i="1"/>
  <c r="E46" i="1"/>
  <c r="D46" i="1"/>
  <c r="C46" i="1"/>
  <c r="AB45" i="1"/>
  <c r="AA45" i="1"/>
  <c r="Z45" i="1"/>
  <c r="Y45" i="1"/>
  <c r="X45" i="1"/>
  <c r="W45" i="1"/>
  <c r="V45" i="1"/>
  <c r="U45" i="1"/>
  <c r="T45" i="1"/>
  <c r="S45" i="1"/>
  <c r="R45" i="1"/>
  <c r="M45" i="1"/>
  <c r="L45" i="1"/>
  <c r="K45" i="1"/>
  <c r="J45" i="1"/>
  <c r="I45" i="1"/>
  <c r="H45" i="1"/>
  <c r="G45" i="1"/>
  <c r="F45" i="1"/>
  <c r="E45" i="1"/>
  <c r="D45" i="1"/>
  <c r="C45" i="1"/>
  <c r="AB44" i="1"/>
  <c r="AA44" i="1"/>
  <c r="Z44" i="1"/>
  <c r="Y44" i="1"/>
  <c r="X44" i="1"/>
  <c r="W44" i="1"/>
  <c r="V44" i="1"/>
  <c r="U44" i="1"/>
  <c r="T44" i="1"/>
  <c r="S44" i="1"/>
  <c r="R44" i="1"/>
  <c r="M44" i="1"/>
  <c r="L44" i="1"/>
  <c r="K44" i="1"/>
  <c r="J44" i="1"/>
  <c r="I44" i="1"/>
  <c r="H44" i="1"/>
  <c r="G44" i="1"/>
  <c r="F44" i="1"/>
  <c r="E44" i="1"/>
  <c r="D44" i="1"/>
  <c r="C44" i="1"/>
  <c r="AB43" i="1"/>
  <c r="AA43" i="1"/>
  <c r="Z43" i="1"/>
  <c r="Y43" i="1"/>
  <c r="X43" i="1"/>
  <c r="W43" i="1"/>
  <c r="V43" i="1"/>
  <c r="U43" i="1"/>
  <c r="T43" i="1"/>
  <c r="S43" i="1"/>
  <c r="R43" i="1"/>
  <c r="M43" i="1"/>
  <c r="L43" i="1"/>
  <c r="K43" i="1"/>
  <c r="J43" i="1"/>
  <c r="I43" i="1"/>
  <c r="H43" i="1"/>
  <c r="G43" i="1"/>
  <c r="F43" i="1"/>
  <c r="E43" i="1"/>
  <c r="D43" i="1"/>
  <c r="C43" i="1"/>
  <c r="AB42" i="1"/>
  <c r="AA42" i="1"/>
  <c r="Z42" i="1"/>
  <c r="Y42" i="1"/>
  <c r="X42" i="1"/>
  <c r="W42" i="1"/>
  <c r="V42" i="1"/>
  <c r="U42" i="1"/>
  <c r="T42" i="1"/>
  <c r="S42" i="1"/>
  <c r="R42" i="1"/>
  <c r="M42" i="1"/>
  <c r="L42" i="1"/>
  <c r="K42" i="1"/>
  <c r="J42" i="1"/>
  <c r="I42" i="1"/>
  <c r="H42" i="1"/>
  <c r="G42" i="1"/>
  <c r="F42" i="1"/>
  <c r="E42" i="1"/>
  <c r="D42" i="1"/>
  <c r="C42" i="1"/>
  <c r="AB41" i="1"/>
  <c r="AA41" i="1"/>
  <c r="Z41" i="1"/>
  <c r="Y41" i="1"/>
  <c r="X41" i="1"/>
  <c r="W41" i="1"/>
  <c r="V41" i="1"/>
  <c r="U41" i="1"/>
  <c r="T41" i="1"/>
  <c r="S41" i="1"/>
  <c r="R41" i="1"/>
  <c r="M41" i="1"/>
  <c r="L41" i="1"/>
  <c r="K41" i="1"/>
  <c r="J41" i="1"/>
  <c r="I41" i="1"/>
  <c r="H41" i="1"/>
  <c r="G41" i="1"/>
  <c r="F41" i="1"/>
  <c r="E41" i="1"/>
  <c r="D41" i="1"/>
  <c r="C41" i="1"/>
  <c r="AB40" i="1"/>
  <c r="AA40" i="1"/>
  <c r="Z40" i="1"/>
  <c r="Y40" i="1"/>
  <c r="X40" i="1"/>
  <c r="W40" i="1"/>
  <c r="V40" i="1"/>
  <c r="U40" i="1"/>
  <c r="T40" i="1"/>
  <c r="S40" i="1"/>
  <c r="R40" i="1"/>
  <c r="M40" i="1"/>
  <c r="L40" i="1"/>
  <c r="K40" i="1"/>
  <c r="J40" i="1"/>
  <c r="I40" i="1"/>
  <c r="H40" i="1"/>
  <c r="G40" i="1"/>
  <c r="F40" i="1"/>
  <c r="E40" i="1"/>
  <c r="D40" i="1"/>
  <c r="C40" i="1"/>
  <c r="AB39" i="1"/>
  <c r="AA39" i="1"/>
  <c r="Z39" i="1"/>
  <c r="Y39" i="1"/>
  <c r="X39" i="1"/>
  <c r="W39" i="1"/>
  <c r="V39" i="1"/>
  <c r="U39" i="1"/>
  <c r="T39" i="1"/>
  <c r="S39" i="1"/>
  <c r="R39" i="1"/>
  <c r="M39" i="1"/>
  <c r="L39" i="1"/>
  <c r="K39" i="1"/>
  <c r="J39" i="1"/>
  <c r="I39" i="1"/>
  <c r="H39" i="1"/>
  <c r="G39" i="1"/>
  <c r="F39" i="1"/>
  <c r="E39" i="1"/>
  <c r="D39" i="1"/>
  <c r="C39" i="1"/>
  <c r="AB38" i="1"/>
  <c r="AB48" i="1" s="1"/>
  <c r="AA38" i="1"/>
  <c r="Z38" i="1"/>
  <c r="Y38" i="1"/>
  <c r="X38" i="1"/>
  <c r="X48" i="1" s="1"/>
  <c r="W38" i="1"/>
  <c r="V38" i="1"/>
  <c r="U38" i="1"/>
  <c r="T38" i="1"/>
  <c r="T48" i="1" s="1"/>
  <c r="S38" i="1"/>
  <c r="R38" i="1"/>
  <c r="M38" i="1"/>
  <c r="L38" i="1"/>
  <c r="L48" i="1" s="1"/>
  <c r="K38" i="1"/>
  <c r="J38" i="1"/>
  <c r="I38" i="1"/>
  <c r="H38" i="1"/>
  <c r="H48" i="1" s="1"/>
  <c r="G38" i="1"/>
  <c r="G48" i="1" s="1"/>
  <c r="F38" i="1"/>
  <c r="E38" i="1"/>
  <c r="D38" i="1"/>
  <c r="D48" i="1" s="1"/>
  <c r="C38" i="1"/>
  <c r="P36" i="1"/>
  <c r="A36" i="1"/>
  <c r="AB30" i="1"/>
  <c r="AA30" i="1"/>
  <c r="Z30" i="1"/>
  <c r="Y30" i="1"/>
  <c r="X30" i="1"/>
  <c r="W30" i="1"/>
  <c r="V30" i="1"/>
  <c r="U30" i="1"/>
  <c r="T30" i="1"/>
  <c r="S30" i="1"/>
  <c r="R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Z29" i="1"/>
  <c r="Y29" i="1"/>
  <c r="X29" i="1"/>
  <c r="W29" i="1"/>
  <c r="V29" i="1"/>
  <c r="U29" i="1"/>
  <c r="T29" i="1"/>
  <c r="S29" i="1"/>
  <c r="R29" i="1"/>
  <c r="M29" i="1"/>
  <c r="L29" i="1"/>
  <c r="K29" i="1"/>
  <c r="J29" i="1"/>
  <c r="I29" i="1"/>
  <c r="H29" i="1"/>
  <c r="G29" i="1"/>
  <c r="F29" i="1"/>
  <c r="E29" i="1"/>
  <c r="D29" i="1"/>
  <c r="C29" i="1"/>
  <c r="AB28" i="1"/>
  <c r="AA28" i="1"/>
  <c r="Z28" i="1"/>
  <c r="Y28" i="1"/>
  <c r="X28" i="1"/>
  <c r="W28" i="1"/>
  <c r="V28" i="1"/>
  <c r="U28" i="1"/>
  <c r="T28" i="1"/>
  <c r="S28" i="1"/>
  <c r="R28" i="1"/>
  <c r="M28" i="1"/>
  <c r="L28" i="1"/>
  <c r="K28" i="1"/>
  <c r="J28" i="1"/>
  <c r="I28" i="1"/>
  <c r="H28" i="1"/>
  <c r="G28" i="1"/>
  <c r="F28" i="1"/>
  <c r="E28" i="1"/>
  <c r="D28" i="1"/>
  <c r="C28" i="1"/>
  <c r="AB27" i="1"/>
  <c r="AA27" i="1"/>
  <c r="Z27" i="1"/>
  <c r="Y27" i="1"/>
  <c r="X27" i="1"/>
  <c r="W27" i="1"/>
  <c r="V27" i="1"/>
  <c r="U27" i="1"/>
  <c r="T27" i="1"/>
  <c r="S27" i="1"/>
  <c r="R27" i="1"/>
  <c r="M27" i="1"/>
  <c r="L27" i="1"/>
  <c r="K27" i="1"/>
  <c r="J27" i="1"/>
  <c r="I27" i="1"/>
  <c r="H27" i="1"/>
  <c r="G27" i="1"/>
  <c r="F27" i="1"/>
  <c r="E27" i="1"/>
  <c r="D27" i="1"/>
  <c r="C27" i="1"/>
  <c r="AB26" i="1"/>
  <c r="AA26" i="1"/>
  <c r="Z26" i="1"/>
  <c r="Y26" i="1"/>
  <c r="X26" i="1"/>
  <c r="W26" i="1"/>
  <c r="V26" i="1"/>
  <c r="U26" i="1"/>
  <c r="T26" i="1"/>
  <c r="S26" i="1"/>
  <c r="R26" i="1"/>
  <c r="M26" i="1"/>
  <c r="L26" i="1"/>
  <c r="K26" i="1"/>
  <c r="J26" i="1"/>
  <c r="I26" i="1"/>
  <c r="H26" i="1"/>
  <c r="G26" i="1"/>
  <c r="F26" i="1"/>
  <c r="E26" i="1"/>
  <c r="D26" i="1"/>
  <c r="C26" i="1"/>
  <c r="AB25" i="1"/>
  <c r="AA25" i="1"/>
  <c r="Z25" i="1"/>
  <c r="Y25" i="1"/>
  <c r="X25" i="1"/>
  <c r="W25" i="1"/>
  <c r="V25" i="1"/>
  <c r="U25" i="1"/>
  <c r="T25" i="1"/>
  <c r="S25" i="1"/>
  <c r="R25" i="1"/>
  <c r="M25" i="1"/>
  <c r="L25" i="1"/>
  <c r="K25" i="1"/>
  <c r="J25" i="1"/>
  <c r="I25" i="1"/>
  <c r="H25" i="1"/>
  <c r="G25" i="1"/>
  <c r="F25" i="1"/>
  <c r="E25" i="1"/>
  <c r="D25" i="1"/>
  <c r="C25" i="1"/>
  <c r="AB24" i="1"/>
  <c r="AA24" i="1"/>
  <c r="Z24" i="1"/>
  <c r="Y24" i="1"/>
  <c r="X24" i="1"/>
  <c r="W24" i="1"/>
  <c r="V24" i="1"/>
  <c r="U24" i="1"/>
  <c r="T24" i="1"/>
  <c r="S24" i="1"/>
  <c r="R24" i="1"/>
  <c r="M24" i="1"/>
  <c r="L24" i="1"/>
  <c r="K24" i="1"/>
  <c r="J24" i="1"/>
  <c r="I24" i="1"/>
  <c r="H24" i="1"/>
  <c r="G24" i="1"/>
  <c r="F24" i="1"/>
  <c r="E24" i="1"/>
  <c r="D24" i="1"/>
  <c r="C24" i="1"/>
  <c r="AB23" i="1"/>
  <c r="AA23" i="1"/>
  <c r="Z23" i="1"/>
  <c r="Y23" i="1"/>
  <c r="X23" i="1"/>
  <c r="W23" i="1"/>
  <c r="V23" i="1"/>
  <c r="U23" i="1"/>
  <c r="T23" i="1"/>
  <c r="S23" i="1"/>
  <c r="R23" i="1"/>
  <c r="M23" i="1"/>
  <c r="L23" i="1"/>
  <c r="K23" i="1"/>
  <c r="J23" i="1"/>
  <c r="I23" i="1"/>
  <c r="H23" i="1"/>
  <c r="G23" i="1"/>
  <c r="F23" i="1"/>
  <c r="E23" i="1"/>
  <c r="D23" i="1"/>
  <c r="C23" i="1"/>
  <c r="AB22" i="1"/>
  <c r="AA22" i="1"/>
  <c r="Z22" i="1"/>
  <c r="Y22" i="1"/>
  <c r="X22" i="1"/>
  <c r="W22" i="1"/>
  <c r="V22" i="1"/>
  <c r="U22" i="1"/>
  <c r="T22" i="1"/>
  <c r="S22" i="1"/>
  <c r="R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Z21" i="1"/>
  <c r="Z31" i="1" s="1"/>
  <c r="Y21" i="1"/>
  <c r="X21" i="1"/>
  <c r="W21" i="1"/>
  <c r="V21" i="1"/>
  <c r="V31" i="1" s="1"/>
  <c r="U21" i="1"/>
  <c r="T21" i="1"/>
  <c r="S21" i="1"/>
  <c r="R21" i="1"/>
  <c r="R31" i="1" s="1"/>
  <c r="M21" i="1"/>
  <c r="M31" i="1" s="1"/>
  <c r="L21" i="1"/>
  <c r="K21" i="1"/>
  <c r="J21" i="1"/>
  <c r="J31" i="1" s="1"/>
  <c r="I21" i="1"/>
  <c r="I31" i="1" s="1"/>
  <c r="H21" i="1"/>
  <c r="G21" i="1"/>
  <c r="F21" i="1"/>
  <c r="F31" i="1" s="1"/>
  <c r="E21" i="1"/>
  <c r="D21" i="1"/>
  <c r="C21" i="1"/>
  <c r="P19" i="1"/>
  <c r="A19" i="1"/>
  <c r="AC23" i="1" l="1"/>
  <c r="AC25" i="1"/>
  <c r="AC29" i="1"/>
  <c r="AC39" i="1"/>
  <c r="AC41" i="1"/>
  <c r="AC43" i="1"/>
  <c r="AC45" i="1"/>
  <c r="C31" i="1"/>
  <c r="G31" i="1"/>
  <c r="K31" i="1"/>
  <c r="S31" i="1"/>
  <c r="W31" i="1"/>
  <c r="AA31" i="1"/>
  <c r="N29" i="1"/>
  <c r="E48" i="1"/>
  <c r="I48" i="1"/>
  <c r="M48" i="1"/>
  <c r="U48" i="1"/>
  <c r="Y48" i="1"/>
  <c r="N47" i="1"/>
  <c r="X31" i="1"/>
  <c r="AB31" i="1"/>
  <c r="AC26" i="1"/>
  <c r="AC28" i="1"/>
  <c r="AC30" i="1"/>
  <c r="V48" i="1"/>
  <c r="N41" i="1"/>
  <c r="N43" i="1"/>
  <c r="N38" i="1"/>
  <c r="K48" i="1"/>
  <c r="S48" i="1"/>
  <c r="W48" i="1"/>
  <c r="AA48" i="1"/>
  <c r="N40" i="1"/>
  <c r="N42" i="1"/>
  <c r="N44" i="1"/>
  <c r="N46" i="1"/>
  <c r="AC47" i="1"/>
  <c r="N39" i="1"/>
  <c r="N45" i="1"/>
  <c r="F48" i="1"/>
  <c r="J48" i="1"/>
  <c r="AC38" i="1"/>
  <c r="Z48" i="1"/>
  <c r="AC40" i="1"/>
  <c r="AC42" i="1"/>
  <c r="AC44" i="1"/>
  <c r="AC46" i="1"/>
  <c r="H31" i="1"/>
  <c r="L31" i="1"/>
  <c r="E31" i="1"/>
  <c r="U31" i="1"/>
  <c r="Y31" i="1"/>
  <c r="N22" i="1"/>
  <c r="N24" i="1"/>
  <c r="N26" i="1"/>
  <c r="N28" i="1"/>
  <c r="N30" i="1"/>
  <c r="AC27" i="1"/>
  <c r="N23" i="1"/>
  <c r="N25" i="1"/>
  <c r="N27" i="1"/>
  <c r="D31" i="1"/>
  <c r="T31" i="1"/>
  <c r="AC22" i="1"/>
  <c r="AC24" i="1"/>
  <c r="C48" i="1"/>
  <c r="R48" i="1"/>
  <c r="N21" i="1"/>
  <c r="AC21" i="1"/>
  <c r="N31" i="1" l="1"/>
  <c r="AC48" i="1"/>
  <c r="N48" i="1"/>
  <c r="AC31" i="1"/>
  <c r="P36" i="2"/>
  <c r="AB32" i="2"/>
  <c r="AA32" i="2"/>
  <c r="Z32" i="2"/>
  <c r="Y32" i="2"/>
  <c r="X32" i="2"/>
  <c r="W32" i="2"/>
  <c r="V32" i="2"/>
  <c r="U32" i="2"/>
  <c r="T32" i="2"/>
  <c r="S32" i="2"/>
  <c r="R32" i="2"/>
  <c r="AC31" i="2"/>
  <c r="AC30" i="2"/>
  <c r="AC29" i="2"/>
  <c r="AC28" i="2"/>
  <c r="AC27" i="2"/>
  <c r="AC26" i="2"/>
  <c r="AC25" i="2"/>
  <c r="AC24" i="2"/>
  <c r="AC23" i="2"/>
  <c r="AC22" i="2"/>
  <c r="P20" i="2"/>
  <c r="P4" i="2"/>
  <c r="AC32" i="2" l="1"/>
  <c r="AB485" i="4"/>
  <c r="AA485" i="4"/>
  <c r="Z485" i="4"/>
  <c r="Y485" i="4"/>
  <c r="X485" i="4"/>
  <c r="W485" i="4"/>
  <c r="V485" i="4"/>
  <c r="U485" i="4"/>
  <c r="T485" i="4"/>
  <c r="S485" i="4"/>
  <c r="R485" i="4"/>
  <c r="M485" i="4"/>
  <c r="L485" i="4"/>
  <c r="K485" i="4"/>
  <c r="J485" i="4"/>
  <c r="I485" i="4"/>
  <c r="H485" i="4"/>
  <c r="G485" i="4"/>
  <c r="F485" i="4"/>
  <c r="E485" i="4"/>
  <c r="D485" i="4"/>
  <c r="C485" i="4"/>
  <c r="AB484" i="4"/>
  <c r="AA484" i="4"/>
  <c r="Z484" i="4"/>
  <c r="Y484" i="4"/>
  <c r="X484" i="4"/>
  <c r="W484" i="4"/>
  <c r="V484" i="4"/>
  <c r="U484" i="4"/>
  <c r="T484" i="4"/>
  <c r="S484" i="4"/>
  <c r="R484" i="4"/>
  <c r="M484" i="4"/>
  <c r="L484" i="4"/>
  <c r="K484" i="4"/>
  <c r="J484" i="4"/>
  <c r="I484" i="4"/>
  <c r="H484" i="4"/>
  <c r="G484" i="4"/>
  <c r="F484" i="4"/>
  <c r="E484" i="4"/>
  <c r="D484" i="4"/>
  <c r="C484" i="4"/>
  <c r="AB483" i="4"/>
  <c r="AA483" i="4"/>
  <c r="Z483" i="4"/>
  <c r="Y483" i="4"/>
  <c r="X483" i="4"/>
  <c r="W483" i="4"/>
  <c r="V483" i="4"/>
  <c r="U483" i="4"/>
  <c r="T483" i="4"/>
  <c r="S483" i="4"/>
  <c r="R483" i="4"/>
  <c r="M483" i="4"/>
  <c r="L483" i="4"/>
  <c r="K483" i="4"/>
  <c r="J483" i="4"/>
  <c r="I483" i="4"/>
  <c r="H483" i="4"/>
  <c r="G483" i="4"/>
  <c r="F483" i="4"/>
  <c r="E483" i="4"/>
  <c r="D483" i="4"/>
  <c r="C483" i="4"/>
  <c r="AB482" i="4"/>
  <c r="AA482" i="4"/>
  <c r="Z482" i="4"/>
  <c r="Y482" i="4"/>
  <c r="X482" i="4"/>
  <c r="W482" i="4"/>
  <c r="V482" i="4"/>
  <c r="U482" i="4"/>
  <c r="T482" i="4"/>
  <c r="S482" i="4"/>
  <c r="R482" i="4"/>
  <c r="M482" i="4"/>
  <c r="L482" i="4"/>
  <c r="K482" i="4"/>
  <c r="J482" i="4"/>
  <c r="I482" i="4"/>
  <c r="H482" i="4"/>
  <c r="G482" i="4"/>
  <c r="F482" i="4"/>
  <c r="E482" i="4"/>
  <c r="D482" i="4"/>
  <c r="C482" i="4"/>
  <c r="AB481" i="4"/>
  <c r="AA481" i="4"/>
  <c r="Z481" i="4"/>
  <c r="Y481" i="4"/>
  <c r="X481" i="4"/>
  <c r="W481" i="4"/>
  <c r="V481" i="4"/>
  <c r="U481" i="4"/>
  <c r="T481" i="4"/>
  <c r="S481" i="4"/>
  <c r="R481" i="4"/>
  <c r="M481" i="4"/>
  <c r="L481" i="4"/>
  <c r="K481" i="4"/>
  <c r="J481" i="4"/>
  <c r="I481" i="4"/>
  <c r="H481" i="4"/>
  <c r="G481" i="4"/>
  <c r="F481" i="4"/>
  <c r="E481" i="4"/>
  <c r="D481" i="4"/>
  <c r="C481" i="4"/>
  <c r="AB480" i="4"/>
  <c r="AA480" i="4"/>
  <c r="Z480" i="4"/>
  <c r="Y480" i="4"/>
  <c r="X480" i="4"/>
  <c r="W480" i="4"/>
  <c r="V480" i="4"/>
  <c r="U480" i="4"/>
  <c r="T480" i="4"/>
  <c r="S480" i="4"/>
  <c r="R480" i="4"/>
  <c r="M480" i="4"/>
  <c r="L480" i="4"/>
  <c r="K480" i="4"/>
  <c r="J480" i="4"/>
  <c r="I480" i="4"/>
  <c r="H480" i="4"/>
  <c r="G480" i="4"/>
  <c r="F480" i="4"/>
  <c r="E480" i="4"/>
  <c r="D480" i="4"/>
  <c r="C480" i="4"/>
  <c r="AB479" i="4"/>
  <c r="AA479" i="4"/>
  <c r="Z479" i="4"/>
  <c r="Y479" i="4"/>
  <c r="X479" i="4"/>
  <c r="W479" i="4"/>
  <c r="V479" i="4"/>
  <c r="U479" i="4"/>
  <c r="T479" i="4"/>
  <c r="S479" i="4"/>
  <c r="R479" i="4"/>
  <c r="M479" i="4"/>
  <c r="L479" i="4"/>
  <c r="K479" i="4"/>
  <c r="J479" i="4"/>
  <c r="I479" i="4"/>
  <c r="H479" i="4"/>
  <c r="G479" i="4"/>
  <c r="F479" i="4"/>
  <c r="E479" i="4"/>
  <c r="D479" i="4"/>
  <c r="C479" i="4"/>
  <c r="AB478" i="4"/>
  <c r="AA478" i="4"/>
  <c r="Z478" i="4"/>
  <c r="Y478" i="4"/>
  <c r="X478" i="4"/>
  <c r="W478" i="4"/>
  <c r="V478" i="4"/>
  <c r="U478" i="4"/>
  <c r="T478" i="4"/>
  <c r="S478" i="4"/>
  <c r="R478" i="4"/>
  <c r="M478" i="4"/>
  <c r="L478" i="4"/>
  <c r="K478" i="4"/>
  <c r="J478" i="4"/>
  <c r="I478" i="4"/>
  <c r="H478" i="4"/>
  <c r="G478" i="4"/>
  <c r="F478" i="4"/>
  <c r="E478" i="4"/>
  <c r="D478" i="4"/>
  <c r="C478" i="4"/>
  <c r="AB477" i="4"/>
  <c r="AA477" i="4"/>
  <c r="Z477" i="4"/>
  <c r="Y477" i="4"/>
  <c r="X477" i="4"/>
  <c r="W477" i="4"/>
  <c r="V477" i="4"/>
  <c r="U477" i="4"/>
  <c r="T477" i="4"/>
  <c r="S477" i="4"/>
  <c r="R477" i="4"/>
  <c r="M477" i="4"/>
  <c r="L477" i="4"/>
  <c r="K477" i="4"/>
  <c r="J477" i="4"/>
  <c r="I477" i="4"/>
  <c r="H477" i="4"/>
  <c r="G477" i="4"/>
  <c r="F477" i="4"/>
  <c r="E477" i="4"/>
  <c r="D477" i="4"/>
  <c r="C477" i="4"/>
  <c r="AB476" i="4"/>
  <c r="AA476" i="4"/>
  <c r="Z476" i="4"/>
  <c r="Y476" i="4"/>
  <c r="Y486" i="4" s="1"/>
  <c r="X476" i="4"/>
  <c r="W476" i="4"/>
  <c r="V476" i="4"/>
  <c r="U476" i="4"/>
  <c r="U486" i="4" s="1"/>
  <c r="T476" i="4"/>
  <c r="S476" i="4"/>
  <c r="R476" i="4"/>
  <c r="M476" i="4"/>
  <c r="M486" i="4" s="1"/>
  <c r="L476" i="4"/>
  <c r="L486" i="4" s="1"/>
  <c r="K476" i="4"/>
  <c r="J476" i="4"/>
  <c r="I476" i="4"/>
  <c r="I486" i="4" s="1"/>
  <c r="H476" i="4"/>
  <c r="H486" i="4" s="1"/>
  <c r="G476" i="4"/>
  <c r="F476" i="4"/>
  <c r="E476" i="4"/>
  <c r="E486" i="4" s="1"/>
  <c r="D476" i="4"/>
  <c r="D486" i="4" s="1"/>
  <c r="C476" i="4"/>
  <c r="P474" i="4"/>
  <c r="A474" i="4"/>
  <c r="AB468" i="4"/>
  <c r="AA468" i="4"/>
  <c r="Z468" i="4"/>
  <c r="Y468" i="4"/>
  <c r="X468" i="4"/>
  <c r="W468" i="4"/>
  <c r="V468" i="4"/>
  <c r="U468" i="4"/>
  <c r="T468" i="4"/>
  <c r="S468" i="4"/>
  <c r="R468" i="4"/>
  <c r="M468" i="4"/>
  <c r="L468" i="4"/>
  <c r="K468" i="4"/>
  <c r="J468" i="4"/>
  <c r="I468" i="4"/>
  <c r="H468" i="4"/>
  <c r="G468" i="4"/>
  <c r="F468" i="4"/>
  <c r="E468" i="4"/>
  <c r="D468" i="4"/>
  <c r="C468" i="4"/>
  <c r="AB467" i="4"/>
  <c r="AA467" i="4"/>
  <c r="Z467" i="4"/>
  <c r="Y467" i="4"/>
  <c r="X467" i="4"/>
  <c r="W467" i="4"/>
  <c r="V467" i="4"/>
  <c r="U467" i="4"/>
  <c r="T467" i="4"/>
  <c r="S467" i="4"/>
  <c r="R467" i="4"/>
  <c r="M467" i="4"/>
  <c r="L467" i="4"/>
  <c r="K467" i="4"/>
  <c r="J467" i="4"/>
  <c r="I467" i="4"/>
  <c r="H467" i="4"/>
  <c r="G467" i="4"/>
  <c r="F467" i="4"/>
  <c r="E467" i="4"/>
  <c r="D467" i="4"/>
  <c r="C467" i="4"/>
  <c r="AB466" i="4"/>
  <c r="AA466" i="4"/>
  <c r="Z466" i="4"/>
  <c r="Y466" i="4"/>
  <c r="X466" i="4"/>
  <c r="W466" i="4"/>
  <c r="V466" i="4"/>
  <c r="U466" i="4"/>
  <c r="T466" i="4"/>
  <c r="S466" i="4"/>
  <c r="R466" i="4"/>
  <c r="M466" i="4"/>
  <c r="L466" i="4"/>
  <c r="K466" i="4"/>
  <c r="J466" i="4"/>
  <c r="I466" i="4"/>
  <c r="H466" i="4"/>
  <c r="G466" i="4"/>
  <c r="F466" i="4"/>
  <c r="E466" i="4"/>
  <c r="D466" i="4"/>
  <c r="C466" i="4"/>
  <c r="AB465" i="4"/>
  <c r="AA465" i="4"/>
  <c r="Z465" i="4"/>
  <c r="Y465" i="4"/>
  <c r="X465" i="4"/>
  <c r="W465" i="4"/>
  <c r="V465" i="4"/>
  <c r="U465" i="4"/>
  <c r="T465" i="4"/>
  <c r="S465" i="4"/>
  <c r="R465" i="4"/>
  <c r="M465" i="4"/>
  <c r="L465" i="4"/>
  <c r="K465" i="4"/>
  <c r="J465" i="4"/>
  <c r="I465" i="4"/>
  <c r="H465" i="4"/>
  <c r="G465" i="4"/>
  <c r="F465" i="4"/>
  <c r="E465" i="4"/>
  <c r="D465" i="4"/>
  <c r="C465" i="4"/>
  <c r="AB464" i="4"/>
  <c r="AA464" i="4"/>
  <c r="Z464" i="4"/>
  <c r="Y464" i="4"/>
  <c r="X464" i="4"/>
  <c r="W464" i="4"/>
  <c r="V464" i="4"/>
  <c r="U464" i="4"/>
  <c r="T464" i="4"/>
  <c r="S464" i="4"/>
  <c r="R464" i="4"/>
  <c r="M464" i="4"/>
  <c r="L464" i="4"/>
  <c r="K464" i="4"/>
  <c r="J464" i="4"/>
  <c r="I464" i="4"/>
  <c r="H464" i="4"/>
  <c r="G464" i="4"/>
  <c r="F464" i="4"/>
  <c r="E464" i="4"/>
  <c r="D464" i="4"/>
  <c r="C464" i="4"/>
  <c r="AB463" i="4"/>
  <c r="AA463" i="4"/>
  <c r="Z463" i="4"/>
  <c r="Y463" i="4"/>
  <c r="X463" i="4"/>
  <c r="W463" i="4"/>
  <c r="V463" i="4"/>
  <c r="U463" i="4"/>
  <c r="T463" i="4"/>
  <c r="S463" i="4"/>
  <c r="R463" i="4"/>
  <c r="M463" i="4"/>
  <c r="L463" i="4"/>
  <c r="K463" i="4"/>
  <c r="J463" i="4"/>
  <c r="I463" i="4"/>
  <c r="H463" i="4"/>
  <c r="G463" i="4"/>
  <c r="F463" i="4"/>
  <c r="E463" i="4"/>
  <c r="D463" i="4"/>
  <c r="C463" i="4"/>
  <c r="AB462" i="4"/>
  <c r="AA462" i="4"/>
  <c r="Z462" i="4"/>
  <c r="Y462" i="4"/>
  <c r="X462" i="4"/>
  <c r="W462" i="4"/>
  <c r="V462" i="4"/>
  <c r="U462" i="4"/>
  <c r="T462" i="4"/>
  <c r="S462" i="4"/>
  <c r="R462" i="4"/>
  <c r="M462" i="4"/>
  <c r="L462" i="4"/>
  <c r="K462" i="4"/>
  <c r="J462" i="4"/>
  <c r="I462" i="4"/>
  <c r="H462" i="4"/>
  <c r="G462" i="4"/>
  <c r="F462" i="4"/>
  <c r="E462" i="4"/>
  <c r="D462" i="4"/>
  <c r="C462" i="4"/>
  <c r="AB461" i="4"/>
  <c r="AA461" i="4"/>
  <c r="Z461" i="4"/>
  <c r="Y461" i="4"/>
  <c r="X461" i="4"/>
  <c r="W461" i="4"/>
  <c r="V461" i="4"/>
  <c r="U461" i="4"/>
  <c r="T461" i="4"/>
  <c r="S461" i="4"/>
  <c r="R461" i="4"/>
  <c r="M461" i="4"/>
  <c r="L461" i="4"/>
  <c r="K461" i="4"/>
  <c r="J461" i="4"/>
  <c r="I461" i="4"/>
  <c r="H461" i="4"/>
  <c r="G461" i="4"/>
  <c r="F461" i="4"/>
  <c r="E461" i="4"/>
  <c r="D461" i="4"/>
  <c r="C461" i="4"/>
  <c r="AB460" i="4"/>
  <c r="AA460" i="4"/>
  <c r="Z460" i="4"/>
  <c r="Y460" i="4"/>
  <c r="X460" i="4"/>
  <c r="W460" i="4"/>
  <c r="V460" i="4"/>
  <c r="U460" i="4"/>
  <c r="T460" i="4"/>
  <c r="S460" i="4"/>
  <c r="R460" i="4"/>
  <c r="M460" i="4"/>
  <c r="L460" i="4"/>
  <c r="K460" i="4"/>
  <c r="J460" i="4"/>
  <c r="I460" i="4"/>
  <c r="H460" i="4"/>
  <c r="G460" i="4"/>
  <c r="F460" i="4"/>
  <c r="E460" i="4"/>
  <c r="D460" i="4"/>
  <c r="C460" i="4"/>
  <c r="AB459" i="4"/>
  <c r="AA459" i="4"/>
  <c r="AA469" i="4" s="1"/>
  <c r="Z459" i="4"/>
  <c r="Z469" i="4" s="1"/>
  <c r="Y459" i="4"/>
  <c r="X459" i="4"/>
  <c r="W459" i="4"/>
  <c r="W469" i="4" s="1"/>
  <c r="V459" i="4"/>
  <c r="V469" i="4" s="1"/>
  <c r="U459" i="4"/>
  <c r="T459" i="4"/>
  <c r="S459" i="4"/>
  <c r="S469" i="4" s="1"/>
  <c r="R459" i="4"/>
  <c r="M459" i="4"/>
  <c r="L459" i="4"/>
  <c r="K459" i="4"/>
  <c r="K469" i="4" s="1"/>
  <c r="J459" i="4"/>
  <c r="J469" i="4" s="1"/>
  <c r="I459" i="4"/>
  <c r="H459" i="4"/>
  <c r="G459" i="4"/>
  <c r="G469" i="4" s="1"/>
  <c r="F459" i="4"/>
  <c r="F469" i="4" s="1"/>
  <c r="E459" i="4"/>
  <c r="D459" i="4"/>
  <c r="C459" i="4"/>
  <c r="P457" i="4"/>
  <c r="A457" i="4"/>
  <c r="AB451" i="4"/>
  <c r="AA451" i="4"/>
  <c r="Z451" i="4"/>
  <c r="Y451" i="4"/>
  <c r="X451" i="4"/>
  <c r="W451" i="4"/>
  <c r="V451" i="4"/>
  <c r="U451" i="4"/>
  <c r="T451" i="4"/>
  <c r="S451" i="4"/>
  <c r="R451" i="4"/>
  <c r="M451" i="4"/>
  <c r="L451" i="4"/>
  <c r="K451" i="4"/>
  <c r="J451" i="4"/>
  <c r="I451" i="4"/>
  <c r="H451" i="4"/>
  <c r="G451" i="4"/>
  <c r="F451" i="4"/>
  <c r="E451" i="4"/>
  <c r="D451" i="4"/>
  <c r="C451" i="4"/>
  <c r="AB450" i="4"/>
  <c r="AA450" i="4"/>
  <c r="Z450" i="4"/>
  <c r="Y450" i="4"/>
  <c r="X450" i="4"/>
  <c r="W450" i="4"/>
  <c r="V450" i="4"/>
  <c r="U450" i="4"/>
  <c r="T450" i="4"/>
  <c r="S450" i="4"/>
  <c r="R450" i="4"/>
  <c r="M450" i="4"/>
  <c r="L450" i="4"/>
  <c r="K450" i="4"/>
  <c r="J450" i="4"/>
  <c r="I450" i="4"/>
  <c r="H450" i="4"/>
  <c r="G450" i="4"/>
  <c r="F450" i="4"/>
  <c r="E450" i="4"/>
  <c r="D450" i="4"/>
  <c r="C450" i="4"/>
  <c r="AB449" i="4"/>
  <c r="AA449" i="4"/>
  <c r="Z449" i="4"/>
  <c r="Y449" i="4"/>
  <c r="X449" i="4"/>
  <c r="W449" i="4"/>
  <c r="V449" i="4"/>
  <c r="U449" i="4"/>
  <c r="T449" i="4"/>
  <c r="S449" i="4"/>
  <c r="R449" i="4"/>
  <c r="M449" i="4"/>
  <c r="L449" i="4"/>
  <c r="K449" i="4"/>
  <c r="J449" i="4"/>
  <c r="I449" i="4"/>
  <c r="H449" i="4"/>
  <c r="G449" i="4"/>
  <c r="F449" i="4"/>
  <c r="E449" i="4"/>
  <c r="D449" i="4"/>
  <c r="C449" i="4"/>
  <c r="AB448" i="4"/>
  <c r="AA448" i="4"/>
  <c r="Z448" i="4"/>
  <c r="Y448" i="4"/>
  <c r="X448" i="4"/>
  <c r="W448" i="4"/>
  <c r="V448" i="4"/>
  <c r="U448" i="4"/>
  <c r="T448" i="4"/>
  <c r="S448" i="4"/>
  <c r="R448" i="4"/>
  <c r="M448" i="4"/>
  <c r="L448" i="4"/>
  <c r="K448" i="4"/>
  <c r="J448" i="4"/>
  <c r="I448" i="4"/>
  <c r="H448" i="4"/>
  <c r="G448" i="4"/>
  <c r="F448" i="4"/>
  <c r="E448" i="4"/>
  <c r="D448" i="4"/>
  <c r="C448" i="4"/>
  <c r="AB447" i="4"/>
  <c r="AA447" i="4"/>
  <c r="Z447" i="4"/>
  <c r="Y447" i="4"/>
  <c r="X447" i="4"/>
  <c r="W447" i="4"/>
  <c r="V447" i="4"/>
  <c r="U447" i="4"/>
  <c r="T447" i="4"/>
  <c r="S447" i="4"/>
  <c r="R447" i="4"/>
  <c r="M447" i="4"/>
  <c r="L447" i="4"/>
  <c r="K447" i="4"/>
  <c r="J447" i="4"/>
  <c r="I447" i="4"/>
  <c r="H447" i="4"/>
  <c r="G447" i="4"/>
  <c r="F447" i="4"/>
  <c r="E447" i="4"/>
  <c r="D447" i="4"/>
  <c r="C447" i="4"/>
  <c r="AB446" i="4"/>
  <c r="AA446" i="4"/>
  <c r="Z446" i="4"/>
  <c r="Y446" i="4"/>
  <c r="X446" i="4"/>
  <c r="W446" i="4"/>
  <c r="V446" i="4"/>
  <c r="U446" i="4"/>
  <c r="T446" i="4"/>
  <c r="S446" i="4"/>
  <c r="R446" i="4"/>
  <c r="M446" i="4"/>
  <c r="L446" i="4"/>
  <c r="K446" i="4"/>
  <c r="J446" i="4"/>
  <c r="I446" i="4"/>
  <c r="H446" i="4"/>
  <c r="G446" i="4"/>
  <c r="F446" i="4"/>
  <c r="E446" i="4"/>
  <c r="D446" i="4"/>
  <c r="C446" i="4"/>
  <c r="AB445" i="4"/>
  <c r="AA445" i="4"/>
  <c r="Z445" i="4"/>
  <c r="Y445" i="4"/>
  <c r="X445" i="4"/>
  <c r="W445" i="4"/>
  <c r="V445" i="4"/>
  <c r="U445" i="4"/>
  <c r="T445" i="4"/>
  <c r="S445" i="4"/>
  <c r="R445" i="4"/>
  <c r="M445" i="4"/>
  <c r="L445" i="4"/>
  <c r="K445" i="4"/>
  <c r="J445" i="4"/>
  <c r="I445" i="4"/>
  <c r="H445" i="4"/>
  <c r="G445" i="4"/>
  <c r="F445" i="4"/>
  <c r="E445" i="4"/>
  <c r="D445" i="4"/>
  <c r="C445" i="4"/>
  <c r="AB444" i="4"/>
  <c r="AA444" i="4"/>
  <c r="Z444" i="4"/>
  <c r="Y444" i="4"/>
  <c r="X444" i="4"/>
  <c r="W444" i="4"/>
  <c r="V444" i="4"/>
  <c r="U444" i="4"/>
  <c r="T444" i="4"/>
  <c r="S444" i="4"/>
  <c r="R444" i="4"/>
  <c r="M444" i="4"/>
  <c r="L444" i="4"/>
  <c r="K444" i="4"/>
  <c r="J444" i="4"/>
  <c r="I444" i="4"/>
  <c r="H444" i="4"/>
  <c r="G444" i="4"/>
  <c r="F444" i="4"/>
  <c r="E444" i="4"/>
  <c r="D444" i="4"/>
  <c r="C444" i="4"/>
  <c r="AB443" i="4"/>
  <c r="AA443" i="4"/>
  <c r="Z443" i="4"/>
  <c r="Y443" i="4"/>
  <c r="X443" i="4"/>
  <c r="W443" i="4"/>
  <c r="V443" i="4"/>
  <c r="U443" i="4"/>
  <c r="T443" i="4"/>
  <c r="S443" i="4"/>
  <c r="R443" i="4"/>
  <c r="M443" i="4"/>
  <c r="L443" i="4"/>
  <c r="K443" i="4"/>
  <c r="J443" i="4"/>
  <c r="I443" i="4"/>
  <c r="H443" i="4"/>
  <c r="G443" i="4"/>
  <c r="F443" i="4"/>
  <c r="E443" i="4"/>
  <c r="D443" i="4"/>
  <c r="C443" i="4"/>
  <c r="AB442" i="4"/>
  <c r="AB452" i="4" s="1"/>
  <c r="AA442" i="4"/>
  <c r="Z442" i="4"/>
  <c r="Y442" i="4"/>
  <c r="Y452" i="4" s="1"/>
  <c r="X442" i="4"/>
  <c r="X452" i="4" s="1"/>
  <c r="W442" i="4"/>
  <c r="V442" i="4"/>
  <c r="U442" i="4"/>
  <c r="U452" i="4" s="1"/>
  <c r="T442" i="4"/>
  <c r="T452" i="4" s="1"/>
  <c r="S442" i="4"/>
  <c r="R442" i="4"/>
  <c r="M442" i="4"/>
  <c r="M452" i="4" s="1"/>
  <c r="L442" i="4"/>
  <c r="L452" i="4" s="1"/>
  <c r="K442" i="4"/>
  <c r="J442" i="4"/>
  <c r="I442" i="4"/>
  <c r="I452" i="4" s="1"/>
  <c r="H442" i="4"/>
  <c r="H452" i="4" s="1"/>
  <c r="G442" i="4"/>
  <c r="F442" i="4"/>
  <c r="E442" i="4"/>
  <c r="E452" i="4" s="1"/>
  <c r="D442" i="4"/>
  <c r="C442" i="4"/>
  <c r="P440" i="4"/>
  <c r="A440" i="4"/>
  <c r="AB433" i="4"/>
  <c r="AA433" i="4"/>
  <c r="Z433" i="4"/>
  <c r="Y433" i="4"/>
  <c r="X433" i="4"/>
  <c r="W433" i="4"/>
  <c r="V433" i="4"/>
  <c r="U433" i="4"/>
  <c r="T433" i="4"/>
  <c r="S433" i="4"/>
  <c r="R433" i="4"/>
  <c r="M433" i="4"/>
  <c r="L433" i="4"/>
  <c r="K433" i="4"/>
  <c r="J433" i="4"/>
  <c r="I433" i="4"/>
  <c r="H433" i="4"/>
  <c r="G433" i="4"/>
  <c r="F433" i="4"/>
  <c r="E433" i="4"/>
  <c r="D433" i="4"/>
  <c r="C433" i="4"/>
  <c r="AB432" i="4"/>
  <c r="AA432" i="4"/>
  <c r="Z432" i="4"/>
  <c r="Y432" i="4"/>
  <c r="X432" i="4"/>
  <c r="W432" i="4"/>
  <c r="V432" i="4"/>
  <c r="U432" i="4"/>
  <c r="T432" i="4"/>
  <c r="S432" i="4"/>
  <c r="R432" i="4"/>
  <c r="M432" i="4"/>
  <c r="L432" i="4"/>
  <c r="K432" i="4"/>
  <c r="J432" i="4"/>
  <c r="I432" i="4"/>
  <c r="H432" i="4"/>
  <c r="G432" i="4"/>
  <c r="F432" i="4"/>
  <c r="E432" i="4"/>
  <c r="D432" i="4"/>
  <c r="C432" i="4"/>
  <c r="AB431" i="4"/>
  <c r="AA431" i="4"/>
  <c r="Z431" i="4"/>
  <c r="Y431" i="4"/>
  <c r="X431" i="4"/>
  <c r="W431" i="4"/>
  <c r="V431" i="4"/>
  <c r="U431" i="4"/>
  <c r="T431" i="4"/>
  <c r="S431" i="4"/>
  <c r="R431" i="4"/>
  <c r="M431" i="4"/>
  <c r="L431" i="4"/>
  <c r="K431" i="4"/>
  <c r="J431" i="4"/>
  <c r="I431" i="4"/>
  <c r="H431" i="4"/>
  <c r="G431" i="4"/>
  <c r="F431" i="4"/>
  <c r="E431" i="4"/>
  <c r="D431" i="4"/>
  <c r="C431" i="4"/>
  <c r="AB430" i="4"/>
  <c r="AA430" i="4"/>
  <c r="Z430" i="4"/>
  <c r="Y430" i="4"/>
  <c r="X430" i="4"/>
  <c r="W430" i="4"/>
  <c r="V430" i="4"/>
  <c r="U430" i="4"/>
  <c r="T430" i="4"/>
  <c r="S430" i="4"/>
  <c r="R430" i="4"/>
  <c r="M430" i="4"/>
  <c r="L430" i="4"/>
  <c r="K430" i="4"/>
  <c r="J430" i="4"/>
  <c r="I430" i="4"/>
  <c r="H430" i="4"/>
  <c r="G430" i="4"/>
  <c r="F430" i="4"/>
  <c r="E430" i="4"/>
  <c r="D430" i="4"/>
  <c r="C430" i="4"/>
  <c r="AB429" i="4"/>
  <c r="AA429" i="4"/>
  <c r="Z429" i="4"/>
  <c r="Y429" i="4"/>
  <c r="X429" i="4"/>
  <c r="W429" i="4"/>
  <c r="V429" i="4"/>
  <c r="U429" i="4"/>
  <c r="T429" i="4"/>
  <c r="S429" i="4"/>
  <c r="R429" i="4"/>
  <c r="M429" i="4"/>
  <c r="L429" i="4"/>
  <c r="K429" i="4"/>
  <c r="J429" i="4"/>
  <c r="I429" i="4"/>
  <c r="H429" i="4"/>
  <c r="G429" i="4"/>
  <c r="F429" i="4"/>
  <c r="E429" i="4"/>
  <c r="D429" i="4"/>
  <c r="C429" i="4"/>
  <c r="AB428" i="4"/>
  <c r="AA428" i="4"/>
  <c r="Z428" i="4"/>
  <c r="Y428" i="4"/>
  <c r="X428" i="4"/>
  <c r="W428" i="4"/>
  <c r="V428" i="4"/>
  <c r="U428" i="4"/>
  <c r="T428" i="4"/>
  <c r="S428" i="4"/>
  <c r="R428" i="4"/>
  <c r="M428" i="4"/>
  <c r="L428" i="4"/>
  <c r="K428" i="4"/>
  <c r="J428" i="4"/>
  <c r="I428" i="4"/>
  <c r="H428" i="4"/>
  <c r="G428" i="4"/>
  <c r="F428" i="4"/>
  <c r="E428" i="4"/>
  <c r="D428" i="4"/>
  <c r="C428" i="4"/>
  <c r="AB427" i="4"/>
  <c r="AA427" i="4"/>
  <c r="Z427" i="4"/>
  <c r="Y427" i="4"/>
  <c r="X427" i="4"/>
  <c r="W427" i="4"/>
  <c r="V427" i="4"/>
  <c r="U427" i="4"/>
  <c r="T427" i="4"/>
  <c r="S427" i="4"/>
  <c r="R427" i="4"/>
  <c r="M427" i="4"/>
  <c r="L427" i="4"/>
  <c r="K427" i="4"/>
  <c r="J427" i="4"/>
  <c r="I427" i="4"/>
  <c r="H427" i="4"/>
  <c r="G427" i="4"/>
  <c r="F427" i="4"/>
  <c r="E427" i="4"/>
  <c r="D427" i="4"/>
  <c r="C427" i="4"/>
  <c r="AB426" i="4"/>
  <c r="AA426" i="4"/>
  <c r="Z426" i="4"/>
  <c r="Y426" i="4"/>
  <c r="X426" i="4"/>
  <c r="W426" i="4"/>
  <c r="V426" i="4"/>
  <c r="U426" i="4"/>
  <c r="T426" i="4"/>
  <c r="S426" i="4"/>
  <c r="R426" i="4"/>
  <c r="M426" i="4"/>
  <c r="L426" i="4"/>
  <c r="K426" i="4"/>
  <c r="J426" i="4"/>
  <c r="I426" i="4"/>
  <c r="H426" i="4"/>
  <c r="G426" i="4"/>
  <c r="F426" i="4"/>
  <c r="E426" i="4"/>
  <c r="D426" i="4"/>
  <c r="C426" i="4"/>
  <c r="AB425" i="4"/>
  <c r="AA425" i="4"/>
  <c r="Z425" i="4"/>
  <c r="Y425" i="4"/>
  <c r="X425" i="4"/>
  <c r="W425" i="4"/>
  <c r="V425" i="4"/>
  <c r="U425" i="4"/>
  <c r="T425" i="4"/>
  <c r="S425" i="4"/>
  <c r="R425" i="4"/>
  <c r="M425" i="4"/>
  <c r="L425" i="4"/>
  <c r="K425" i="4"/>
  <c r="J425" i="4"/>
  <c r="I425" i="4"/>
  <c r="H425" i="4"/>
  <c r="G425" i="4"/>
  <c r="F425" i="4"/>
  <c r="E425" i="4"/>
  <c r="D425" i="4"/>
  <c r="C425" i="4"/>
  <c r="AB424" i="4"/>
  <c r="AA424" i="4"/>
  <c r="AA434" i="4" s="1"/>
  <c r="Z424" i="4"/>
  <c r="Z434" i="4" s="1"/>
  <c r="Y424" i="4"/>
  <c r="X424" i="4"/>
  <c r="W424" i="4"/>
  <c r="W434" i="4" s="1"/>
  <c r="V424" i="4"/>
  <c r="V434" i="4" s="1"/>
  <c r="U424" i="4"/>
  <c r="T424" i="4"/>
  <c r="S424" i="4"/>
  <c r="R424" i="4"/>
  <c r="R434" i="4" s="1"/>
  <c r="M424" i="4"/>
  <c r="L424" i="4"/>
  <c r="K424" i="4"/>
  <c r="K434" i="4" s="1"/>
  <c r="J424" i="4"/>
  <c r="J434" i="4" s="1"/>
  <c r="I424" i="4"/>
  <c r="H424" i="4"/>
  <c r="G424" i="4"/>
  <c r="G434" i="4" s="1"/>
  <c r="F424" i="4"/>
  <c r="F434" i="4" s="1"/>
  <c r="E424" i="4"/>
  <c r="D424" i="4"/>
  <c r="C424" i="4"/>
  <c r="C434" i="4" s="1"/>
  <c r="P422" i="4"/>
  <c r="A422" i="4"/>
  <c r="AB415" i="4"/>
  <c r="AA415" i="4"/>
  <c r="Z415" i="4"/>
  <c r="Y415" i="4"/>
  <c r="X415" i="4"/>
  <c r="W415" i="4"/>
  <c r="V415" i="4"/>
  <c r="U415" i="4"/>
  <c r="T415" i="4"/>
  <c r="S415" i="4"/>
  <c r="R415" i="4"/>
  <c r="M415" i="4"/>
  <c r="L415" i="4"/>
  <c r="K415" i="4"/>
  <c r="J415" i="4"/>
  <c r="I415" i="4"/>
  <c r="H415" i="4"/>
  <c r="G415" i="4"/>
  <c r="F415" i="4"/>
  <c r="E415" i="4"/>
  <c r="D415" i="4"/>
  <c r="C415" i="4"/>
  <c r="AB414" i="4"/>
  <c r="AA414" i="4"/>
  <c r="Z414" i="4"/>
  <c r="Y414" i="4"/>
  <c r="X414" i="4"/>
  <c r="W414" i="4"/>
  <c r="V414" i="4"/>
  <c r="U414" i="4"/>
  <c r="T414" i="4"/>
  <c r="S414" i="4"/>
  <c r="R414" i="4"/>
  <c r="M414" i="4"/>
  <c r="L414" i="4"/>
  <c r="K414" i="4"/>
  <c r="J414" i="4"/>
  <c r="I414" i="4"/>
  <c r="H414" i="4"/>
  <c r="G414" i="4"/>
  <c r="F414" i="4"/>
  <c r="E414" i="4"/>
  <c r="D414" i="4"/>
  <c r="C414" i="4"/>
  <c r="AB413" i="4"/>
  <c r="AA413" i="4"/>
  <c r="Z413" i="4"/>
  <c r="Y413" i="4"/>
  <c r="X413" i="4"/>
  <c r="W413" i="4"/>
  <c r="V413" i="4"/>
  <c r="U413" i="4"/>
  <c r="T413" i="4"/>
  <c r="S413" i="4"/>
  <c r="R413" i="4"/>
  <c r="M413" i="4"/>
  <c r="L413" i="4"/>
  <c r="K413" i="4"/>
  <c r="J413" i="4"/>
  <c r="I413" i="4"/>
  <c r="H413" i="4"/>
  <c r="G413" i="4"/>
  <c r="F413" i="4"/>
  <c r="E413" i="4"/>
  <c r="D413" i="4"/>
  <c r="C413" i="4"/>
  <c r="AB412" i="4"/>
  <c r="AA412" i="4"/>
  <c r="Z412" i="4"/>
  <c r="Y412" i="4"/>
  <c r="X412" i="4"/>
  <c r="W412" i="4"/>
  <c r="V412" i="4"/>
  <c r="U412" i="4"/>
  <c r="T412" i="4"/>
  <c r="S412" i="4"/>
  <c r="R412" i="4"/>
  <c r="M412" i="4"/>
  <c r="L412" i="4"/>
  <c r="K412" i="4"/>
  <c r="J412" i="4"/>
  <c r="I412" i="4"/>
  <c r="H412" i="4"/>
  <c r="G412" i="4"/>
  <c r="F412" i="4"/>
  <c r="E412" i="4"/>
  <c r="D412" i="4"/>
  <c r="C412" i="4"/>
  <c r="AB411" i="4"/>
  <c r="AA411" i="4"/>
  <c r="Z411" i="4"/>
  <c r="Y411" i="4"/>
  <c r="X411" i="4"/>
  <c r="W411" i="4"/>
  <c r="V411" i="4"/>
  <c r="U411" i="4"/>
  <c r="T411" i="4"/>
  <c r="S411" i="4"/>
  <c r="R411" i="4"/>
  <c r="M411" i="4"/>
  <c r="L411" i="4"/>
  <c r="K411" i="4"/>
  <c r="J411" i="4"/>
  <c r="I411" i="4"/>
  <c r="H411" i="4"/>
  <c r="G411" i="4"/>
  <c r="F411" i="4"/>
  <c r="E411" i="4"/>
  <c r="D411" i="4"/>
  <c r="C411" i="4"/>
  <c r="AB410" i="4"/>
  <c r="AA410" i="4"/>
  <c r="Z410" i="4"/>
  <c r="Y410" i="4"/>
  <c r="X410" i="4"/>
  <c r="W410" i="4"/>
  <c r="V410" i="4"/>
  <c r="U410" i="4"/>
  <c r="T410" i="4"/>
  <c r="S410" i="4"/>
  <c r="R410" i="4"/>
  <c r="M410" i="4"/>
  <c r="L410" i="4"/>
  <c r="K410" i="4"/>
  <c r="J410" i="4"/>
  <c r="I410" i="4"/>
  <c r="H410" i="4"/>
  <c r="G410" i="4"/>
  <c r="F410" i="4"/>
  <c r="E410" i="4"/>
  <c r="D410" i="4"/>
  <c r="C410" i="4"/>
  <c r="AB409" i="4"/>
  <c r="AA409" i="4"/>
  <c r="Z409" i="4"/>
  <c r="Y409" i="4"/>
  <c r="X409" i="4"/>
  <c r="W409" i="4"/>
  <c r="V409" i="4"/>
  <c r="U409" i="4"/>
  <c r="T409" i="4"/>
  <c r="S409" i="4"/>
  <c r="R409" i="4"/>
  <c r="M409" i="4"/>
  <c r="L409" i="4"/>
  <c r="K409" i="4"/>
  <c r="J409" i="4"/>
  <c r="I409" i="4"/>
  <c r="H409" i="4"/>
  <c r="G409" i="4"/>
  <c r="F409" i="4"/>
  <c r="E409" i="4"/>
  <c r="D409" i="4"/>
  <c r="C409" i="4"/>
  <c r="AB408" i="4"/>
  <c r="AA408" i="4"/>
  <c r="Z408" i="4"/>
  <c r="Y408" i="4"/>
  <c r="X408" i="4"/>
  <c r="W408" i="4"/>
  <c r="V408" i="4"/>
  <c r="U408" i="4"/>
  <c r="T408" i="4"/>
  <c r="S408" i="4"/>
  <c r="R408" i="4"/>
  <c r="M408" i="4"/>
  <c r="L408" i="4"/>
  <c r="K408" i="4"/>
  <c r="J408" i="4"/>
  <c r="I408" i="4"/>
  <c r="H408" i="4"/>
  <c r="G408" i="4"/>
  <c r="F408" i="4"/>
  <c r="E408" i="4"/>
  <c r="D408" i="4"/>
  <c r="C408" i="4"/>
  <c r="AB407" i="4"/>
  <c r="AA407" i="4"/>
  <c r="Z407" i="4"/>
  <c r="Y407" i="4"/>
  <c r="X407" i="4"/>
  <c r="W407" i="4"/>
  <c r="V407" i="4"/>
  <c r="U407" i="4"/>
  <c r="T407" i="4"/>
  <c r="S407" i="4"/>
  <c r="R407" i="4"/>
  <c r="M407" i="4"/>
  <c r="L407" i="4"/>
  <c r="K407" i="4"/>
  <c r="J407" i="4"/>
  <c r="I407" i="4"/>
  <c r="H407" i="4"/>
  <c r="G407" i="4"/>
  <c r="F407" i="4"/>
  <c r="E407" i="4"/>
  <c r="D407" i="4"/>
  <c r="C407" i="4"/>
  <c r="AB406" i="4"/>
  <c r="AB416" i="4" s="1"/>
  <c r="AA406" i="4"/>
  <c r="Z406" i="4"/>
  <c r="Y406" i="4"/>
  <c r="Y416" i="4" s="1"/>
  <c r="X406" i="4"/>
  <c r="X416" i="4" s="1"/>
  <c r="W406" i="4"/>
  <c r="V406" i="4"/>
  <c r="U406" i="4"/>
  <c r="U416" i="4" s="1"/>
  <c r="T406" i="4"/>
  <c r="T416" i="4" s="1"/>
  <c r="S406" i="4"/>
  <c r="R406" i="4"/>
  <c r="M406" i="4"/>
  <c r="M416" i="4" s="1"/>
  <c r="L406" i="4"/>
  <c r="L416" i="4" s="1"/>
  <c r="K406" i="4"/>
  <c r="J406" i="4"/>
  <c r="I406" i="4"/>
  <c r="I416" i="4" s="1"/>
  <c r="H406" i="4"/>
  <c r="H416" i="4" s="1"/>
  <c r="G406" i="4"/>
  <c r="F406" i="4"/>
  <c r="E406" i="4"/>
  <c r="E416" i="4" s="1"/>
  <c r="D406" i="4"/>
  <c r="D416" i="4" s="1"/>
  <c r="C406" i="4"/>
  <c r="P404" i="4"/>
  <c r="A404" i="4"/>
  <c r="AB398" i="4"/>
  <c r="AA398" i="4"/>
  <c r="Z398" i="4"/>
  <c r="Y398" i="4"/>
  <c r="X398" i="4"/>
  <c r="W398" i="4"/>
  <c r="V398" i="4"/>
  <c r="U398" i="4"/>
  <c r="T398" i="4"/>
  <c r="S398" i="4"/>
  <c r="R398" i="4"/>
  <c r="M398" i="4"/>
  <c r="L398" i="4"/>
  <c r="K398" i="4"/>
  <c r="J398" i="4"/>
  <c r="I398" i="4"/>
  <c r="H398" i="4"/>
  <c r="G398" i="4"/>
  <c r="F398" i="4"/>
  <c r="E398" i="4"/>
  <c r="D398" i="4"/>
  <c r="C398" i="4"/>
  <c r="AB397" i="4"/>
  <c r="AA397" i="4"/>
  <c r="Z397" i="4"/>
  <c r="Y397" i="4"/>
  <c r="X397" i="4"/>
  <c r="W397" i="4"/>
  <c r="V397" i="4"/>
  <c r="U397" i="4"/>
  <c r="T397" i="4"/>
  <c r="S397" i="4"/>
  <c r="R397" i="4"/>
  <c r="M397" i="4"/>
  <c r="L397" i="4"/>
  <c r="K397" i="4"/>
  <c r="J397" i="4"/>
  <c r="I397" i="4"/>
  <c r="H397" i="4"/>
  <c r="G397" i="4"/>
  <c r="F397" i="4"/>
  <c r="E397" i="4"/>
  <c r="D397" i="4"/>
  <c r="C397" i="4"/>
  <c r="AB396" i="4"/>
  <c r="AA396" i="4"/>
  <c r="Z396" i="4"/>
  <c r="Y396" i="4"/>
  <c r="X396" i="4"/>
  <c r="W396" i="4"/>
  <c r="V396" i="4"/>
  <c r="U396" i="4"/>
  <c r="T396" i="4"/>
  <c r="S396" i="4"/>
  <c r="R396" i="4"/>
  <c r="M396" i="4"/>
  <c r="L396" i="4"/>
  <c r="K396" i="4"/>
  <c r="J396" i="4"/>
  <c r="I396" i="4"/>
  <c r="H396" i="4"/>
  <c r="G396" i="4"/>
  <c r="F396" i="4"/>
  <c r="E396" i="4"/>
  <c r="D396" i="4"/>
  <c r="C396" i="4"/>
  <c r="AB395" i="4"/>
  <c r="AA395" i="4"/>
  <c r="Z395" i="4"/>
  <c r="Y395" i="4"/>
  <c r="X395" i="4"/>
  <c r="W395" i="4"/>
  <c r="V395" i="4"/>
  <c r="U395" i="4"/>
  <c r="T395" i="4"/>
  <c r="S395" i="4"/>
  <c r="R395" i="4"/>
  <c r="M395" i="4"/>
  <c r="L395" i="4"/>
  <c r="K395" i="4"/>
  <c r="J395" i="4"/>
  <c r="I395" i="4"/>
  <c r="H395" i="4"/>
  <c r="G395" i="4"/>
  <c r="F395" i="4"/>
  <c r="E395" i="4"/>
  <c r="D395" i="4"/>
  <c r="C395" i="4"/>
  <c r="AB394" i="4"/>
  <c r="AA394" i="4"/>
  <c r="Z394" i="4"/>
  <c r="Y394" i="4"/>
  <c r="X394" i="4"/>
  <c r="W394" i="4"/>
  <c r="V394" i="4"/>
  <c r="U394" i="4"/>
  <c r="T394" i="4"/>
  <c r="S394" i="4"/>
  <c r="R394" i="4"/>
  <c r="M394" i="4"/>
  <c r="L394" i="4"/>
  <c r="K394" i="4"/>
  <c r="J394" i="4"/>
  <c r="I394" i="4"/>
  <c r="H394" i="4"/>
  <c r="G394" i="4"/>
  <c r="F394" i="4"/>
  <c r="E394" i="4"/>
  <c r="D394" i="4"/>
  <c r="C394" i="4"/>
  <c r="AB393" i="4"/>
  <c r="AA393" i="4"/>
  <c r="Z393" i="4"/>
  <c r="Y393" i="4"/>
  <c r="X393" i="4"/>
  <c r="W393" i="4"/>
  <c r="V393" i="4"/>
  <c r="U393" i="4"/>
  <c r="T393" i="4"/>
  <c r="S393" i="4"/>
  <c r="R393" i="4"/>
  <c r="M393" i="4"/>
  <c r="L393" i="4"/>
  <c r="K393" i="4"/>
  <c r="J393" i="4"/>
  <c r="I393" i="4"/>
  <c r="H393" i="4"/>
  <c r="G393" i="4"/>
  <c r="F393" i="4"/>
  <c r="E393" i="4"/>
  <c r="D393" i="4"/>
  <c r="C393" i="4"/>
  <c r="AB392" i="4"/>
  <c r="AA392" i="4"/>
  <c r="Z392" i="4"/>
  <c r="Y392" i="4"/>
  <c r="X392" i="4"/>
  <c r="W392" i="4"/>
  <c r="V392" i="4"/>
  <c r="U392" i="4"/>
  <c r="T392" i="4"/>
  <c r="S392" i="4"/>
  <c r="R392" i="4"/>
  <c r="M392" i="4"/>
  <c r="L392" i="4"/>
  <c r="K392" i="4"/>
  <c r="J392" i="4"/>
  <c r="I392" i="4"/>
  <c r="H392" i="4"/>
  <c r="G392" i="4"/>
  <c r="F392" i="4"/>
  <c r="E392" i="4"/>
  <c r="D392" i="4"/>
  <c r="C392" i="4"/>
  <c r="AB391" i="4"/>
  <c r="AA391" i="4"/>
  <c r="Z391" i="4"/>
  <c r="Y391" i="4"/>
  <c r="X391" i="4"/>
  <c r="W391" i="4"/>
  <c r="V391" i="4"/>
  <c r="U391" i="4"/>
  <c r="T391" i="4"/>
  <c r="S391" i="4"/>
  <c r="R391" i="4"/>
  <c r="M391" i="4"/>
  <c r="L391" i="4"/>
  <c r="K391" i="4"/>
  <c r="J391" i="4"/>
  <c r="I391" i="4"/>
  <c r="H391" i="4"/>
  <c r="G391" i="4"/>
  <c r="F391" i="4"/>
  <c r="E391" i="4"/>
  <c r="D391" i="4"/>
  <c r="C391" i="4"/>
  <c r="AB390" i="4"/>
  <c r="AA390" i="4"/>
  <c r="Z390" i="4"/>
  <c r="Y390" i="4"/>
  <c r="X390" i="4"/>
  <c r="W390" i="4"/>
  <c r="V390" i="4"/>
  <c r="U390" i="4"/>
  <c r="T390" i="4"/>
  <c r="S390" i="4"/>
  <c r="R390" i="4"/>
  <c r="M390" i="4"/>
  <c r="L390" i="4"/>
  <c r="K390" i="4"/>
  <c r="J390" i="4"/>
  <c r="I390" i="4"/>
  <c r="H390" i="4"/>
  <c r="G390" i="4"/>
  <c r="F390" i="4"/>
  <c r="E390" i="4"/>
  <c r="D390" i="4"/>
  <c r="C390" i="4"/>
  <c r="AB389" i="4"/>
  <c r="AA389" i="4"/>
  <c r="AA399" i="4" s="1"/>
  <c r="Z389" i="4"/>
  <c r="Z399" i="4" s="1"/>
  <c r="Y389" i="4"/>
  <c r="X389" i="4"/>
  <c r="W389" i="4"/>
  <c r="W399" i="4" s="1"/>
  <c r="V389" i="4"/>
  <c r="V399" i="4" s="1"/>
  <c r="U389" i="4"/>
  <c r="T389" i="4"/>
  <c r="S389" i="4"/>
  <c r="S399" i="4" s="1"/>
  <c r="R389" i="4"/>
  <c r="M389" i="4"/>
  <c r="L389" i="4"/>
  <c r="K389" i="4"/>
  <c r="K399" i="4" s="1"/>
  <c r="J389" i="4"/>
  <c r="J399" i="4" s="1"/>
  <c r="I389" i="4"/>
  <c r="H389" i="4"/>
  <c r="G389" i="4"/>
  <c r="G399" i="4" s="1"/>
  <c r="F389" i="4"/>
  <c r="F399" i="4" s="1"/>
  <c r="E389" i="4"/>
  <c r="D389" i="4"/>
  <c r="C389" i="4"/>
  <c r="P387" i="4"/>
  <c r="A387" i="4"/>
  <c r="AB381" i="4"/>
  <c r="AA381" i="4"/>
  <c r="Z381" i="4"/>
  <c r="Y381" i="4"/>
  <c r="X381" i="4"/>
  <c r="W381" i="4"/>
  <c r="V381" i="4"/>
  <c r="U381" i="4"/>
  <c r="T381" i="4"/>
  <c r="S381" i="4"/>
  <c r="R381" i="4"/>
  <c r="M381" i="4"/>
  <c r="L381" i="4"/>
  <c r="K381" i="4"/>
  <c r="J381" i="4"/>
  <c r="I381" i="4"/>
  <c r="H381" i="4"/>
  <c r="G381" i="4"/>
  <c r="F381" i="4"/>
  <c r="E381" i="4"/>
  <c r="D381" i="4"/>
  <c r="C381" i="4"/>
  <c r="AB380" i="4"/>
  <c r="AA380" i="4"/>
  <c r="Z380" i="4"/>
  <c r="Y380" i="4"/>
  <c r="X380" i="4"/>
  <c r="W380" i="4"/>
  <c r="V380" i="4"/>
  <c r="U380" i="4"/>
  <c r="T380" i="4"/>
  <c r="S380" i="4"/>
  <c r="R380" i="4"/>
  <c r="M380" i="4"/>
  <c r="L380" i="4"/>
  <c r="K380" i="4"/>
  <c r="J380" i="4"/>
  <c r="I380" i="4"/>
  <c r="H380" i="4"/>
  <c r="G380" i="4"/>
  <c r="F380" i="4"/>
  <c r="E380" i="4"/>
  <c r="D380" i="4"/>
  <c r="C380" i="4"/>
  <c r="AB379" i="4"/>
  <c r="AA379" i="4"/>
  <c r="Z379" i="4"/>
  <c r="Y379" i="4"/>
  <c r="X379" i="4"/>
  <c r="W379" i="4"/>
  <c r="V379" i="4"/>
  <c r="U379" i="4"/>
  <c r="T379" i="4"/>
  <c r="S379" i="4"/>
  <c r="R379" i="4"/>
  <c r="M379" i="4"/>
  <c r="L379" i="4"/>
  <c r="K379" i="4"/>
  <c r="J379" i="4"/>
  <c r="I379" i="4"/>
  <c r="H379" i="4"/>
  <c r="G379" i="4"/>
  <c r="F379" i="4"/>
  <c r="E379" i="4"/>
  <c r="D379" i="4"/>
  <c r="C379" i="4"/>
  <c r="AB378" i="4"/>
  <c r="AA378" i="4"/>
  <c r="Z378" i="4"/>
  <c r="Y378" i="4"/>
  <c r="X378" i="4"/>
  <c r="W378" i="4"/>
  <c r="V378" i="4"/>
  <c r="U378" i="4"/>
  <c r="T378" i="4"/>
  <c r="S378" i="4"/>
  <c r="R378" i="4"/>
  <c r="M378" i="4"/>
  <c r="L378" i="4"/>
  <c r="K378" i="4"/>
  <c r="J378" i="4"/>
  <c r="I378" i="4"/>
  <c r="H378" i="4"/>
  <c r="G378" i="4"/>
  <c r="F378" i="4"/>
  <c r="E378" i="4"/>
  <c r="D378" i="4"/>
  <c r="C378" i="4"/>
  <c r="AB377" i="4"/>
  <c r="AA377" i="4"/>
  <c r="Z377" i="4"/>
  <c r="Y377" i="4"/>
  <c r="X377" i="4"/>
  <c r="W377" i="4"/>
  <c r="V377" i="4"/>
  <c r="U377" i="4"/>
  <c r="T377" i="4"/>
  <c r="S377" i="4"/>
  <c r="R377" i="4"/>
  <c r="M377" i="4"/>
  <c r="L377" i="4"/>
  <c r="K377" i="4"/>
  <c r="J377" i="4"/>
  <c r="I377" i="4"/>
  <c r="H377" i="4"/>
  <c r="G377" i="4"/>
  <c r="F377" i="4"/>
  <c r="E377" i="4"/>
  <c r="D377" i="4"/>
  <c r="C377" i="4"/>
  <c r="AB376" i="4"/>
  <c r="AA376" i="4"/>
  <c r="Z376" i="4"/>
  <c r="Y376" i="4"/>
  <c r="X376" i="4"/>
  <c r="W376" i="4"/>
  <c r="V376" i="4"/>
  <c r="U376" i="4"/>
  <c r="T376" i="4"/>
  <c r="S376" i="4"/>
  <c r="R376" i="4"/>
  <c r="M376" i="4"/>
  <c r="L376" i="4"/>
  <c r="K376" i="4"/>
  <c r="J376" i="4"/>
  <c r="I376" i="4"/>
  <c r="H376" i="4"/>
  <c r="G376" i="4"/>
  <c r="F376" i="4"/>
  <c r="E376" i="4"/>
  <c r="D376" i="4"/>
  <c r="C376" i="4"/>
  <c r="AB375" i="4"/>
  <c r="AA375" i="4"/>
  <c r="Z375" i="4"/>
  <c r="Y375" i="4"/>
  <c r="X375" i="4"/>
  <c r="W375" i="4"/>
  <c r="V375" i="4"/>
  <c r="U375" i="4"/>
  <c r="T375" i="4"/>
  <c r="S375" i="4"/>
  <c r="R375" i="4"/>
  <c r="M375" i="4"/>
  <c r="L375" i="4"/>
  <c r="K375" i="4"/>
  <c r="J375" i="4"/>
  <c r="I375" i="4"/>
  <c r="H375" i="4"/>
  <c r="G375" i="4"/>
  <c r="F375" i="4"/>
  <c r="E375" i="4"/>
  <c r="D375" i="4"/>
  <c r="C375" i="4"/>
  <c r="AB374" i="4"/>
  <c r="AA374" i="4"/>
  <c r="Z374" i="4"/>
  <c r="Y374" i="4"/>
  <c r="X374" i="4"/>
  <c r="W374" i="4"/>
  <c r="V374" i="4"/>
  <c r="U374" i="4"/>
  <c r="T374" i="4"/>
  <c r="S374" i="4"/>
  <c r="R374" i="4"/>
  <c r="M374" i="4"/>
  <c r="L374" i="4"/>
  <c r="K374" i="4"/>
  <c r="J374" i="4"/>
  <c r="I374" i="4"/>
  <c r="H374" i="4"/>
  <c r="G374" i="4"/>
  <c r="F374" i="4"/>
  <c r="E374" i="4"/>
  <c r="D374" i="4"/>
  <c r="C374" i="4"/>
  <c r="AB373" i="4"/>
  <c r="AA373" i="4"/>
  <c r="Z373" i="4"/>
  <c r="Y373" i="4"/>
  <c r="X373" i="4"/>
  <c r="W373" i="4"/>
  <c r="V373" i="4"/>
  <c r="U373" i="4"/>
  <c r="T373" i="4"/>
  <c r="S373" i="4"/>
  <c r="R373" i="4"/>
  <c r="M373" i="4"/>
  <c r="L373" i="4"/>
  <c r="K373" i="4"/>
  <c r="J373" i="4"/>
  <c r="I373" i="4"/>
  <c r="H373" i="4"/>
  <c r="G373" i="4"/>
  <c r="F373" i="4"/>
  <c r="E373" i="4"/>
  <c r="D373" i="4"/>
  <c r="C373" i="4"/>
  <c r="AB372" i="4"/>
  <c r="AB382" i="4" s="1"/>
  <c r="AA372" i="4"/>
  <c r="Z372" i="4"/>
  <c r="Y372" i="4"/>
  <c r="Y382" i="4" s="1"/>
  <c r="X372" i="4"/>
  <c r="X382" i="4" s="1"/>
  <c r="W372" i="4"/>
  <c r="V372" i="4"/>
  <c r="U372" i="4"/>
  <c r="U382" i="4" s="1"/>
  <c r="T372" i="4"/>
  <c r="T382" i="4" s="1"/>
  <c r="S372" i="4"/>
  <c r="R372" i="4"/>
  <c r="M372" i="4"/>
  <c r="M382" i="4" s="1"/>
  <c r="L372" i="4"/>
  <c r="L382" i="4" s="1"/>
  <c r="K372" i="4"/>
  <c r="J372" i="4"/>
  <c r="I372" i="4"/>
  <c r="I382" i="4" s="1"/>
  <c r="H372" i="4"/>
  <c r="H382" i="4" s="1"/>
  <c r="G372" i="4"/>
  <c r="F372" i="4"/>
  <c r="E372" i="4"/>
  <c r="E382" i="4" s="1"/>
  <c r="D372" i="4"/>
  <c r="D382" i="4" s="1"/>
  <c r="C372" i="4"/>
  <c r="P370" i="4"/>
  <c r="A370" i="4"/>
  <c r="AB363" i="4"/>
  <c r="AA363" i="4"/>
  <c r="Z363" i="4"/>
  <c r="Y363" i="4"/>
  <c r="X363" i="4"/>
  <c r="W363" i="4"/>
  <c r="V363" i="4"/>
  <c r="U363" i="4"/>
  <c r="T363" i="4"/>
  <c r="S363" i="4"/>
  <c r="R363" i="4"/>
  <c r="M363" i="4"/>
  <c r="L363" i="4"/>
  <c r="K363" i="4"/>
  <c r="J363" i="4"/>
  <c r="I363" i="4"/>
  <c r="H363" i="4"/>
  <c r="G363" i="4"/>
  <c r="F363" i="4"/>
  <c r="E363" i="4"/>
  <c r="D363" i="4"/>
  <c r="C363" i="4"/>
  <c r="AB362" i="4"/>
  <c r="AA362" i="4"/>
  <c r="Z362" i="4"/>
  <c r="Y362" i="4"/>
  <c r="X362" i="4"/>
  <c r="W362" i="4"/>
  <c r="V362" i="4"/>
  <c r="U362" i="4"/>
  <c r="T362" i="4"/>
  <c r="S362" i="4"/>
  <c r="R362" i="4"/>
  <c r="M362" i="4"/>
  <c r="L362" i="4"/>
  <c r="K362" i="4"/>
  <c r="J362" i="4"/>
  <c r="I362" i="4"/>
  <c r="H362" i="4"/>
  <c r="G362" i="4"/>
  <c r="F362" i="4"/>
  <c r="E362" i="4"/>
  <c r="D362" i="4"/>
  <c r="C362" i="4"/>
  <c r="AB361" i="4"/>
  <c r="AA361" i="4"/>
  <c r="Z361" i="4"/>
  <c r="Y361" i="4"/>
  <c r="X361" i="4"/>
  <c r="W361" i="4"/>
  <c r="V361" i="4"/>
  <c r="U361" i="4"/>
  <c r="T361" i="4"/>
  <c r="S361" i="4"/>
  <c r="R361" i="4"/>
  <c r="M361" i="4"/>
  <c r="L361" i="4"/>
  <c r="K361" i="4"/>
  <c r="J361" i="4"/>
  <c r="I361" i="4"/>
  <c r="H361" i="4"/>
  <c r="G361" i="4"/>
  <c r="F361" i="4"/>
  <c r="E361" i="4"/>
  <c r="D361" i="4"/>
  <c r="C361" i="4"/>
  <c r="AB360" i="4"/>
  <c r="AA360" i="4"/>
  <c r="Z360" i="4"/>
  <c r="Y360" i="4"/>
  <c r="X360" i="4"/>
  <c r="W360" i="4"/>
  <c r="V360" i="4"/>
  <c r="U360" i="4"/>
  <c r="T360" i="4"/>
  <c r="S360" i="4"/>
  <c r="R360" i="4"/>
  <c r="M360" i="4"/>
  <c r="L360" i="4"/>
  <c r="K360" i="4"/>
  <c r="J360" i="4"/>
  <c r="I360" i="4"/>
  <c r="H360" i="4"/>
  <c r="G360" i="4"/>
  <c r="F360" i="4"/>
  <c r="E360" i="4"/>
  <c r="D360" i="4"/>
  <c r="C360" i="4"/>
  <c r="AB359" i="4"/>
  <c r="AA359" i="4"/>
  <c r="Z359" i="4"/>
  <c r="Y359" i="4"/>
  <c r="X359" i="4"/>
  <c r="W359" i="4"/>
  <c r="V359" i="4"/>
  <c r="U359" i="4"/>
  <c r="T359" i="4"/>
  <c r="S359" i="4"/>
  <c r="R359" i="4"/>
  <c r="M359" i="4"/>
  <c r="L359" i="4"/>
  <c r="K359" i="4"/>
  <c r="J359" i="4"/>
  <c r="I359" i="4"/>
  <c r="H359" i="4"/>
  <c r="G359" i="4"/>
  <c r="F359" i="4"/>
  <c r="E359" i="4"/>
  <c r="D359" i="4"/>
  <c r="C359" i="4"/>
  <c r="AB358" i="4"/>
  <c r="AA358" i="4"/>
  <c r="Z358" i="4"/>
  <c r="Y358" i="4"/>
  <c r="X358" i="4"/>
  <c r="W358" i="4"/>
  <c r="V358" i="4"/>
  <c r="U358" i="4"/>
  <c r="T358" i="4"/>
  <c r="S358" i="4"/>
  <c r="R358" i="4"/>
  <c r="M358" i="4"/>
  <c r="L358" i="4"/>
  <c r="K358" i="4"/>
  <c r="J358" i="4"/>
  <c r="I358" i="4"/>
  <c r="H358" i="4"/>
  <c r="G358" i="4"/>
  <c r="F358" i="4"/>
  <c r="E358" i="4"/>
  <c r="D358" i="4"/>
  <c r="C358" i="4"/>
  <c r="AB357" i="4"/>
  <c r="AA357" i="4"/>
  <c r="Z357" i="4"/>
  <c r="Y357" i="4"/>
  <c r="X357" i="4"/>
  <c r="W357" i="4"/>
  <c r="V357" i="4"/>
  <c r="U357" i="4"/>
  <c r="T357" i="4"/>
  <c r="S357" i="4"/>
  <c r="R357" i="4"/>
  <c r="M357" i="4"/>
  <c r="L357" i="4"/>
  <c r="K357" i="4"/>
  <c r="J357" i="4"/>
  <c r="I357" i="4"/>
  <c r="H357" i="4"/>
  <c r="G357" i="4"/>
  <c r="F357" i="4"/>
  <c r="E357" i="4"/>
  <c r="D357" i="4"/>
  <c r="C357" i="4"/>
  <c r="AB356" i="4"/>
  <c r="AA356" i="4"/>
  <c r="Z356" i="4"/>
  <c r="Y356" i="4"/>
  <c r="X356" i="4"/>
  <c r="W356" i="4"/>
  <c r="V356" i="4"/>
  <c r="U356" i="4"/>
  <c r="T356" i="4"/>
  <c r="S356" i="4"/>
  <c r="R356" i="4"/>
  <c r="M356" i="4"/>
  <c r="L356" i="4"/>
  <c r="K356" i="4"/>
  <c r="J356" i="4"/>
  <c r="I356" i="4"/>
  <c r="H356" i="4"/>
  <c r="G356" i="4"/>
  <c r="F356" i="4"/>
  <c r="E356" i="4"/>
  <c r="D356" i="4"/>
  <c r="C356" i="4"/>
  <c r="AB355" i="4"/>
  <c r="AA355" i="4"/>
  <c r="Z355" i="4"/>
  <c r="Y355" i="4"/>
  <c r="X355" i="4"/>
  <c r="W355" i="4"/>
  <c r="V355" i="4"/>
  <c r="U355" i="4"/>
  <c r="T355" i="4"/>
  <c r="S355" i="4"/>
  <c r="R355" i="4"/>
  <c r="M355" i="4"/>
  <c r="L355" i="4"/>
  <c r="K355" i="4"/>
  <c r="J355" i="4"/>
  <c r="I355" i="4"/>
  <c r="H355" i="4"/>
  <c r="G355" i="4"/>
  <c r="F355" i="4"/>
  <c r="E355" i="4"/>
  <c r="D355" i="4"/>
  <c r="C355" i="4"/>
  <c r="AB354" i="4"/>
  <c r="AA354" i="4"/>
  <c r="AA364" i="4" s="1"/>
  <c r="Z354" i="4"/>
  <c r="Z364" i="4" s="1"/>
  <c r="Y354" i="4"/>
  <c r="X354" i="4"/>
  <c r="W354" i="4"/>
  <c r="W364" i="4" s="1"/>
  <c r="V354" i="4"/>
  <c r="V364" i="4" s="1"/>
  <c r="U354" i="4"/>
  <c r="T354" i="4"/>
  <c r="S354" i="4"/>
  <c r="R354" i="4"/>
  <c r="R364" i="4" s="1"/>
  <c r="M354" i="4"/>
  <c r="L354" i="4"/>
  <c r="K354" i="4"/>
  <c r="K364" i="4" s="1"/>
  <c r="J354" i="4"/>
  <c r="J364" i="4" s="1"/>
  <c r="I354" i="4"/>
  <c r="H354" i="4"/>
  <c r="G354" i="4"/>
  <c r="G364" i="4" s="1"/>
  <c r="F354" i="4"/>
  <c r="F364" i="4" s="1"/>
  <c r="E354" i="4"/>
  <c r="D354" i="4"/>
  <c r="C354" i="4"/>
  <c r="C364" i="4" s="1"/>
  <c r="P352" i="4"/>
  <c r="A352" i="4"/>
  <c r="AB346" i="4"/>
  <c r="AA346" i="4"/>
  <c r="Z346" i="4"/>
  <c r="Y346" i="4"/>
  <c r="X346" i="4"/>
  <c r="W346" i="4"/>
  <c r="V346" i="4"/>
  <c r="U346" i="4"/>
  <c r="T346" i="4"/>
  <c r="S346" i="4"/>
  <c r="R346" i="4"/>
  <c r="M346" i="4"/>
  <c r="L346" i="4"/>
  <c r="K346" i="4"/>
  <c r="J346" i="4"/>
  <c r="I346" i="4"/>
  <c r="H346" i="4"/>
  <c r="G346" i="4"/>
  <c r="F346" i="4"/>
  <c r="E346" i="4"/>
  <c r="D346" i="4"/>
  <c r="C346" i="4"/>
  <c r="AB345" i="4"/>
  <c r="AA345" i="4"/>
  <c r="Z345" i="4"/>
  <c r="Y345" i="4"/>
  <c r="X345" i="4"/>
  <c r="W345" i="4"/>
  <c r="V345" i="4"/>
  <c r="U345" i="4"/>
  <c r="T345" i="4"/>
  <c r="S345" i="4"/>
  <c r="R345" i="4"/>
  <c r="M345" i="4"/>
  <c r="L345" i="4"/>
  <c r="K345" i="4"/>
  <c r="J345" i="4"/>
  <c r="I345" i="4"/>
  <c r="H345" i="4"/>
  <c r="G345" i="4"/>
  <c r="F345" i="4"/>
  <c r="E345" i="4"/>
  <c r="D345" i="4"/>
  <c r="C345" i="4"/>
  <c r="AB344" i="4"/>
  <c r="AA344" i="4"/>
  <c r="Z344" i="4"/>
  <c r="Y344" i="4"/>
  <c r="X344" i="4"/>
  <c r="W344" i="4"/>
  <c r="V344" i="4"/>
  <c r="U344" i="4"/>
  <c r="T344" i="4"/>
  <c r="S344" i="4"/>
  <c r="R344" i="4"/>
  <c r="M344" i="4"/>
  <c r="L344" i="4"/>
  <c r="K344" i="4"/>
  <c r="J344" i="4"/>
  <c r="I344" i="4"/>
  <c r="H344" i="4"/>
  <c r="G344" i="4"/>
  <c r="F344" i="4"/>
  <c r="E344" i="4"/>
  <c r="D344" i="4"/>
  <c r="C344" i="4"/>
  <c r="AB343" i="4"/>
  <c r="AA343" i="4"/>
  <c r="Z343" i="4"/>
  <c r="Y343" i="4"/>
  <c r="X343" i="4"/>
  <c r="W343" i="4"/>
  <c r="V343" i="4"/>
  <c r="U343" i="4"/>
  <c r="T343" i="4"/>
  <c r="S343" i="4"/>
  <c r="R343" i="4"/>
  <c r="M343" i="4"/>
  <c r="L343" i="4"/>
  <c r="K343" i="4"/>
  <c r="J343" i="4"/>
  <c r="I343" i="4"/>
  <c r="H343" i="4"/>
  <c r="G343" i="4"/>
  <c r="F343" i="4"/>
  <c r="E343" i="4"/>
  <c r="D343" i="4"/>
  <c r="C343" i="4"/>
  <c r="AB342" i="4"/>
  <c r="AA342" i="4"/>
  <c r="Z342" i="4"/>
  <c r="Y342" i="4"/>
  <c r="X342" i="4"/>
  <c r="W342" i="4"/>
  <c r="V342" i="4"/>
  <c r="U342" i="4"/>
  <c r="T342" i="4"/>
  <c r="S342" i="4"/>
  <c r="R342" i="4"/>
  <c r="M342" i="4"/>
  <c r="L342" i="4"/>
  <c r="K342" i="4"/>
  <c r="J342" i="4"/>
  <c r="I342" i="4"/>
  <c r="H342" i="4"/>
  <c r="G342" i="4"/>
  <c r="F342" i="4"/>
  <c r="E342" i="4"/>
  <c r="D342" i="4"/>
  <c r="C342" i="4"/>
  <c r="AB341" i="4"/>
  <c r="AA341" i="4"/>
  <c r="Z341" i="4"/>
  <c r="Y341" i="4"/>
  <c r="X341" i="4"/>
  <c r="W341" i="4"/>
  <c r="V341" i="4"/>
  <c r="U341" i="4"/>
  <c r="T341" i="4"/>
  <c r="S341" i="4"/>
  <c r="R341" i="4"/>
  <c r="M341" i="4"/>
  <c r="L341" i="4"/>
  <c r="K341" i="4"/>
  <c r="J341" i="4"/>
  <c r="I341" i="4"/>
  <c r="H341" i="4"/>
  <c r="G341" i="4"/>
  <c r="F341" i="4"/>
  <c r="E341" i="4"/>
  <c r="D341" i="4"/>
  <c r="C341" i="4"/>
  <c r="AB340" i="4"/>
  <c r="AA340" i="4"/>
  <c r="Z340" i="4"/>
  <c r="Y340" i="4"/>
  <c r="X340" i="4"/>
  <c r="W340" i="4"/>
  <c r="V340" i="4"/>
  <c r="U340" i="4"/>
  <c r="T340" i="4"/>
  <c r="S340" i="4"/>
  <c r="R340" i="4"/>
  <c r="M340" i="4"/>
  <c r="L340" i="4"/>
  <c r="K340" i="4"/>
  <c r="J340" i="4"/>
  <c r="I340" i="4"/>
  <c r="H340" i="4"/>
  <c r="G340" i="4"/>
  <c r="F340" i="4"/>
  <c r="E340" i="4"/>
  <c r="D340" i="4"/>
  <c r="C340" i="4"/>
  <c r="AB339" i="4"/>
  <c r="AA339" i="4"/>
  <c r="Z339" i="4"/>
  <c r="Y339" i="4"/>
  <c r="X339" i="4"/>
  <c r="W339" i="4"/>
  <c r="V339" i="4"/>
  <c r="U339" i="4"/>
  <c r="T339" i="4"/>
  <c r="S339" i="4"/>
  <c r="R339" i="4"/>
  <c r="M339" i="4"/>
  <c r="L339" i="4"/>
  <c r="K339" i="4"/>
  <c r="J339" i="4"/>
  <c r="I339" i="4"/>
  <c r="H339" i="4"/>
  <c r="G339" i="4"/>
  <c r="F339" i="4"/>
  <c r="E339" i="4"/>
  <c r="D339" i="4"/>
  <c r="C339" i="4"/>
  <c r="AB338" i="4"/>
  <c r="AA338" i="4"/>
  <c r="Z338" i="4"/>
  <c r="Y338" i="4"/>
  <c r="X338" i="4"/>
  <c r="W338" i="4"/>
  <c r="V338" i="4"/>
  <c r="U338" i="4"/>
  <c r="T338" i="4"/>
  <c r="S338" i="4"/>
  <c r="R338" i="4"/>
  <c r="M338" i="4"/>
  <c r="L338" i="4"/>
  <c r="K338" i="4"/>
  <c r="J338" i="4"/>
  <c r="I338" i="4"/>
  <c r="H338" i="4"/>
  <c r="G338" i="4"/>
  <c r="F338" i="4"/>
  <c r="E338" i="4"/>
  <c r="D338" i="4"/>
  <c r="C338" i="4"/>
  <c r="AB337" i="4"/>
  <c r="AB347" i="4" s="1"/>
  <c r="AA337" i="4"/>
  <c r="Z337" i="4"/>
  <c r="Y337" i="4"/>
  <c r="Y347" i="4" s="1"/>
  <c r="X337" i="4"/>
  <c r="X347" i="4" s="1"/>
  <c r="W337" i="4"/>
  <c r="V337" i="4"/>
  <c r="U337" i="4"/>
  <c r="U347" i="4" s="1"/>
  <c r="T337" i="4"/>
  <c r="T347" i="4" s="1"/>
  <c r="S337" i="4"/>
  <c r="R337" i="4"/>
  <c r="M337" i="4"/>
  <c r="M347" i="4" s="1"/>
  <c r="L337" i="4"/>
  <c r="L347" i="4" s="1"/>
  <c r="K337" i="4"/>
  <c r="J337" i="4"/>
  <c r="I337" i="4"/>
  <c r="I347" i="4" s="1"/>
  <c r="H337" i="4"/>
  <c r="H347" i="4" s="1"/>
  <c r="G337" i="4"/>
  <c r="F337" i="4"/>
  <c r="E337" i="4"/>
  <c r="E347" i="4" s="1"/>
  <c r="D337" i="4"/>
  <c r="D347" i="4" s="1"/>
  <c r="C337" i="4"/>
  <c r="P335" i="4"/>
  <c r="A335" i="4"/>
  <c r="AB329" i="4"/>
  <c r="AA329" i="4"/>
  <c r="Z329" i="4"/>
  <c r="Y329" i="4"/>
  <c r="X329" i="4"/>
  <c r="W329" i="4"/>
  <c r="V329" i="4"/>
  <c r="U329" i="4"/>
  <c r="T329" i="4"/>
  <c r="S329" i="4"/>
  <c r="R329" i="4"/>
  <c r="M329" i="4"/>
  <c r="L329" i="4"/>
  <c r="K329" i="4"/>
  <c r="J329" i="4"/>
  <c r="I329" i="4"/>
  <c r="H329" i="4"/>
  <c r="G329" i="4"/>
  <c r="F329" i="4"/>
  <c r="E329" i="4"/>
  <c r="D329" i="4"/>
  <c r="C329" i="4"/>
  <c r="AB328" i="4"/>
  <c r="AA328" i="4"/>
  <c r="Z328" i="4"/>
  <c r="Y328" i="4"/>
  <c r="X328" i="4"/>
  <c r="W328" i="4"/>
  <c r="V328" i="4"/>
  <c r="U328" i="4"/>
  <c r="T328" i="4"/>
  <c r="S328" i="4"/>
  <c r="R328" i="4"/>
  <c r="M328" i="4"/>
  <c r="L328" i="4"/>
  <c r="K328" i="4"/>
  <c r="J328" i="4"/>
  <c r="I328" i="4"/>
  <c r="H328" i="4"/>
  <c r="G328" i="4"/>
  <c r="F328" i="4"/>
  <c r="E328" i="4"/>
  <c r="D328" i="4"/>
  <c r="C328" i="4"/>
  <c r="AB327" i="4"/>
  <c r="AA327" i="4"/>
  <c r="Z327" i="4"/>
  <c r="Y327" i="4"/>
  <c r="X327" i="4"/>
  <c r="W327" i="4"/>
  <c r="V327" i="4"/>
  <c r="U327" i="4"/>
  <c r="T327" i="4"/>
  <c r="S327" i="4"/>
  <c r="R327" i="4"/>
  <c r="M327" i="4"/>
  <c r="L327" i="4"/>
  <c r="K327" i="4"/>
  <c r="J327" i="4"/>
  <c r="I327" i="4"/>
  <c r="H327" i="4"/>
  <c r="G327" i="4"/>
  <c r="F327" i="4"/>
  <c r="E327" i="4"/>
  <c r="D327" i="4"/>
  <c r="C327" i="4"/>
  <c r="AB326" i="4"/>
  <c r="AA326" i="4"/>
  <c r="Z326" i="4"/>
  <c r="Y326" i="4"/>
  <c r="X326" i="4"/>
  <c r="W326" i="4"/>
  <c r="V326" i="4"/>
  <c r="U326" i="4"/>
  <c r="T326" i="4"/>
  <c r="S326" i="4"/>
  <c r="R326" i="4"/>
  <c r="M326" i="4"/>
  <c r="L326" i="4"/>
  <c r="K326" i="4"/>
  <c r="J326" i="4"/>
  <c r="I326" i="4"/>
  <c r="H326" i="4"/>
  <c r="G326" i="4"/>
  <c r="F326" i="4"/>
  <c r="E326" i="4"/>
  <c r="D326" i="4"/>
  <c r="C326" i="4"/>
  <c r="AB325" i="4"/>
  <c r="AA325" i="4"/>
  <c r="Z325" i="4"/>
  <c r="Y325" i="4"/>
  <c r="X325" i="4"/>
  <c r="W325" i="4"/>
  <c r="V325" i="4"/>
  <c r="U325" i="4"/>
  <c r="T325" i="4"/>
  <c r="S325" i="4"/>
  <c r="R325" i="4"/>
  <c r="M325" i="4"/>
  <c r="L325" i="4"/>
  <c r="K325" i="4"/>
  <c r="J325" i="4"/>
  <c r="I325" i="4"/>
  <c r="H325" i="4"/>
  <c r="G325" i="4"/>
  <c r="F325" i="4"/>
  <c r="E325" i="4"/>
  <c r="D325" i="4"/>
  <c r="C325" i="4"/>
  <c r="AB324" i="4"/>
  <c r="AA324" i="4"/>
  <c r="Z324" i="4"/>
  <c r="Y324" i="4"/>
  <c r="X324" i="4"/>
  <c r="W324" i="4"/>
  <c r="V324" i="4"/>
  <c r="U324" i="4"/>
  <c r="T324" i="4"/>
  <c r="S324" i="4"/>
  <c r="R324" i="4"/>
  <c r="M324" i="4"/>
  <c r="L324" i="4"/>
  <c r="K324" i="4"/>
  <c r="J324" i="4"/>
  <c r="I324" i="4"/>
  <c r="H324" i="4"/>
  <c r="G324" i="4"/>
  <c r="F324" i="4"/>
  <c r="E324" i="4"/>
  <c r="D324" i="4"/>
  <c r="C324" i="4"/>
  <c r="AB323" i="4"/>
  <c r="AA323" i="4"/>
  <c r="Z323" i="4"/>
  <c r="Y323" i="4"/>
  <c r="X323" i="4"/>
  <c r="W323" i="4"/>
  <c r="V323" i="4"/>
  <c r="U323" i="4"/>
  <c r="T323" i="4"/>
  <c r="S323" i="4"/>
  <c r="R323" i="4"/>
  <c r="M323" i="4"/>
  <c r="L323" i="4"/>
  <c r="K323" i="4"/>
  <c r="J323" i="4"/>
  <c r="I323" i="4"/>
  <c r="H323" i="4"/>
  <c r="G323" i="4"/>
  <c r="F323" i="4"/>
  <c r="E323" i="4"/>
  <c r="D323" i="4"/>
  <c r="C323" i="4"/>
  <c r="AB322" i="4"/>
  <c r="AA322" i="4"/>
  <c r="Z322" i="4"/>
  <c r="Y322" i="4"/>
  <c r="X322" i="4"/>
  <c r="W322" i="4"/>
  <c r="V322" i="4"/>
  <c r="U322" i="4"/>
  <c r="T322" i="4"/>
  <c r="S322" i="4"/>
  <c r="R322" i="4"/>
  <c r="M322" i="4"/>
  <c r="L322" i="4"/>
  <c r="K322" i="4"/>
  <c r="J322" i="4"/>
  <c r="I322" i="4"/>
  <c r="H322" i="4"/>
  <c r="G322" i="4"/>
  <c r="F322" i="4"/>
  <c r="E322" i="4"/>
  <c r="D322" i="4"/>
  <c r="C322" i="4"/>
  <c r="AB321" i="4"/>
  <c r="AA321" i="4"/>
  <c r="Z321" i="4"/>
  <c r="Y321" i="4"/>
  <c r="X321" i="4"/>
  <c r="W321" i="4"/>
  <c r="V321" i="4"/>
  <c r="U321" i="4"/>
  <c r="T321" i="4"/>
  <c r="S321" i="4"/>
  <c r="R321" i="4"/>
  <c r="M321" i="4"/>
  <c r="L321" i="4"/>
  <c r="K321" i="4"/>
  <c r="J321" i="4"/>
  <c r="I321" i="4"/>
  <c r="H321" i="4"/>
  <c r="G321" i="4"/>
  <c r="F321" i="4"/>
  <c r="E321" i="4"/>
  <c r="D321" i="4"/>
  <c r="C321" i="4"/>
  <c r="AB320" i="4"/>
  <c r="AA320" i="4"/>
  <c r="AA330" i="4" s="1"/>
  <c r="Z320" i="4"/>
  <c r="Z330" i="4" s="1"/>
  <c r="Y320" i="4"/>
  <c r="X320" i="4"/>
  <c r="W320" i="4"/>
  <c r="W330" i="4" s="1"/>
  <c r="V320" i="4"/>
  <c r="V330" i="4" s="1"/>
  <c r="U320" i="4"/>
  <c r="T320" i="4"/>
  <c r="S320" i="4"/>
  <c r="S330" i="4" s="1"/>
  <c r="R320" i="4"/>
  <c r="M320" i="4"/>
  <c r="L320" i="4"/>
  <c r="K320" i="4"/>
  <c r="K330" i="4" s="1"/>
  <c r="J320" i="4"/>
  <c r="J330" i="4" s="1"/>
  <c r="I320" i="4"/>
  <c r="H320" i="4"/>
  <c r="G320" i="4"/>
  <c r="G330" i="4" s="1"/>
  <c r="F320" i="4"/>
  <c r="F330" i="4" s="1"/>
  <c r="E320" i="4"/>
  <c r="D320" i="4"/>
  <c r="C320" i="4"/>
  <c r="P318" i="4"/>
  <c r="A318" i="4"/>
  <c r="AB312" i="4"/>
  <c r="AA312" i="4"/>
  <c r="Z312" i="4"/>
  <c r="Y312" i="4"/>
  <c r="X312" i="4"/>
  <c r="W312" i="4"/>
  <c r="V312" i="4"/>
  <c r="U312" i="4"/>
  <c r="T312" i="4"/>
  <c r="S312" i="4"/>
  <c r="R312" i="4"/>
  <c r="M312" i="4"/>
  <c r="L312" i="4"/>
  <c r="K312" i="4"/>
  <c r="J312" i="4"/>
  <c r="I312" i="4"/>
  <c r="H312" i="4"/>
  <c r="G312" i="4"/>
  <c r="F312" i="4"/>
  <c r="E312" i="4"/>
  <c r="D312" i="4"/>
  <c r="C312" i="4"/>
  <c r="AB311" i="4"/>
  <c r="AA311" i="4"/>
  <c r="Z311" i="4"/>
  <c r="Y311" i="4"/>
  <c r="X311" i="4"/>
  <c r="W311" i="4"/>
  <c r="V311" i="4"/>
  <c r="U311" i="4"/>
  <c r="T311" i="4"/>
  <c r="S311" i="4"/>
  <c r="R311" i="4"/>
  <c r="M311" i="4"/>
  <c r="L311" i="4"/>
  <c r="K311" i="4"/>
  <c r="J311" i="4"/>
  <c r="I311" i="4"/>
  <c r="H311" i="4"/>
  <c r="G311" i="4"/>
  <c r="F311" i="4"/>
  <c r="E311" i="4"/>
  <c r="D311" i="4"/>
  <c r="C311" i="4"/>
  <c r="AB310" i="4"/>
  <c r="AA310" i="4"/>
  <c r="Z310" i="4"/>
  <c r="Y310" i="4"/>
  <c r="X310" i="4"/>
  <c r="W310" i="4"/>
  <c r="V310" i="4"/>
  <c r="U310" i="4"/>
  <c r="T310" i="4"/>
  <c r="S310" i="4"/>
  <c r="R310" i="4"/>
  <c r="M310" i="4"/>
  <c r="L310" i="4"/>
  <c r="K310" i="4"/>
  <c r="J310" i="4"/>
  <c r="I310" i="4"/>
  <c r="H310" i="4"/>
  <c r="G310" i="4"/>
  <c r="F310" i="4"/>
  <c r="E310" i="4"/>
  <c r="D310" i="4"/>
  <c r="C310" i="4"/>
  <c r="AB309" i="4"/>
  <c r="AA309" i="4"/>
  <c r="Z309" i="4"/>
  <c r="Y309" i="4"/>
  <c r="X309" i="4"/>
  <c r="W309" i="4"/>
  <c r="V309" i="4"/>
  <c r="U309" i="4"/>
  <c r="T309" i="4"/>
  <c r="S309" i="4"/>
  <c r="R309" i="4"/>
  <c r="M309" i="4"/>
  <c r="L309" i="4"/>
  <c r="K309" i="4"/>
  <c r="J309" i="4"/>
  <c r="I309" i="4"/>
  <c r="H309" i="4"/>
  <c r="G309" i="4"/>
  <c r="F309" i="4"/>
  <c r="E309" i="4"/>
  <c r="D309" i="4"/>
  <c r="C309" i="4"/>
  <c r="AB308" i="4"/>
  <c r="AA308" i="4"/>
  <c r="Z308" i="4"/>
  <c r="Y308" i="4"/>
  <c r="X308" i="4"/>
  <c r="W308" i="4"/>
  <c r="V308" i="4"/>
  <c r="U308" i="4"/>
  <c r="T308" i="4"/>
  <c r="S308" i="4"/>
  <c r="R308" i="4"/>
  <c r="M308" i="4"/>
  <c r="L308" i="4"/>
  <c r="K308" i="4"/>
  <c r="J308" i="4"/>
  <c r="I308" i="4"/>
  <c r="H308" i="4"/>
  <c r="G308" i="4"/>
  <c r="F308" i="4"/>
  <c r="E308" i="4"/>
  <c r="D308" i="4"/>
  <c r="C308" i="4"/>
  <c r="AB307" i="4"/>
  <c r="AA307" i="4"/>
  <c r="Z307" i="4"/>
  <c r="Y307" i="4"/>
  <c r="X307" i="4"/>
  <c r="W307" i="4"/>
  <c r="V307" i="4"/>
  <c r="U307" i="4"/>
  <c r="T307" i="4"/>
  <c r="S307" i="4"/>
  <c r="R307" i="4"/>
  <c r="M307" i="4"/>
  <c r="L307" i="4"/>
  <c r="K307" i="4"/>
  <c r="J307" i="4"/>
  <c r="I307" i="4"/>
  <c r="H307" i="4"/>
  <c r="G307" i="4"/>
  <c r="F307" i="4"/>
  <c r="E307" i="4"/>
  <c r="D307" i="4"/>
  <c r="C307" i="4"/>
  <c r="AB306" i="4"/>
  <c r="AA306" i="4"/>
  <c r="Z306" i="4"/>
  <c r="Y306" i="4"/>
  <c r="X306" i="4"/>
  <c r="W306" i="4"/>
  <c r="V306" i="4"/>
  <c r="U306" i="4"/>
  <c r="T306" i="4"/>
  <c r="S306" i="4"/>
  <c r="R306" i="4"/>
  <c r="M306" i="4"/>
  <c r="L306" i="4"/>
  <c r="K306" i="4"/>
  <c r="J306" i="4"/>
  <c r="I306" i="4"/>
  <c r="H306" i="4"/>
  <c r="G306" i="4"/>
  <c r="F306" i="4"/>
  <c r="E306" i="4"/>
  <c r="D306" i="4"/>
  <c r="C306" i="4"/>
  <c r="AB305" i="4"/>
  <c r="AA305" i="4"/>
  <c r="Z305" i="4"/>
  <c r="Y305" i="4"/>
  <c r="X305" i="4"/>
  <c r="W305" i="4"/>
  <c r="V305" i="4"/>
  <c r="U305" i="4"/>
  <c r="T305" i="4"/>
  <c r="S305" i="4"/>
  <c r="R305" i="4"/>
  <c r="M305" i="4"/>
  <c r="L305" i="4"/>
  <c r="K305" i="4"/>
  <c r="J305" i="4"/>
  <c r="I305" i="4"/>
  <c r="H305" i="4"/>
  <c r="G305" i="4"/>
  <c r="F305" i="4"/>
  <c r="E305" i="4"/>
  <c r="D305" i="4"/>
  <c r="C305" i="4"/>
  <c r="AB304" i="4"/>
  <c r="AA304" i="4"/>
  <c r="Z304" i="4"/>
  <c r="Y304" i="4"/>
  <c r="X304" i="4"/>
  <c r="W304" i="4"/>
  <c r="V304" i="4"/>
  <c r="U304" i="4"/>
  <c r="T304" i="4"/>
  <c r="S304" i="4"/>
  <c r="R304" i="4"/>
  <c r="M304" i="4"/>
  <c r="L304" i="4"/>
  <c r="K304" i="4"/>
  <c r="J304" i="4"/>
  <c r="I304" i="4"/>
  <c r="H304" i="4"/>
  <c r="G304" i="4"/>
  <c r="F304" i="4"/>
  <c r="E304" i="4"/>
  <c r="D304" i="4"/>
  <c r="C304" i="4"/>
  <c r="AB303" i="4"/>
  <c r="AB313" i="4" s="1"/>
  <c r="AA303" i="4"/>
  <c r="Z303" i="4"/>
  <c r="Y303" i="4"/>
  <c r="Y313" i="4" s="1"/>
  <c r="X303" i="4"/>
  <c r="X313" i="4" s="1"/>
  <c r="W303" i="4"/>
  <c r="V303" i="4"/>
  <c r="U303" i="4"/>
  <c r="U313" i="4" s="1"/>
  <c r="T303" i="4"/>
  <c r="T313" i="4" s="1"/>
  <c r="S303" i="4"/>
  <c r="R303" i="4"/>
  <c r="M303" i="4"/>
  <c r="M313" i="4" s="1"/>
  <c r="L303" i="4"/>
  <c r="K303" i="4"/>
  <c r="J303" i="4"/>
  <c r="I303" i="4"/>
  <c r="I313" i="4" s="1"/>
  <c r="H303" i="4"/>
  <c r="G303" i="4"/>
  <c r="F303" i="4"/>
  <c r="E303" i="4"/>
  <c r="E313" i="4" s="1"/>
  <c r="D303" i="4"/>
  <c r="C303" i="4"/>
  <c r="P301" i="4"/>
  <c r="A301" i="4"/>
  <c r="AB295" i="4"/>
  <c r="AA295" i="4"/>
  <c r="Z295" i="4"/>
  <c r="Y295" i="4"/>
  <c r="X295" i="4"/>
  <c r="W295" i="4"/>
  <c r="V295" i="4"/>
  <c r="U295" i="4"/>
  <c r="T295" i="4"/>
  <c r="S295" i="4"/>
  <c r="R295" i="4"/>
  <c r="M295" i="4"/>
  <c r="L295" i="4"/>
  <c r="K295" i="4"/>
  <c r="J295" i="4"/>
  <c r="I295" i="4"/>
  <c r="H295" i="4"/>
  <c r="G295" i="4"/>
  <c r="F295" i="4"/>
  <c r="E295" i="4"/>
  <c r="D295" i="4"/>
  <c r="C295" i="4"/>
  <c r="AB294" i="4"/>
  <c r="AA294" i="4"/>
  <c r="Z294" i="4"/>
  <c r="Y294" i="4"/>
  <c r="X294" i="4"/>
  <c r="W294" i="4"/>
  <c r="V294" i="4"/>
  <c r="U294" i="4"/>
  <c r="T294" i="4"/>
  <c r="S294" i="4"/>
  <c r="R294" i="4"/>
  <c r="M294" i="4"/>
  <c r="L294" i="4"/>
  <c r="K294" i="4"/>
  <c r="J294" i="4"/>
  <c r="I294" i="4"/>
  <c r="H294" i="4"/>
  <c r="G294" i="4"/>
  <c r="F294" i="4"/>
  <c r="E294" i="4"/>
  <c r="D294" i="4"/>
  <c r="C294" i="4"/>
  <c r="AB293" i="4"/>
  <c r="AA293" i="4"/>
  <c r="Z293" i="4"/>
  <c r="Y293" i="4"/>
  <c r="X293" i="4"/>
  <c r="W293" i="4"/>
  <c r="V293" i="4"/>
  <c r="U293" i="4"/>
  <c r="T293" i="4"/>
  <c r="S293" i="4"/>
  <c r="R293" i="4"/>
  <c r="M293" i="4"/>
  <c r="L293" i="4"/>
  <c r="K293" i="4"/>
  <c r="J293" i="4"/>
  <c r="I293" i="4"/>
  <c r="H293" i="4"/>
  <c r="G293" i="4"/>
  <c r="F293" i="4"/>
  <c r="E293" i="4"/>
  <c r="D293" i="4"/>
  <c r="C293" i="4"/>
  <c r="AB292" i="4"/>
  <c r="AA292" i="4"/>
  <c r="Z292" i="4"/>
  <c r="Y292" i="4"/>
  <c r="X292" i="4"/>
  <c r="W292" i="4"/>
  <c r="V292" i="4"/>
  <c r="U292" i="4"/>
  <c r="T292" i="4"/>
  <c r="S292" i="4"/>
  <c r="R292" i="4"/>
  <c r="M292" i="4"/>
  <c r="L292" i="4"/>
  <c r="K292" i="4"/>
  <c r="J292" i="4"/>
  <c r="I292" i="4"/>
  <c r="H292" i="4"/>
  <c r="G292" i="4"/>
  <c r="F292" i="4"/>
  <c r="E292" i="4"/>
  <c r="D292" i="4"/>
  <c r="C292" i="4"/>
  <c r="AB291" i="4"/>
  <c r="AA291" i="4"/>
  <c r="Z291" i="4"/>
  <c r="Y291" i="4"/>
  <c r="X291" i="4"/>
  <c r="W291" i="4"/>
  <c r="V291" i="4"/>
  <c r="U291" i="4"/>
  <c r="T291" i="4"/>
  <c r="S291" i="4"/>
  <c r="R291" i="4"/>
  <c r="M291" i="4"/>
  <c r="L291" i="4"/>
  <c r="K291" i="4"/>
  <c r="J291" i="4"/>
  <c r="I291" i="4"/>
  <c r="H291" i="4"/>
  <c r="G291" i="4"/>
  <c r="F291" i="4"/>
  <c r="E291" i="4"/>
  <c r="D291" i="4"/>
  <c r="C291" i="4"/>
  <c r="AB290" i="4"/>
  <c r="AA290" i="4"/>
  <c r="Z290" i="4"/>
  <c r="Y290" i="4"/>
  <c r="X290" i="4"/>
  <c r="W290" i="4"/>
  <c r="V290" i="4"/>
  <c r="U290" i="4"/>
  <c r="T290" i="4"/>
  <c r="S290" i="4"/>
  <c r="R290" i="4"/>
  <c r="M290" i="4"/>
  <c r="L290" i="4"/>
  <c r="K290" i="4"/>
  <c r="J290" i="4"/>
  <c r="I290" i="4"/>
  <c r="H290" i="4"/>
  <c r="G290" i="4"/>
  <c r="F290" i="4"/>
  <c r="E290" i="4"/>
  <c r="D290" i="4"/>
  <c r="C290" i="4"/>
  <c r="AB289" i="4"/>
  <c r="AA289" i="4"/>
  <c r="Z289" i="4"/>
  <c r="Y289" i="4"/>
  <c r="X289" i="4"/>
  <c r="W289" i="4"/>
  <c r="V289" i="4"/>
  <c r="U289" i="4"/>
  <c r="T289" i="4"/>
  <c r="S289" i="4"/>
  <c r="R289" i="4"/>
  <c r="M289" i="4"/>
  <c r="L289" i="4"/>
  <c r="K289" i="4"/>
  <c r="J289" i="4"/>
  <c r="I289" i="4"/>
  <c r="H289" i="4"/>
  <c r="G289" i="4"/>
  <c r="F289" i="4"/>
  <c r="E289" i="4"/>
  <c r="D289" i="4"/>
  <c r="C289" i="4"/>
  <c r="AB288" i="4"/>
  <c r="AA288" i="4"/>
  <c r="Z288" i="4"/>
  <c r="Y288" i="4"/>
  <c r="X288" i="4"/>
  <c r="W288" i="4"/>
  <c r="V288" i="4"/>
  <c r="U288" i="4"/>
  <c r="T288" i="4"/>
  <c r="S288" i="4"/>
  <c r="R288" i="4"/>
  <c r="M288" i="4"/>
  <c r="L288" i="4"/>
  <c r="K288" i="4"/>
  <c r="J288" i="4"/>
  <c r="I288" i="4"/>
  <c r="H288" i="4"/>
  <c r="G288" i="4"/>
  <c r="F288" i="4"/>
  <c r="E288" i="4"/>
  <c r="D288" i="4"/>
  <c r="C288" i="4"/>
  <c r="AB287" i="4"/>
  <c r="AA287" i="4"/>
  <c r="Z287" i="4"/>
  <c r="Y287" i="4"/>
  <c r="X287" i="4"/>
  <c r="W287" i="4"/>
  <c r="V287" i="4"/>
  <c r="U287" i="4"/>
  <c r="T287" i="4"/>
  <c r="S287" i="4"/>
  <c r="R287" i="4"/>
  <c r="M287" i="4"/>
  <c r="L287" i="4"/>
  <c r="K287" i="4"/>
  <c r="J287" i="4"/>
  <c r="I287" i="4"/>
  <c r="H287" i="4"/>
  <c r="G287" i="4"/>
  <c r="F287" i="4"/>
  <c r="E287" i="4"/>
  <c r="D287" i="4"/>
  <c r="C287" i="4"/>
  <c r="AB286" i="4"/>
  <c r="AA286" i="4"/>
  <c r="AA296" i="4" s="1"/>
  <c r="Z286" i="4"/>
  <c r="Z296" i="4" s="1"/>
  <c r="Y286" i="4"/>
  <c r="X286" i="4"/>
  <c r="W286" i="4"/>
  <c r="W296" i="4" s="1"/>
  <c r="V286" i="4"/>
  <c r="V296" i="4" s="1"/>
  <c r="U286" i="4"/>
  <c r="T286" i="4"/>
  <c r="S286" i="4"/>
  <c r="R286" i="4"/>
  <c r="R296" i="4" s="1"/>
  <c r="M286" i="4"/>
  <c r="L286" i="4"/>
  <c r="K286" i="4"/>
  <c r="J286" i="4"/>
  <c r="J296" i="4" s="1"/>
  <c r="I286" i="4"/>
  <c r="H286" i="4"/>
  <c r="G286" i="4"/>
  <c r="G296" i="4" s="1"/>
  <c r="F286" i="4"/>
  <c r="F296" i="4" s="1"/>
  <c r="E286" i="4"/>
  <c r="D286" i="4"/>
  <c r="C286" i="4"/>
  <c r="C296" i="4" s="1"/>
  <c r="P284" i="4"/>
  <c r="A284" i="4"/>
  <c r="AB277" i="4"/>
  <c r="AA277" i="4"/>
  <c r="Z277" i="4"/>
  <c r="Y277" i="4"/>
  <c r="X277" i="4"/>
  <c r="W277" i="4"/>
  <c r="V277" i="4"/>
  <c r="U277" i="4"/>
  <c r="T277" i="4"/>
  <c r="S277" i="4"/>
  <c r="R277" i="4"/>
  <c r="M277" i="4"/>
  <c r="L277" i="4"/>
  <c r="K277" i="4"/>
  <c r="J277" i="4"/>
  <c r="I277" i="4"/>
  <c r="H277" i="4"/>
  <c r="G277" i="4"/>
  <c r="F277" i="4"/>
  <c r="E277" i="4"/>
  <c r="D277" i="4"/>
  <c r="C277" i="4"/>
  <c r="AB276" i="4"/>
  <c r="AA276" i="4"/>
  <c r="Z276" i="4"/>
  <c r="Y276" i="4"/>
  <c r="X276" i="4"/>
  <c r="W276" i="4"/>
  <c r="V276" i="4"/>
  <c r="U276" i="4"/>
  <c r="T276" i="4"/>
  <c r="S276" i="4"/>
  <c r="R276" i="4"/>
  <c r="M276" i="4"/>
  <c r="L276" i="4"/>
  <c r="K276" i="4"/>
  <c r="J276" i="4"/>
  <c r="I276" i="4"/>
  <c r="H276" i="4"/>
  <c r="G276" i="4"/>
  <c r="F276" i="4"/>
  <c r="E276" i="4"/>
  <c r="D276" i="4"/>
  <c r="C276" i="4"/>
  <c r="AB275" i="4"/>
  <c r="AA275" i="4"/>
  <c r="Z275" i="4"/>
  <c r="Y275" i="4"/>
  <c r="X275" i="4"/>
  <c r="W275" i="4"/>
  <c r="V275" i="4"/>
  <c r="U275" i="4"/>
  <c r="T275" i="4"/>
  <c r="S275" i="4"/>
  <c r="R275" i="4"/>
  <c r="M275" i="4"/>
  <c r="L275" i="4"/>
  <c r="K275" i="4"/>
  <c r="J275" i="4"/>
  <c r="I275" i="4"/>
  <c r="H275" i="4"/>
  <c r="G275" i="4"/>
  <c r="F275" i="4"/>
  <c r="E275" i="4"/>
  <c r="D275" i="4"/>
  <c r="C275" i="4"/>
  <c r="AB274" i="4"/>
  <c r="AA274" i="4"/>
  <c r="Z274" i="4"/>
  <c r="Y274" i="4"/>
  <c r="X274" i="4"/>
  <c r="W274" i="4"/>
  <c r="V274" i="4"/>
  <c r="U274" i="4"/>
  <c r="T274" i="4"/>
  <c r="S274" i="4"/>
  <c r="R274" i="4"/>
  <c r="M274" i="4"/>
  <c r="L274" i="4"/>
  <c r="K274" i="4"/>
  <c r="J274" i="4"/>
  <c r="I274" i="4"/>
  <c r="H274" i="4"/>
  <c r="G274" i="4"/>
  <c r="F274" i="4"/>
  <c r="E274" i="4"/>
  <c r="D274" i="4"/>
  <c r="C274" i="4"/>
  <c r="AB273" i="4"/>
  <c r="AA273" i="4"/>
  <c r="Z273" i="4"/>
  <c r="Y273" i="4"/>
  <c r="X273" i="4"/>
  <c r="W273" i="4"/>
  <c r="V273" i="4"/>
  <c r="U273" i="4"/>
  <c r="T273" i="4"/>
  <c r="S273" i="4"/>
  <c r="R273" i="4"/>
  <c r="M273" i="4"/>
  <c r="L273" i="4"/>
  <c r="K273" i="4"/>
  <c r="J273" i="4"/>
  <c r="I273" i="4"/>
  <c r="H273" i="4"/>
  <c r="G273" i="4"/>
  <c r="F273" i="4"/>
  <c r="E273" i="4"/>
  <c r="D273" i="4"/>
  <c r="C273" i="4"/>
  <c r="AB272" i="4"/>
  <c r="AA272" i="4"/>
  <c r="Z272" i="4"/>
  <c r="Y272" i="4"/>
  <c r="X272" i="4"/>
  <c r="W272" i="4"/>
  <c r="V272" i="4"/>
  <c r="U272" i="4"/>
  <c r="T272" i="4"/>
  <c r="S272" i="4"/>
  <c r="R272" i="4"/>
  <c r="M272" i="4"/>
  <c r="L272" i="4"/>
  <c r="K272" i="4"/>
  <c r="J272" i="4"/>
  <c r="I272" i="4"/>
  <c r="H272" i="4"/>
  <c r="G272" i="4"/>
  <c r="F272" i="4"/>
  <c r="E272" i="4"/>
  <c r="D272" i="4"/>
  <c r="C272" i="4"/>
  <c r="AB271" i="4"/>
  <c r="AA271" i="4"/>
  <c r="Z271" i="4"/>
  <c r="Y271" i="4"/>
  <c r="X271" i="4"/>
  <c r="W271" i="4"/>
  <c r="V271" i="4"/>
  <c r="U271" i="4"/>
  <c r="T271" i="4"/>
  <c r="S271" i="4"/>
  <c r="R271" i="4"/>
  <c r="M271" i="4"/>
  <c r="L271" i="4"/>
  <c r="K271" i="4"/>
  <c r="J271" i="4"/>
  <c r="I271" i="4"/>
  <c r="H271" i="4"/>
  <c r="G271" i="4"/>
  <c r="F271" i="4"/>
  <c r="E271" i="4"/>
  <c r="D271" i="4"/>
  <c r="C271" i="4"/>
  <c r="AB270" i="4"/>
  <c r="AA270" i="4"/>
  <c r="Z270" i="4"/>
  <c r="Y270" i="4"/>
  <c r="X270" i="4"/>
  <c r="W270" i="4"/>
  <c r="V270" i="4"/>
  <c r="U270" i="4"/>
  <c r="T270" i="4"/>
  <c r="S270" i="4"/>
  <c r="R270" i="4"/>
  <c r="M270" i="4"/>
  <c r="L270" i="4"/>
  <c r="K270" i="4"/>
  <c r="J270" i="4"/>
  <c r="I270" i="4"/>
  <c r="H270" i="4"/>
  <c r="G270" i="4"/>
  <c r="F270" i="4"/>
  <c r="E270" i="4"/>
  <c r="D270" i="4"/>
  <c r="C270" i="4"/>
  <c r="AB269" i="4"/>
  <c r="AA269" i="4"/>
  <c r="Z269" i="4"/>
  <c r="Y269" i="4"/>
  <c r="X269" i="4"/>
  <c r="W269" i="4"/>
  <c r="V269" i="4"/>
  <c r="U269" i="4"/>
  <c r="T269" i="4"/>
  <c r="S269" i="4"/>
  <c r="R269" i="4"/>
  <c r="M269" i="4"/>
  <c r="L269" i="4"/>
  <c r="K269" i="4"/>
  <c r="J269" i="4"/>
  <c r="I269" i="4"/>
  <c r="H269" i="4"/>
  <c r="G269" i="4"/>
  <c r="F269" i="4"/>
  <c r="E269" i="4"/>
  <c r="D269" i="4"/>
  <c r="C269" i="4"/>
  <c r="AB268" i="4"/>
  <c r="AB278" i="4" s="1"/>
  <c r="AA268" i="4"/>
  <c r="Z268" i="4"/>
  <c r="Y268" i="4"/>
  <c r="X268" i="4"/>
  <c r="X278" i="4" s="1"/>
  <c r="W268" i="4"/>
  <c r="V268" i="4"/>
  <c r="U268" i="4"/>
  <c r="T268" i="4"/>
  <c r="T278" i="4" s="1"/>
  <c r="S268" i="4"/>
  <c r="R268" i="4"/>
  <c r="M268" i="4"/>
  <c r="L268" i="4"/>
  <c r="L278" i="4" s="1"/>
  <c r="K268" i="4"/>
  <c r="J268" i="4"/>
  <c r="I268" i="4"/>
  <c r="H268" i="4"/>
  <c r="H278" i="4" s="1"/>
  <c r="G268" i="4"/>
  <c r="F268" i="4"/>
  <c r="E268" i="4"/>
  <c r="D268" i="4"/>
  <c r="C268" i="4"/>
  <c r="P266" i="4"/>
  <c r="A266" i="4"/>
  <c r="AB258" i="4"/>
  <c r="AA258" i="4"/>
  <c r="Z258" i="4"/>
  <c r="Y258" i="4"/>
  <c r="X258" i="4"/>
  <c r="W258" i="4"/>
  <c r="V258" i="4"/>
  <c r="U258" i="4"/>
  <c r="T258" i="4"/>
  <c r="S258" i="4"/>
  <c r="R258" i="4"/>
  <c r="M258" i="4"/>
  <c r="L258" i="4"/>
  <c r="K258" i="4"/>
  <c r="J258" i="4"/>
  <c r="I258" i="4"/>
  <c r="H258" i="4"/>
  <c r="G258" i="4"/>
  <c r="F258" i="4"/>
  <c r="E258" i="4"/>
  <c r="D258" i="4"/>
  <c r="C258" i="4"/>
  <c r="AB257" i="4"/>
  <c r="AA257" i="4"/>
  <c r="Z257" i="4"/>
  <c r="Y257" i="4"/>
  <c r="X257" i="4"/>
  <c r="W257" i="4"/>
  <c r="V257" i="4"/>
  <c r="U257" i="4"/>
  <c r="T257" i="4"/>
  <c r="S257" i="4"/>
  <c r="R257" i="4"/>
  <c r="M257" i="4"/>
  <c r="L257" i="4"/>
  <c r="K257" i="4"/>
  <c r="J257" i="4"/>
  <c r="I257" i="4"/>
  <c r="H257" i="4"/>
  <c r="G257" i="4"/>
  <c r="F257" i="4"/>
  <c r="E257" i="4"/>
  <c r="D257" i="4"/>
  <c r="C257" i="4"/>
  <c r="AB256" i="4"/>
  <c r="AA256" i="4"/>
  <c r="Z256" i="4"/>
  <c r="Y256" i="4"/>
  <c r="X256" i="4"/>
  <c r="W256" i="4"/>
  <c r="V256" i="4"/>
  <c r="U256" i="4"/>
  <c r="T256" i="4"/>
  <c r="S256" i="4"/>
  <c r="R256" i="4"/>
  <c r="M256" i="4"/>
  <c r="L256" i="4"/>
  <c r="K256" i="4"/>
  <c r="J256" i="4"/>
  <c r="I256" i="4"/>
  <c r="H256" i="4"/>
  <c r="G256" i="4"/>
  <c r="F256" i="4"/>
  <c r="E256" i="4"/>
  <c r="D256" i="4"/>
  <c r="C256" i="4"/>
  <c r="AB255" i="4"/>
  <c r="AA255" i="4"/>
  <c r="Z255" i="4"/>
  <c r="Y255" i="4"/>
  <c r="X255" i="4"/>
  <c r="W255" i="4"/>
  <c r="V255" i="4"/>
  <c r="U255" i="4"/>
  <c r="T255" i="4"/>
  <c r="S255" i="4"/>
  <c r="R255" i="4"/>
  <c r="M255" i="4"/>
  <c r="L255" i="4"/>
  <c r="K255" i="4"/>
  <c r="J255" i="4"/>
  <c r="I255" i="4"/>
  <c r="H255" i="4"/>
  <c r="G255" i="4"/>
  <c r="F255" i="4"/>
  <c r="E255" i="4"/>
  <c r="D255" i="4"/>
  <c r="C255" i="4"/>
  <c r="AB254" i="4"/>
  <c r="AA254" i="4"/>
  <c r="Z254" i="4"/>
  <c r="Y254" i="4"/>
  <c r="X254" i="4"/>
  <c r="W254" i="4"/>
  <c r="V254" i="4"/>
  <c r="U254" i="4"/>
  <c r="T254" i="4"/>
  <c r="S254" i="4"/>
  <c r="R254" i="4"/>
  <c r="M254" i="4"/>
  <c r="L254" i="4"/>
  <c r="K254" i="4"/>
  <c r="J254" i="4"/>
  <c r="I254" i="4"/>
  <c r="H254" i="4"/>
  <c r="G254" i="4"/>
  <c r="F254" i="4"/>
  <c r="E254" i="4"/>
  <c r="D254" i="4"/>
  <c r="C254" i="4"/>
  <c r="AB253" i="4"/>
  <c r="AA253" i="4"/>
  <c r="Z253" i="4"/>
  <c r="Y253" i="4"/>
  <c r="X253" i="4"/>
  <c r="W253" i="4"/>
  <c r="V253" i="4"/>
  <c r="U253" i="4"/>
  <c r="T253" i="4"/>
  <c r="S253" i="4"/>
  <c r="R253" i="4"/>
  <c r="M253" i="4"/>
  <c r="L253" i="4"/>
  <c r="K253" i="4"/>
  <c r="J253" i="4"/>
  <c r="I253" i="4"/>
  <c r="H253" i="4"/>
  <c r="G253" i="4"/>
  <c r="F253" i="4"/>
  <c r="E253" i="4"/>
  <c r="D253" i="4"/>
  <c r="C253" i="4"/>
  <c r="AB252" i="4"/>
  <c r="AA252" i="4"/>
  <c r="Z252" i="4"/>
  <c r="Y252" i="4"/>
  <c r="X252" i="4"/>
  <c r="W252" i="4"/>
  <c r="V252" i="4"/>
  <c r="U252" i="4"/>
  <c r="T252" i="4"/>
  <c r="S252" i="4"/>
  <c r="R252" i="4"/>
  <c r="M252" i="4"/>
  <c r="L252" i="4"/>
  <c r="K252" i="4"/>
  <c r="J252" i="4"/>
  <c r="I252" i="4"/>
  <c r="H252" i="4"/>
  <c r="G252" i="4"/>
  <c r="F252" i="4"/>
  <c r="E252" i="4"/>
  <c r="D252" i="4"/>
  <c r="C252" i="4"/>
  <c r="AB251" i="4"/>
  <c r="AA251" i="4"/>
  <c r="Z251" i="4"/>
  <c r="Y251" i="4"/>
  <c r="X251" i="4"/>
  <c r="W251" i="4"/>
  <c r="V251" i="4"/>
  <c r="U251" i="4"/>
  <c r="T251" i="4"/>
  <c r="S251" i="4"/>
  <c r="R251" i="4"/>
  <c r="M251" i="4"/>
  <c r="L251" i="4"/>
  <c r="K251" i="4"/>
  <c r="J251" i="4"/>
  <c r="I251" i="4"/>
  <c r="H251" i="4"/>
  <c r="G251" i="4"/>
  <c r="F251" i="4"/>
  <c r="E251" i="4"/>
  <c r="D251" i="4"/>
  <c r="C251" i="4"/>
  <c r="AB250" i="4"/>
  <c r="AA250" i="4"/>
  <c r="Z250" i="4"/>
  <c r="Y250" i="4"/>
  <c r="X250" i="4"/>
  <c r="W250" i="4"/>
  <c r="V250" i="4"/>
  <c r="U250" i="4"/>
  <c r="T250" i="4"/>
  <c r="S250" i="4"/>
  <c r="R250" i="4"/>
  <c r="M250" i="4"/>
  <c r="L250" i="4"/>
  <c r="K250" i="4"/>
  <c r="J250" i="4"/>
  <c r="I250" i="4"/>
  <c r="H250" i="4"/>
  <c r="G250" i="4"/>
  <c r="F250" i="4"/>
  <c r="E250" i="4"/>
  <c r="D250" i="4"/>
  <c r="C250" i="4"/>
  <c r="AB249" i="4"/>
  <c r="AA249" i="4"/>
  <c r="Z249" i="4"/>
  <c r="Z259" i="4" s="1"/>
  <c r="Y249" i="4"/>
  <c r="X249" i="4"/>
  <c r="W249" i="4"/>
  <c r="V249" i="4"/>
  <c r="V259" i="4" s="1"/>
  <c r="U249" i="4"/>
  <c r="T249" i="4"/>
  <c r="S249" i="4"/>
  <c r="R249" i="4"/>
  <c r="R259" i="4" s="1"/>
  <c r="M249" i="4"/>
  <c r="L249" i="4"/>
  <c r="K249" i="4"/>
  <c r="J249" i="4"/>
  <c r="J259" i="4" s="1"/>
  <c r="I249" i="4"/>
  <c r="H249" i="4"/>
  <c r="G249" i="4"/>
  <c r="F249" i="4"/>
  <c r="F259" i="4" s="1"/>
  <c r="E249" i="4"/>
  <c r="D249" i="4"/>
  <c r="C249" i="4"/>
  <c r="P247" i="4"/>
  <c r="A247" i="4"/>
  <c r="AB241" i="4"/>
  <c r="AA241" i="4"/>
  <c r="Z241" i="4"/>
  <c r="Y241" i="4"/>
  <c r="X241" i="4"/>
  <c r="W241" i="4"/>
  <c r="V241" i="4"/>
  <c r="U241" i="4"/>
  <c r="T241" i="4"/>
  <c r="S241" i="4"/>
  <c r="R241" i="4"/>
  <c r="M241" i="4"/>
  <c r="L241" i="4"/>
  <c r="K241" i="4"/>
  <c r="J241" i="4"/>
  <c r="I241" i="4"/>
  <c r="H241" i="4"/>
  <c r="G241" i="4"/>
  <c r="F241" i="4"/>
  <c r="E241" i="4"/>
  <c r="D241" i="4"/>
  <c r="C241" i="4"/>
  <c r="AB240" i="4"/>
  <c r="AA240" i="4"/>
  <c r="Z240" i="4"/>
  <c r="Y240" i="4"/>
  <c r="X240" i="4"/>
  <c r="W240" i="4"/>
  <c r="V240" i="4"/>
  <c r="U240" i="4"/>
  <c r="T240" i="4"/>
  <c r="S240" i="4"/>
  <c r="R240" i="4"/>
  <c r="M240" i="4"/>
  <c r="L240" i="4"/>
  <c r="K240" i="4"/>
  <c r="J240" i="4"/>
  <c r="I240" i="4"/>
  <c r="H240" i="4"/>
  <c r="G240" i="4"/>
  <c r="F240" i="4"/>
  <c r="E240" i="4"/>
  <c r="D240" i="4"/>
  <c r="C240" i="4"/>
  <c r="AB239" i="4"/>
  <c r="AA239" i="4"/>
  <c r="Z239" i="4"/>
  <c r="Y239" i="4"/>
  <c r="X239" i="4"/>
  <c r="W239" i="4"/>
  <c r="V239" i="4"/>
  <c r="U239" i="4"/>
  <c r="T239" i="4"/>
  <c r="S239" i="4"/>
  <c r="R239" i="4"/>
  <c r="M239" i="4"/>
  <c r="L239" i="4"/>
  <c r="K239" i="4"/>
  <c r="J239" i="4"/>
  <c r="I239" i="4"/>
  <c r="H239" i="4"/>
  <c r="G239" i="4"/>
  <c r="F239" i="4"/>
  <c r="E239" i="4"/>
  <c r="D239" i="4"/>
  <c r="C239" i="4"/>
  <c r="AB238" i="4"/>
  <c r="AA238" i="4"/>
  <c r="Z238" i="4"/>
  <c r="Y238" i="4"/>
  <c r="X238" i="4"/>
  <c r="W238" i="4"/>
  <c r="V238" i="4"/>
  <c r="U238" i="4"/>
  <c r="T238" i="4"/>
  <c r="S238" i="4"/>
  <c r="R238" i="4"/>
  <c r="M238" i="4"/>
  <c r="L238" i="4"/>
  <c r="K238" i="4"/>
  <c r="J238" i="4"/>
  <c r="I238" i="4"/>
  <c r="H238" i="4"/>
  <c r="G238" i="4"/>
  <c r="F238" i="4"/>
  <c r="E238" i="4"/>
  <c r="D238" i="4"/>
  <c r="C238" i="4"/>
  <c r="AB237" i="4"/>
  <c r="AA237" i="4"/>
  <c r="Z237" i="4"/>
  <c r="Y237" i="4"/>
  <c r="X237" i="4"/>
  <c r="W237" i="4"/>
  <c r="V237" i="4"/>
  <c r="U237" i="4"/>
  <c r="T237" i="4"/>
  <c r="S237" i="4"/>
  <c r="R237" i="4"/>
  <c r="M237" i="4"/>
  <c r="L237" i="4"/>
  <c r="K237" i="4"/>
  <c r="J237" i="4"/>
  <c r="I237" i="4"/>
  <c r="H237" i="4"/>
  <c r="G237" i="4"/>
  <c r="F237" i="4"/>
  <c r="E237" i="4"/>
  <c r="D237" i="4"/>
  <c r="C237" i="4"/>
  <c r="AB236" i="4"/>
  <c r="AA236" i="4"/>
  <c r="Z236" i="4"/>
  <c r="Y236" i="4"/>
  <c r="X236" i="4"/>
  <c r="W236" i="4"/>
  <c r="V236" i="4"/>
  <c r="U236" i="4"/>
  <c r="T236" i="4"/>
  <c r="S236" i="4"/>
  <c r="R236" i="4"/>
  <c r="M236" i="4"/>
  <c r="L236" i="4"/>
  <c r="K236" i="4"/>
  <c r="J236" i="4"/>
  <c r="I236" i="4"/>
  <c r="H236" i="4"/>
  <c r="G236" i="4"/>
  <c r="F236" i="4"/>
  <c r="E236" i="4"/>
  <c r="D236" i="4"/>
  <c r="C236" i="4"/>
  <c r="AB235" i="4"/>
  <c r="AA235" i="4"/>
  <c r="Z235" i="4"/>
  <c r="Y235" i="4"/>
  <c r="X235" i="4"/>
  <c r="W235" i="4"/>
  <c r="V235" i="4"/>
  <c r="U235" i="4"/>
  <c r="T235" i="4"/>
  <c r="S235" i="4"/>
  <c r="R235" i="4"/>
  <c r="M235" i="4"/>
  <c r="L235" i="4"/>
  <c r="K235" i="4"/>
  <c r="J235" i="4"/>
  <c r="I235" i="4"/>
  <c r="H235" i="4"/>
  <c r="G235" i="4"/>
  <c r="F235" i="4"/>
  <c r="E235" i="4"/>
  <c r="D235" i="4"/>
  <c r="C235" i="4"/>
  <c r="AB234" i="4"/>
  <c r="AA234" i="4"/>
  <c r="Z234" i="4"/>
  <c r="Y234" i="4"/>
  <c r="X234" i="4"/>
  <c r="W234" i="4"/>
  <c r="V234" i="4"/>
  <c r="U234" i="4"/>
  <c r="T234" i="4"/>
  <c r="S234" i="4"/>
  <c r="R234" i="4"/>
  <c r="M234" i="4"/>
  <c r="L234" i="4"/>
  <c r="K234" i="4"/>
  <c r="J234" i="4"/>
  <c r="I234" i="4"/>
  <c r="H234" i="4"/>
  <c r="G234" i="4"/>
  <c r="F234" i="4"/>
  <c r="E234" i="4"/>
  <c r="D234" i="4"/>
  <c r="C234" i="4"/>
  <c r="AB233" i="4"/>
  <c r="AA233" i="4"/>
  <c r="Z233" i="4"/>
  <c r="Y233" i="4"/>
  <c r="X233" i="4"/>
  <c r="W233" i="4"/>
  <c r="V233" i="4"/>
  <c r="U233" i="4"/>
  <c r="T233" i="4"/>
  <c r="S233" i="4"/>
  <c r="R233" i="4"/>
  <c r="M233" i="4"/>
  <c r="L233" i="4"/>
  <c r="K233" i="4"/>
  <c r="J233" i="4"/>
  <c r="I233" i="4"/>
  <c r="H233" i="4"/>
  <c r="G233" i="4"/>
  <c r="F233" i="4"/>
  <c r="E233" i="4"/>
  <c r="D233" i="4"/>
  <c r="C233" i="4"/>
  <c r="AB232" i="4"/>
  <c r="AB242" i="4" s="1"/>
  <c r="AA232" i="4"/>
  <c r="Z232" i="4"/>
  <c r="Y232" i="4"/>
  <c r="X232" i="4"/>
  <c r="X242" i="4" s="1"/>
  <c r="W232" i="4"/>
  <c r="V232" i="4"/>
  <c r="U232" i="4"/>
  <c r="T232" i="4"/>
  <c r="T242" i="4" s="1"/>
  <c r="S232" i="4"/>
  <c r="R232" i="4"/>
  <c r="M232" i="4"/>
  <c r="L232" i="4"/>
  <c r="L242" i="4" s="1"/>
  <c r="K232" i="4"/>
  <c r="J232" i="4"/>
  <c r="I232" i="4"/>
  <c r="H232" i="4"/>
  <c r="H242" i="4" s="1"/>
  <c r="G232" i="4"/>
  <c r="F232" i="4"/>
  <c r="E232" i="4"/>
  <c r="D232" i="4"/>
  <c r="C232" i="4"/>
  <c r="P230" i="4"/>
  <c r="A230" i="4"/>
  <c r="AB224" i="4"/>
  <c r="AA224" i="4"/>
  <c r="Z224" i="4"/>
  <c r="Y224" i="4"/>
  <c r="X224" i="4"/>
  <c r="W224" i="4"/>
  <c r="V224" i="4"/>
  <c r="U224" i="4"/>
  <c r="T224" i="4"/>
  <c r="S224" i="4"/>
  <c r="R224" i="4"/>
  <c r="M224" i="4"/>
  <c r="L224" i="4"/>
  <c r="K224" i="4"/>
  <c r="J224" i="4"/>
  <c r="I224" i="4"/>
  <c r="H224" i="4"/>
  <c r="G224" i="4"/>
  <c r="F224" i="4"/>
  <c r="E224" i="4"/>
  <c r="D224" i="4"/>
  <c r="C224" i="4"/>
  <c r="AB223" i="4"/>
  <c r="AA223" i="4"/>
  <c r="Z223" i="4"/>
  <c r="Y223" i="4"/>
  <c r="X223" i="4"/>
  <c r="W223" i="4"/>
  <c r="V223" i="4"/>
  <c r="U223" i="4"/>
  <c r="T223" i="4"/>
  <c r="S223" i="4"/>
  <c r="R223" i="4"/>
  <c r="M223" i="4"/>
  <c r="L223" i="4"/>
  <c r="K223" i="4"/>
  <c r="J223" i="4"/>
  <c r="I223" i="4"/>
  <c r="H223" i="4"/>
  <c r="G223" i="4"/>
  <c r="F223" i="4"/>
  <c r="E223" i="4"/>
  <c r="D223" i="4"/>
  <c r="C223" i="4"/>
  <c r="AB222" i="4"/>
  <c r="AA222" i="4"/>
  <c r="Z222" i="4"/>
  <c r="Y222" i="4"/>
  <c r="X222" i="4"/>
  <c r="W222" i="4"/>
  <c r="V222" i="4"/>
  <c r="U222" i="4"/>
  <c r="T222" i="4"/>
  <c r="S222" i="4"/>
  <c r="R222" i="4"/>
  <c r="M222" i="4"/>
  <c r="L222" i="4"/>
  <c r="K222" i="4"/>
  <c r="J222" i="4"/>
  <c r="I222" i="4"/>
  <c r="H222" i="4"/>
  <c r="G222" i="4"/>
  <c r="F222" i="4"/>
  <c r="E222" i="4"/>
  <c r="D222" i="4"/>
  <c r="C222" i="4"/>
  <c r="AB221" i="4"/>
  <c r="AA221" i="4"/>
  <c r="Z221" i="4"/>
  <c r="Y221" i="4"/>
  <c r="X221" i="4"/>
  <c r="W221" i="4"/>
  <c r="V221" i="4"/>
  <c r="U221" i="4"/>
  <c r="T221" i="4"/>
  <c r="S221" i="4"/>
  <c r="R221" i="4"/>
  <c r="M221" i="4"/>
  <c r="L221" i="4"/>
  <c r="K221" i="4"/>
  <c r="J221" i="4"/>
  <c r="I221" i="4"/>
  <c r="H221" i="4"/>
  <c r="G221" i="4"/>
  <c r="F221" i="4"/>
  <c r="E221" i="4"/>
  <c r="D221" i="4"/>
  <c r="C221" i="4"/>
  <c r="AB220" i="4"/>
  <c r="AA220" i="4"/>
  <c r="Z220" i="4"/>
  <c r="Y220" i="4"/>
  <c r="X220" i="4"/>
  <c r="W220" i="4"/>
  <c r="V220" i="4"/>
  <c r="U220" i="4"/>
  <c r="T220" i="4"/>
  <c r="S220" i="4"/>
  <c r="R220" i="4"/>
  <c r="M220" i="4"/>
  <c r="L220" i="4"/>
  <c r="K220" i="4"/>
  <c r="J220" i="4"/>
  <c r="I220" i="4"/>
  <c r="H220" i="4"/>
  <c r="G220" i="4"/>
  <c r="F220" i="4"/>
  <c r="E220" i="4"/>
  <c r="D220" i="4"/>
  <c r="C220" i="4"/>
  <c r="AB219" i="4"/>
  <c r="AA219" i="4"/>
  <c r="Z219" i="4"/>
  <c r="Y219" i="4"/>
  <c r="X219" i="4"/>
  <c r="W219" i="4"/>
  <c r="V219" i="4"/>
  <c r="U219" i="4"/>
  <c r="T219" i="4"/>
  <c r="S219" i="4"/>
  <c r="R219" i="4"/>
  <c r="M219" i="4"/>
  <c r="L219" i="4"/>
  <c r="K219" i="4"/>
  <c r="J219" i="4"/>
  <c r="I219" i="4"/>
  <c r="H219" i="4"/>
  <c r="G219" i="4"/>
  <c r="F219" i="4"/>
  <c r="E219" i="4"/>
  <c r="D219" i="4"/>
  <c r="C219" i="4"/>
  <c r="AB218" i="4"/>
  <c r="AA218" i="4"/>
  <c r="Z218" i="4"/>
  <c r="Y218" i="4"/>
  <c r="X218" i="4"/>
  <c r="W218" i="4"/>
  <c r="V218" i="4"/>
  <c r="U218" i="4"/>
  <c r="T218" i="4"/>
  <c r="S218" i="4"/>
  <c r="R218" i="4"/>
  <c r="M218" i="4"/>
  <c r="L218" i="4"/>
  <c r="K218" i="4"/>
  <c r="J218" i="4"/>
  <c r="I218" i="4"/>
  <c r="H218" i="4"/>
  <c r="G218" i="4"/>
  <c r="F218" i="4"/>
  <c r="E218" i="4"/>
  <c r="D218" i="4"/>
  <c r="C218" i="4"/>
  <c r="AB217" i="4"/>
  <c r="AA217" i="4"/>
  <c r="Z217" i="4"/>
  <c r="Y217" i="4"/>
  <c r="X217" i="4"/>
  <c r="W217" i="4"/>
  <c r="V217" i="4"/>
  <c r="U217" i="4"/>
  <c r="T217" i="4"/>
  <c r="S217" i="4"/>
  <c r="R217" i="4"/>
  <c r="M217" i="4"/>
  <c r="L217" i="4"/>
  <c r="K217" i="4"/>
  <c r="J217" i="4"/>
  <c r="I217" i="4"/>
  <c r="H217" i="4"/>
  <c r="G217" i="4"/>
  <c r="F217" i="4"/>
  <c r="E217" i="4"/>
  <c r="D217" i="4"/>
  <c r="C217" i="4"/>
  <c r="AB216" i="4"/>
  <c r="AA216" i="4"/>
  <c r="Z216" i="4"/>
  <c r="Y216" i="4"/>
  <c r="X216" i="4"/>
  <c r="W216" i="4"/>
  <c r="V216" i="4"/>
  <c r="U216" i="4"/>
  <c r="T216" i="4"/>
  <c r="S216" i="4"/>
  <c r="R216" i="4"/>
  <c r="M216" i="4"/>
  <c r="L216" i="4"/>
  <c r="K216" i="4"/>
  <c r="J216" i="4"/>
  <c r="I216" i="4"/>
  <c r="H216" i="4"/>
  <c r="G216" i="4"/>
  <c r="F216" i="4"/>
  <c r="E216" i="4"/>
  <c r="D216" i="4"/>
  <c r="C216" i="4"/>
  <c r="AB215" i="4"/>
  <c r="AA215" i="4"/>
  <c r="Z215" i="4"/>
  <c r="Y215" i="4"/>
  <c r="X215" i="4"/>
  <c r="W215" i="4"/>
  <c r="V215" i="4"/>
  <c r="V225" i="4" s="1"/>
  <c r="U215" i="4"/>
  <c r="T215" i="4"/>
  <c r="S215" i="4"/>
  <c r="R215" i="4"/>
  <c r="M215" i="4"/>
  <c r="L215" i="4"/>
  <c r="K215" i="4"/>
  <c r="J215" i="4"/>
  <c r="J225" i="4" s="1"/>
  <c r="I215" i="4"/>
  <c r="H215" i="4"/>
  <c r="G215" i="4"/>
  <c r="F215" i="4"/>
  <c r="F225" i="4" s="1"/>
  <c r="E215" i="4"/>
  <c r="D215" i="4"/>
  <c r="C215" i="4"/>
  <c r="P213" i="4"/>
  <c r="A213" i="4"/>
  <c r="AB207" i="4"/>
  <c r="AA207" i="4"/>
  <c r="Z207" i="4"/>
  <c r="Y207" i="4"/>
  <c r="X207" i="4"/>
  <c r="W207" i="4"/>
  <c r="V207" i="4"/>
  <c r="U207" i="4"/>
  <c r="T207" i="4"/>
  <c r="S207" i="4"/>
  <c r="R207" i="4"/>
  <c r="M207" i="4"/>
  <c r="L207" i="4"/>
  <c r="K207" i="4"/>
  <c r="J207" i="4"/>
  <c r="I207" i="4"/>
  <c r="H207" i="4"/>
  <c r="G207" i="4"/>
  <c r="F207" i="4"/>
  <c r="E207" i="4"/>
  <c r="D207" i="4"/>
  <c r="C207" i="4"/>
  <c r="AB206" i="4"/>
  <c r="AA206" i="4"/>
  <c r="Z206" i="4"/>
  <c r="Y206" i="4"/>
  <c r="X206" i="4"/>
  <c r="W206" i="4"/>
  <c r="V206" i="4"/>
  <c r="U206" i="4"/>
  <c r="T206" i="4"/>
  <c r="S206" i="4"/>
  <c r="R206" i="4"/>
  <c r="M206" i="4"/>
  <c r="L206" i="4"/>
  <c r="K206" i="4"/>
  <c r="J206" i="4"/>
  <c r="I206" i="4"/>
  <c r="H206" i="4"/>
  <c r="G206" i="4"/>
  <c r="F206" i="4"/>
  <c r="E206" i="4"/>
  <c r="D206" i="4"/>
  <c r="C206" i="4"/>
  <c r="AB205" i="4"/>
  <c r="AA205" i="4"/>
  <c r="Z205" i="4"/>
  <c r="Y205" i="4"/>
  <c r="X205" i="4"/>
  <c r="W205" i="4"/>
  <c r="V205" i="4"/>
  <c r="U205" i="4"/>
  <c r="T205" i="4"/>
  <c r="S205" i="4"/>
  <c r="R205" i="4"/>
  <c r="M205" i="4"/>
  <c r="L205" i="4"/>
  <c r="K205" i="4"/>
  <c r="J205" i="4"/>
  <c r="I205" i="4"/>
  <c r="H205" i="4"/>
  <c r="G205" i="4"/>
  <c r="F205" i="4"/>
  <c r="E205" i="4"/>
  <c r="D205" i="4"/>
  <c r="C205" i="4"/>
  <c r="AB204" i="4"/>
  <c r="AA204" i="4"/>
  <c r="Z204" i="4"/>
  <c r="Y204" i="4"/>
  <c r="X204" i="4"/>
  <c r="W204" i="4"/>
  <c r="V204" i="4"/>
  <c r="U204" i="4"/>
  <c r="T204" i="4"/>
  <c r="S204" i="4"/>
  <c r="R204" i="4"/>
  <c r="M204" i="4"/>
  <c r="L204" i="4"/>
  <c r="K204" i="4"/>
  <c r="J204" i="4"/>
  <c r="I204" i="4"/>
  <c r="H204" i="4"/>
  <c r="G204" i="4"/>
  <c r="F204" i="4"/>
  <c r="E204" i="4"/>
  <c r="D204" i="4"/>
  <c r="C204" i="4"/>
  <c r="AB203" i="4"/>
  <c r="AA203" i="4"/>
  <c r="Z203" i="4"/>
  <c r="Y203" i="4"/>
  <c r="X203" i="4"/>
  <c r="W203" i="4"/>
  <c r="V203" i="4"/>
  <c r="U203" i="4"/>
  <c r="T203" i="4"/>
  <c r="S203" i="4"/>
  <c r="R203" i="4"/>
  <c r="M203" i="4"/>
  <c r="L203" i="4"/>
  <c r="K203" i="4"/>
  <c r="J203" i="4"/>
  <c r="I203" i="4"/>
  <c r="H203" i="4"/>
  <c r="G203" i="4"/>
  <c r="F203" i="4"/>
  <c r="E203" i="4"/>
  <c r="D203" i="4"/>
  <c r="C203" i="4"/>
  <c r="AB202" i="4"/>
  <c r="AA202" i="4"/>
  <c r="Z202" i="4"/>
  <c r="Y202" i="4"/>
  <c r="X202" i="4"/>
  <c r="W202" i="4"/>
  <c r="V202" i="4"/>
  <c r="U202" i="4"/>
  <c r="T202" i="4"/>
  <c r="S202" i="4"/>
  <c r="R202" i="4"/>
  <c r="M202" i="4"/>
  <c r="L202" i="4"/>
  <c r="K202" i="4"/>
  <c r="J202" i="4"/>
  <c r="I202" i="4"/>
  <c r="H202" i="4"/>
  <c r="G202" i="4"/>
  <c r="F202" i="4"/>
  <c r="E202" i="4"/>
  <c r="D202" i="4"/>
  <c r="C202" i="4"/>
  <c r="AB201" i="4"/>
  <c r="AA201" i="4"/>
  <c r="Z201" i="4"/>
  <c r="Y201" i="4"/>
  <c r="X201" i="4"/>
  <c r="W201" i="4"/>
  <c r="V201" i="4"/>
  <c r="U201" i="4"/>
  <c r="T201" i="4"/>
  <c r="S201" i="4"/>
  <c r="R201" i="4"/>
  <c r="M201" i="4"/>
  <c r="L201" i="4"/>
  <c r="K201" i="4"/>
  <c r="J201" i="4"/>
  <c r="I201" i="4"/>
  <c r="H201" i="4"/>
  <c r="G201" i="4"/>
  <c r="F201" i="4"/>
  <c r="E201" i="4"/>
  <c r="D201" i="4"/>
  <c r="C201" i="4"/>
  <c r="AB200" i="4"/>
  <c r="AA200" i="4"/>
  <c r="Z200" i="4"/>
  <c r="Y200" i="4"/>
  <c r="X200" i="4"/>
  <c r="W200" i="4"/>
  <c r="V200" i="4"/>
  <c r="U200" i="4"/>
  <c r="T200" i="4"/>
  <c r="S200" i="4"/>
  <c r="R200" i="4"/>
  <c r="M200" i="4"/>
  <c r="L200" i="4"/>
  <c r="K200" i="4"/>
  <c r="J200" i="4"/>
  <c r="I200" i="4"/>
  <c r="H200" i="4"/>
  <c r="G200" i="4"/>
  <c r="F200" i="4"/>
  <c r="E200" i="4"/>
  <c r="D200" i="4"/>
  <c r="C200" i="4"/>
  <c r="AB199" i="4"/>
  <c r="AA199" i="4"/>
  <c r="Z199" i="4"/>
  <c r="Y199" i="4"/>
  <c r="X199" i="4"/>
  <c r="W199" i="4"/>
  <c r="V199" i="4"/>
  <c r="U199" i="4"/>
  <c r="T199" i="4"/>
  <c r="S199" i="4"/>
  <c r="R199" i="4"/>
  <c r="M199" i="4"/>
  <c r="L199" i="4"/>
  <c r="K199" i="4"/>
  <c r="J199" i="4"/>
  <c r="I199" i="4"/>
  <c r="H199" i="4"/>
  <c r="G199" i="4"/>
  <c r="F199" i="4"/>
  <c r="E199" i="4"/>
  <c r="D199" i="4"/>
  <c r="C199" i="4"/>
  <c r="AB198" i="4"/>
  <c r="AB208" i="4" s="1"/>
  <c r="AA198" i="4"/>
  <c r="Z198" i="4"/>
  <c r="Y198" i="4"/>
  <c r="X198" i="4"/>
  <c r="X208" i="4" s="1"/>
  <c r="W198" i="4"/>
  <c r="V198" i="4"/>
  <c r="U198" i="4"/>
  <c r="T198" i="4"/>
  <c r="T208" i="4" s="1"/>
  <c r="S198" i="4"/>
  <c r="R198" i="4"/>
  <c r="M198" i="4"/>
  <c r="L198" i="4"/>
  <c r="L208" i="4" s="1"/>
  <c r="K198" i="4"/>
  <c r="J198" i="4"/>
  <c r="I198" i="4"/>
  <c r="H198" i="4"/>
  <c r="H208" i="4" s="1"/>
  <c r="G198" i="4"/>
  <c r="F198" i="4"/>
  <c r="E198" i="4"/>
  <c r="D198" i="4"/>
  <c r="D208" i="4" s="1"/>
  <c r="C198" i="4"/>
  <c r="P196" i="4"/>
  <c r="A196" i="4"/>
  <c r="AB189" i="4"/>
  <c r="AA189" i="4"/>
  <c r="Z189" i="4"/>
  <c r="Y189" i="4"/>
  <c r="X189" i="4"/>
  <c r="W189" i="4"/>
  <c r="V189" i="4"/>
  <c r="U189" i="4"/>
  <c r="T189" i="4"/>
  <c r="S189" i="4"/>
  <c r="R189" i="4"/>
  <c r="M189" i="4"/>
  <c r="L189" i="4"/>
  <c r="K189" i="4"/>
  <c r="J189" i="4"/>
  <c r="I189" i="4"/>
  <c r="H189" i="4"/>
  <c r="G189" i="4"/>
  <c r="F189" i="4"/>
  <c r="E189" i="4"/>
  <c r="D189" i="4"/>
  <c r="C189" i="4"/>
  <c r="AB188" i="4"/>
  <c r="AA188" i="4"/>
  <c r="Z188" i="4"/>
  <c r="Y188" i="4"/>
  <c r="X188" i="4"/>
  <c r="W188" i="4"/>
  <c r="V188" i="4"/>
  <c r="U188" i="4"/>
  <c r="T188" i="4"/>
  <c r="S188" i="4"/>
  <c r="R188" i="4"/>
  <c r="M188" i="4"/>
  <c r="L188" i="4"/>
  <c r="K188" i="4"/>
  <c r="J188" i="4"/>
  <c r="I188" i="4"/>
  <c r="H188" i="4"/>
  <c r="G188" i="4"/>
  <c r="F188" i="4"/>
  <c r="E188" i="4"/>
  <c r="D188" i="4"/>
  <c r="C188" i="4"/>
  <c r="AB187" i="4"/>
  <c r="AA187" i="4"/>
  <c r="Z187" i="4"/>
  <c r="Y187" i="4"/>
  <c r="X187" i="4"/>
  <c r="W187" i="4"/>
  <c r="V187" i="4"/>
  <c r="U187" i="4"/>
  <c r="T187" i="4"/>
  <c r="S187" i="4"/>
  <c r="R187" i="4"/>
  <c r="M187" i="4"/>
  <c r="L187" i="4"/>
  <c r="K187" i="4"/>
  <c r="J187" i="4"/>
  <c r="I187" i="4"/>
  <c r="H187" i="4"/>
  <c r="G187" i="4"/>
  <c r="F187" i="4"/>
  <c r="E187" i="4"/>
  <c r="D187" i="4"/>
  <c r="C187" i="4"/>
  <c r="AB186" i="4"/>
  <c r="AA186" i="4"/>
  <c r="Z186" i="4"/>
  <c r="Y186" i="4"/>
  <c r="X186" i="4"/>
  <c r="W186" i="4"/>
  <c r="V186" i="4"/>
  <c r="U186" i="4"/>
  <c r="T186" i="4"/>
  <c r="S186" i="4"/>
  <c r="R186" i="4"/>
  <c r="M186" i="4"/>
  <c r="L186" i="4"/>
  <c r="K186" i="4"/>
  <c r="J186" i="4"/>
  <c r="I186" i="4"/>
  <c r="H186" i="4"/>
  <c r="G186" i="4"/>
  <c r="F186" i="4"/>
  <c r="E186" i="4"/>
  <c r="D186" i="4"/>
  <c r="C186" i="4"/>
  <c r="AB185" i="4"/>
  <c r="AA185" i="4"/>
  <c r="Z185" i="4"/>
  <c r="Y185" i="4"/>
  <c r="X185" i="4"/>
  <c r="W185" i="4"/>
  <c r="V185" i="4"/>
  <c r="U185" i="4"/>
  <c r="T185" i="4"/>
  <c r="S185" i="4"/>
  <c r="R185" i="4"/>
  <c r="M185" i="4"/>
  <c r="L185" i="4"/>
  <c r="K185" i="4"/>
  <c r="J185" i="4"/>
  <c r="I185" i="4"/>
  <c r="H185" i="4"/>
  <c r="G185" i="4"/>
  <c r="F185" i="4"/>
  <c r="E185" i="4"/>
  <c r="D185" i="4"/>
  <c r="C185" i="4"/>
  <c r="AB184" i="4"/>
  <c r="AA184" i="4"/>
  <c r="Z184" i="4"/>
  <c r="Y184" i="4"/>
  <c r="X184" i="4"/>
  <c r="W184" i="4"/>
  <c r="V184" i="4"/>
  <c r="U184" i="4"/>
  <c r="T184" i="4"/>
  <c r="S184" i="4"/>
  <c r="R184" i="4"/>
  <c r="M184" i="4"/>
  <c r="L184" i="4"/>
  <c r="K184" i="4"/>
  <c r="J184" i="4"/>
  <c r="I184" i="4"/>
  <c r="H184" i="4"/>
  <c r="G184" i="4"/>
  <c r="F184" i="4"/>
  <c r="E184" i="4"/>
  <c r="D184" i="4"/>
  <c r="C184" i="4"/>
  <c r="AB183" i="4"/>
  <c r="AA183" i="4"/>
  <c r="Z183" i="4"/>
  <c r="Y183" i="4"/>
  <c r="X183" i="4"/>
  <c r="W183" i="4"/>
  <c r="V183" i="4"/>
  <c r="U183" i="4"/>
  <c r="T183" i="4"/>
  <c r="S183" i="4"/>
  <c r="R183" i="4"/>
  <c r="M183" i="4"/>
  <c r="L183" i="4"/>
  <c r="K183" i="4"/>
  <c r="J183" i="4"/>
  <c r="I183" i="4"/>
  <c r="H183" i="4"/>
  <c r="G183" i="4"/>
  <c r="F183" i="4"/>
  <c r="E183" i="4"/>
  <c r="D183" i="4"/>
  <c r="C183" i="4"/>
  <c r="AB182" i="4"/>
  <c r="AA182" i="4"/>
  <c r="Z182" i="4"/>
  <c r="Y182" i="4"/>
  <c r="X182" i="4"/>
  <c r="W182" i="4"/>
  <c r="V182" i="4"/>
  <c r="U182" i="4"/>
  <c r="T182" i="4"/>
  <c r="S182" i="4"/>
  <c r="R182" i="4"/>
  <c r="M182" i="4"/>
  <c r="L182" i="4"/>
  <c r="K182" i="4"/>
  <c r="J182" i="4"/>
  <c r="I182" i="4"/>
  <c r="H182" i="4"/>
  <c r="G182" i="4"/>
  <c r="F182" i="4"/>
  <c r="E182" i="4"/>
  <c r="D182" i="4"/>
  <c r="C182" i="4"/>
  <c r="AB181" i="4"/>
  <c r="AA181" i="4"/>
  <c r="Z181" i="4"/>
  <c r="Y181" i="4"/>
  <c r="X181" i="4"/>
  <c r="W181" i="4"/>
  <c r="V181" i="4"/>
  <c r="U181" i="4"/>
  <c r="T181" i="4"/>
  <c r="S181" i="4"/>
  <c r="R181" i="4"/>
  <c r="M181" i="4"/>
  <c r="L181" i="4"/>
  <c r="K181" i="4"/>
  <c r="J181" i="4"/>
  <c r="I181" i="4"/>
  <c r="H181" i="4"/>
  <c r="G181" i="4"/>
  <c r="F181" i="4"/>
  <c r="E181" i="4"/>
  <c r="D181" i="4"/>
  <c r="C181" i="4"/>
  <c r="AB180" i="4"/>
  <c r="AA180" i="4"/>
  <c r="AA190" i="4" s="1"/>
  <c r="Z180" i="4"/>
  <c r="Z190" i="4" s="1"/>
  <c r="Y180" i="4"/>
  <c r="X180" i="4"/>
  <c r="W180" i="4"/>
  <c r="W190" i="4" s="1"/>
  <c r="V180" i="4"/>
  <c r="V190" i="4" s="1"/>
  <c r="U180" i="4"/>
  <c r="T180" i="4"/>
  <c r="S180" i="4"/>
  <c r="S190" i="4" s="1"/>
  <c r="R180" i="4"/>
  <c r="M180" i="4"/>
  <c r="L180" i="4"/>
  <c r="K180" i="4"/>
  <c r="K190" i="4" s="1"/>
  <c r="J180" i="4"/>
  <c r="J190" i="4" s="1"/>
  <c r="I180" i="4"/>
  <c r="H180" i="4"/>
  <c r="G180" i="4"/>
  <c r="G190" i="4" s="1"/>
  <c r="F180" i="4"/>
  <c r="F190" i="4" s="1"/>
  <c r="E180" i="4"/>
  <c r="D180" i="4"/>
  <c r="C180" i="4"/>
  <c r="P178" i="4"/>
  <c r="A178" i="4"/>
  <c r="AB171" i="4"/>
  <c r="AA171" i="4"/>
  <c r="Z171" i="4"/>
  <c r="Y171" i="4"/>
  <c r="X171" i="4"/>
  <c r="W171" i="4"/>
  <c r="V171" i="4"/>
  <c r="U171" i="4"/>
  <c r="T171" i="4"/>
  <c r="S171" i="4"/>
  <c r="R171" i="4"/>
  <c r="M171" i="4"/>
  <c r="L171" i="4"/>
  <c r="K171" i="4"/>
  <c r="J171" i="4"/>
  <c r="I171" i="4"/>
  <c r="H171" i="4"/>
  <c r="G171" i="4"/>
  <c r="F171" i="4"/>
  <c r="E171" i="4"/>
  <c r="D171" i="4"/>
  <c r="C171" i="4"/>
  <c r="AB170" i="4"/>
  <c r="AA170" i="4"/>
  <c r="Z170" i="4"/>
  <c r="Y170" i="4"/>
  <c r="X170" i="4"/>
  <c r="W170" i="4"/>
  <c r="V170" i="4"/>
  <c r="U170" i="4"/>
  <c r="T170" i="4"/>
  <c r="S170" i="4"/>
  <c r="R170" i="4"/>
  <c r="M170" i="4"/>
  <c r="L170" i="4"/>
  <c r="K170" i="4"/>
  <c r="J170" i="4"/>
  <c r="I170" i="4"/>
  <c r="H170" i="4"/>
  <c r="G170" i="4"/>
  <c r="F170" i="4"/>
  <c r="E170" i="4"/>
  <c r="D170" i="4"/>
  <c r="C170" i="4"/>
  <c r="AB169" i="4"/>
  <c r="AA169" i="4"/>
  <c r="Z169" i="4"/>
  <c r="Y169" i="4"/>
  <c r="X169" i="4"/>
  <c r="W169" i="4"/>
  <c r="V169" i="4"/>
  <c r="U169" i="4"/>
  <c r="T169" i="4"/>
  <c r="S169" i="4"/>
  <c r="R169" i="4"/>
  <c r="M169" i="4"/>
  <c r="L169" i="4"/>
  <c r="K169" i="4"/>
  <c r="J169" i="4"/>
  <c r="I169" i="4"/>
  <c r="H169" i="4"/>
  <c r="G169" i="4"/>
  <c r="F169" i="4"/>
  <c r="E169" i="4"/>
  <c r="D169" i="4"/>
  <c r="C169" i="4"/>
  <c r="AB168" i="4"/>
  <c r="AA168" i="4"/>
  <c r="Z168" i="4"/>
  <c r="Y168" i="4"/>
  <c r="X168" i="4"/>
  <c r="W168" i="4"/>
  <c r="V168" i="4"/>
  <c r="U168" i="4"/>
  <c r="T168" i="4"/>
  <c r="S168" i="4"/>
  <c r="R168" i="4"/>
  <c r="M168" i="4"/>
  <c r="L168" i="4"/>
  <c r="K168" i="4"/>
  <c r="J168" i="4"/>
  <c r="I168" i="4"/>
  <c r="H168" i="4"/>
  <c r="G168" i="4"/>
  <c r="F168" i="4"/>
  <c r="E168" i="4"/>
  <c r="D168" i="4"/>
  <c r="C168" i="4"/>
  <c r="AB167" i="4"/>
  <c r="AA167" i="4"/>
  <c r="Z167" i="4"/>
  <c r="Y167" i="4"/>
  <c r="X167" i="4"/>
  <c r="W167" i="4"/>
  <c r="V167" i="4"/>
  <c r="U167" i="4"/>
  <c r="T167" i="4"/>
  <c r="S167" i="4"/>
  <c r="R167" i="4"/>
  <c r="M167" i="4"/>
  <c r="L167" i="4"/>
  <c r="K167" i="4"/>
  <c r="J167" i="4"/>
  <c r="I167" i="4"/>
  <c r="H167" i="4"/>
  <c r="G167" i="4"/>
  <c r="F167" i="4"/>
  <c r="E167" i="4"/>
  <c r="D167" i="4"/>
  <c r="C167" i="4"/>
  <c r="AB166" i="4"/>
  <c r="AA166" i="4"/>
  <c r="Z166" i="4"/>
  <c r="Y166" i="4"/>
  <c r="X166" i="4"/>
  <c r="W166" i="4"/>
  <c r="V166" i="4"/>
  <c r="U166" i="4"/>
  <c r="T166" i="4"/>
  <c r="S166" i="4"/>
  <c r="R166" i="4"/>
  <c r="M166" i="4"/>
  <c r="L166" i="4"/>
  <c r="K166" i="4"/>
  <c r="J166" i="4"/>
  <c r="I166" i="4"/>
  <c r="H166" i="4"/>
  <c r="G166" i="4"/>
  <c r="F166" i="4"/>
  <c r="E166" i="4"/>
  <c r="D166" i="4"/>
  <c r="C166" i="4"/>
  <c r="AB165" i="4"/>
  <c r="AA165" i="4"/>
  <c r="Z165" i="4"/>
  <c r="Y165" i="4"/>
  <c r="X165" i="4"/>
  <c r="W165" i="4"/>
  <c r="V165" i="4"/>
  <c r="U165" i="4"/>
  <c r="T165" i="4"/>
  <c r="S165" i="4"/>
  <c r="R165" i="4"/>
  <c r="M165" i="4"/>
  <c r="L165" i="4"/>
  <c r="K165" i="4"/>
  <c r="J165" i="4"/>
  <c r="I165" i="4"/>
  <c r="H165" i="4"/>
  <c r="G165" i="4"/>
  <c r="F165" i="4"/>
  <c r="E165" i="4"/>
  <c r="D165" i="4"/>
  <c r="C165" i="4"/>
  <c r="AB164" i="4"/>
  <c r="AA164" i="4"/>
  <c r="Z164" i="4"/>
  <c r="Y164" i="4"/>
  <c r="X164" i="4"/>
  <c r="W164" i="4"/>
  <c r="V164" i="4"/>
  <c r="U164" i="4"/>
  <c r="T164" i="4"/>
  <c r="S164" i="4"/>
  <c r="R164" i="4"/>
  <c r="M164" i="4"/>
  <c r="L164" i="4"/>
  <c r="K164" i="4"/>
  <c r="J164" i="4"/>
  <c r="I164" i="4"/>
  <c r="H164" i="4"/>
  <c r="G164" i="4"/>
  <c r="F164" i="4"/>
  <c r="E164" i="4"/>
  <c r="D164" i="4"/>
  <c r="C164" i="4"/>
  <c r="AB163" i="4"/>
  <c r="AA163" i="4"/>
  <c r="Z163" i="4"/>
  <c r="Y163" i="4"/>
  <c r="X163" i="4"/>
  <c r="W163" i="4"/>
  <c r="V163" i="4"/>
  <c r="U163" i="4"/>
  <c r="T163" i="4"/>
  <c r="S163" i="4"/>
  <c r="R163" i="4"/>
  <c r="M163" i="4"/>
  <c r="L163" i="4"/>
  <c r="K163" i="4"/>
  <c r="J163" i="4"/>
  <c r="I163" i="4"/>
  <c r="H163" i="4"/>
  <c r="G163" i="4"/>
  <c r="F163" i="4"/>
  <c r="E163" i="4"/>
  <c r="D163" i="4"/>
  <c r="C163" i="4"/>
  <c r="AB162" i="4"/>
  <c r="AB172" i="4" s="1"/>
  <c r="AA162" i="4"/>
  <c r="Z162" i="4"/>
  <c r="Y162" i="4"/>
  <c r="Y172" i="4" s="1"/>
  <c r="X162" i="4"/>
  <c r="X172" i="4" s="1"/>
  <c r="W162" i="4"/>
  <c r="V162" i="4"/>
  <c r="U162" i="4"/>
  <c r="T162" i="4"/>
  <c r="T172" i="4" s="1"/>
  <c r="S162" i="4"/>
  <c r="R162" i="4"/>
  <c r="M162" i="4"/>
  <c r="L162" i="4"/>
  <c r="L172" i="4" s="1"/>
  <c r="K162" i="4"/>
  <c r="J162" i="4"/>
  <c r="I162" i="4"/>
  <c r="I172" i="4" s="1"/>
  <c r="H162" i="4"/>
  <c r="H172" i="4" s="1"/>
  <c r="G162" i="4"/>
  <c r="F162" i="4"/>
  <c r="E162" i="4"/>
  <c r="E172" i="4" s="1"/>
  <c r="D162" i="4"/>
  <c r="C162" i="4"/>
  <c r="P160" i="4"/>
  <c r="A160" i="4"/>
  <c r="AB152" i="4"/>
  <c r="AA152" i="4"/>
  <c r="Z152" i="4"/>
  <c r="Y152" i="4"/>
  <c r="X152" i="4"/>
  <c r="W152" i="4"/>
  <c r="V152" i="4"/>
  <c r="U152" i="4"/>
  <c r="T152" i="4"/>
  <c r="S152" i="4"/>
  <c r="R152" i="4"/>
  <c r="M152" i="4"/>
  <c r="L152" i="4"/>
  <c r="K152" i="4"/>
  <c r="J152" i="4"/>
  <c r="I152" i="4"/>
  <c r="H152" i="4"/>
  <c r="G152" i="4"/>
  <c r="F152" i="4"/>
  <c r="E152" i="4"/>
  <c r="D152" i="4"/>
  <c r="C152" i="4"/>
  <c r="AB151" i="4"/>
  <c r="AA151" i="4"/>
  <c r="Z151" i="4"/>
  <c r="Y151" i="4"/>
  <c r="X151" i="4"/>
  <c r="W151" i="4"/>
  <c r="V151" i="4"/>
  <c r="U151" i="4"/>
  <c r="T151" i="4"/>
  <c r="S151" i="4"/>
  <c r="R151" i="4"/>
  <c r="M151" i="4"/>
  <c r="L151" i="4"/>
  <c r="K151" i="4"/>
  <c r="J151" i="4"/>
  <c r="I151" i="4"/>
  <c r="H151" i="4"/>
  <c r="G151" i="4"/>
  <c r="F151" i="4"/>
  <c r="E151" i="4"/>
  <c r="D151" i="4"/>
  <c r="C151" i="4"/>
  <c r="AB150" i="4"/>
  <c r="AA150" i="4"/>
  <c r="Z150" i="4"/>
  <c r="Y150" i="4"/>
  <c r="X150" i="4"/>
  <c r="W150" i="4"/>
  <c r="V150" i="4"/>
  <c r="U150" i="4"/>
  <c r="T150" i="4"/>
  <c r="S150" i="4"/>
  <c r="R150" i="4"/>
  <c r="M150" i="4"/>
  <c r="L150" i="4"/>
  <c r="K150" i="4"/>
  <c r="J150" i="4"/>
  <c r="I150" i="4"/>
  <c r="H150" i="4"/>
  <c r="G150" i="4"/>
  <c r="F150" i="4"/>
  <c r="E150" i="4"/>
  <c r="D150" i="4"/>
  <c r="C150" i="4"/>
  <c r="AB149" i="4"/>
  <c r="AA149" i="4"/>
  <c r="Z149" i="4"/>
  <c r="Y149" i="4"/>
  <c r="X149" i="4"/>
  <c r="W149" i="4"/>
  <c r="V149" i="4"/>
  <c r="U149" i="4"/>
  <c r="T149" i="4"/>
  <c r="S149" i="4"/>
  <c r="R149" i="4"/>
  <c r="M149" i="4"/>
  <c r="L149" i="4"/>
  <c r="K149" i="4"/>
  <c r="J149" i="4"/>
  <c r="I149" i="4"/>
  <c r="H149" i="4"/>
  <c r="G149" i="4"/>
  <c r="F149" i="4"/>
  <c r="E149" i="4"/>
  <c r="D149" i="4"/>
  <c r="C149" i="4"/>
  <c r="AB148" i="4"/>
  <c r="AA148" i="4"/>
  <c r="Z148" i="4"/>
  <c r="Y148" i="4"/>
  <c r="X148" i="4"/>
  <c r="W148" i="4"/>
  <c r="V148" i="4"/>
  <c r="U148" i="4"/>
  <c r="T148" i="4"/>
  <c r="S148" i="4"/>
  <c r="R148" i="4"/>
  <c r="M148" i="4"/>
  <c r="L148" i="4"/>
  <c r="K148" i="4"/>
  <c r="J148" i="4"/>
  <c r="I148" i="4"/>
  <c r="H148" i="4"/>
  <c r="G148" i="4"/>
  <c r="F148" i="4"/>
  <c r="E148" i="4"/>
  <c r="D148" i="4"/>
  <c r="C148" i="4"/>
  <c r="AB147" i="4"/>
  <c r="AA147" i="4"/>
  <c r="Z147" i="4"/>
  <c r="Y147" i="4"/>
  <c r="X147" i="4"/>
  <c r="W147" i="4"/>
  <c r="V147" i="4"/>
  <c r="U147" i="4"/>
  <c r="T147" i="4"/>
  <c r="S147" i="4"/>
  <c r="R147" i="4"/>
  <c r="M147" i="4"/>
  <c r="L147" i="4"/>
  <c r="K147" i="4"/>
  <c r="J147" i="4"/>
  <c r="I147" i="4"/>
  <c r="H147" i="4"/>
  <c r="G147" i="4"/>
  <c r="F147" i="4"/>
  <c r="E147" i="4"/>
  <c r="D147" i="4"/>
  <c r="C147" i="4"/>
  <c r="AB146" i="4"/>
  <c r="AA146" i="4"/>
  <c r="Z146" i="4"/>
  <c r="Y146" i="4"/>
  <c r="X146" i="4"/>
  <c r="W146" i="4"/>
  <c r="V146" i="4"/>
  <c r="U146" i="4"/>
  <c r="T146" i="4"/>
  <c r="S146" i="4"/>
  <c r="R146" i="4"/>
  <c r="M146" i="4"/>
  <c r="L146" i="4"/>
  <c r="K146" i="4"/>
  <c r="J146" i="4"/>
  <c r="I146" i="4"/>
  <c r="H146" i="4"/>
  <c r="G146" i="4"/>
  <c r="F146" i="4"/>
  <c r="E146" i="4"/>
  <c r="D146" i="4"/>
  <c r="C146" i="4"/>
  <c r="AB145" i="4"/>
  <c r="AA145" i="4"/>
  <c r="Z145" i="4"/>
  <c r="Y145" i="4"/>
  <c r="X145" i="4"/>
  <c r="W145" i="4"/>
  <c r="V145" i="4"/>
  <c r="U145" i="4"/>
  <c r="T145" i="4"/>
  <c r="S145" i="4"/>
  <c r="R145" i="4"/>
  <c r="M145" i="4"/>
  <c r="L145" i="4"/>
  <c r="K145" i="4"/>
  <c r="J145" i="4"/>
  <c r="I145" i="4"/>
  <c r="H145" i="4"/>
  <c r="G145" i="4"/>
  <c r="F145" i="4"/>
  <c r="E145" i="4"/>
  <c r="D145" i="4"/>
  <c r="C145" i="4"/>
  <c r="AB144" i="4"/>
  <c r="AA144" i="4"/>
  <c r="Z144" i="4"/>
  <c r="Y144" i="4"/>
  <c r="X144" i="4"/>
  <c r="W144" i="4"/>
  <c r="V144" i="4"/>
  <c r="U144" i="4"/>
  <c r="T144" i="4"/>
  <c r="S144" i="4"/>
  <c r="R144" i="4"/>
  <c r="M144" i="4"/>
  <c r="L144" i="4"/>
  <c r="K144" i="4"/>
  <c r="J144" i="4"/>
  <c r="I144" i="4"/>
  <c r="H144" i="4"/>
  <c r="G144" i="4"/>
  <c r="F144" i="4"/>
  <c r="E144" i="4"/>
  <c r="D144" i="4"/>
  <c r="C144" i="4"/>
  <c r="AB143" i="4"/>
  <c r="AA143" i="4"/>
  <c r="AA153" i="4" s="1"/>
  <c r="Z143" i="4"/>
  <c r="Z153" i="4" s="1"/>
  <c r="Y143" i="4"/>
  <c r="X143" i="4"/>
  <c r="W143" i="4"/>
  <c r="W153" i="4" s="1"/>
  <c r="V143" i="4"/>
  <c r="V153" i="4" s="1"/>
  <c r="U143" i="4"/>
  <c r="T143" i="4"/>
  <c r="S143" i="4"/>
  <c r="S153" i="4" s="1"/>
  <c r="R143" i="4"/>
  <c r="M143" i="4"/>
  <c r="L143" i="4"/>
  <c r="K143" i="4"/>
  <c r="K153" i="4" s="1"/>
  <c r="J143" i="4"/>
  <c r="J153" i="4" s="1"/>
  <c r="I143" i="4"/>
  <c r="H143" i="4"/>
  <c r="G143" i="4"/>
  <c r="G153" i="4" s="1"/>
  <c r="F143" i="4"/>
  <c r="F153" i="4" s="1"/>
  <c r="E143" i="4"/>
  <c r="D143" i="4"/>
  <c r="C143" i="4"/>
  <c r="P141" i="4"/>
  <c r="A141" i="4"/>
  <c r="AB134" i="4"/>
  <c r="AA134" i="4"/>
  <c r="Z134" i="4"/>
  <c r="Y134" i="4"/>
  <c r="X134" i="4"/>
  <c r="W134" i="4"/>
  <c r="V134" i="4"/>
  <c r="U134" i="4"/>
  <c r="T134" i="4"/>
  <c r="S134" i="4"/>
  <c r="R134" i="4"/>
  <c r="M134" i="4"/>
  <c r="L134" i="4"/>
  <c r="K134" i="4"/>
  <c r="J134" i="4"/>
  <c r="I134" i="4"/>
  <c r="H134" i="4"/>
  <c r="G134" i="4"/>
  <c r="F134" i="4"/>
  <c r="E134" i="4"/>
  <c r="D134" i="4"/>
  <c r="C134" i="4"/>
  <c r="AB133" i="4"/>
  <c r="AA133" i="4"/>
  <c r="Z133" i="4"/>
  <c r="Y133" i="4"/>
  <c r="X133" i="4"/>
  <c r="W133" i="4"/>
  <c r="V133" i="4"/>
  <c r="U133" i="4"/>
  <c r="T133" i="4"/>
  <c r="S133" i="4"/>
  <c r="R133" i="4"/>
  <c r="M133" i="4"/>
  <c r="L133" i="4"/>
  <c r="K133" i="4"/>
  <c r="J133" i="4"/>
  <c r="I133" i="4"/>
  <c r="H133" i="4"/>
  <c r="G133" i="4"/>
  <c r="F133" i="4"/>
  <c r="E133" i="4"/>
  <c r="D133" i="4"/>
  <c r="C133" i="4"/>
  <c r="AB132" i="4"/>
  <c r="AA132" i="4"/>
  <c r="Z132" i="4"/>
  <c r="Y132" i="4"/>
  <c r="X132" i="4"/>
  <c r="W132" i="4"/>
  <c r="V132" i="4"/>
  <c r="U132" i="4"/>
  <c r="T132" i="4"/>
  <c r="S132" i="4"/>
  <c r="R132" i="4"/>
  <c r="M132" i="4"/>
  <c r="L132" i="4"/>
  <c r="K132" i="4"/>
  <c r="J132" i="4"/>
  <c r="I132" i="4"/>
  <c r="H132" i="4"/>
  <c r="G132" i="4"/>
  <c r="F132" i="4"/>
  <c r="E132" i="4"/>
  <c r="D132" i="4"/>
  <c r="C132" i="4"/>
  <c r="AB131" i="4"/>
  <c r="AA131" i="4"/>
  <c r="Z131" i="4"/>
  <c r="Y131" i="4"/>
  <c r="X131" i="4"/>
  <c r="W131" i="4"/>
  <c r="V131" i="4"/>
  <c r="U131" i="4"/>
  <c r="T131" i="4"/>
  <c r="S131" i="4"/>
  <c r="R131" i="4"/>
  <c r="M131" i="4"/>
  <c r="L131" i="4"/>
  <c r="K131" i="4"/>
  <c r="J131" i="4"/>
  <c r="I131" i="4"/>
  <c r="H131" i="4"/>
  <c r="G131" i="4"/>
  <c r="F131" i="4"/>
  <c r="E131" i="4"/>
  <c r="D131" i="4"/>
  <c r="C131" i="4"/>
  <c r="AB130" i="4"/>
  <c r="AA130" i="4"/>
  <c r="Z130" i="4"/>
  <c r="Y130" i="4"/>
  <c r="X130" i="4"/>
  <c r="W130" i="4"/>
  <c r="V130" i="4"/>
  <c r="U130" i="4"/>
  <c r="T130" i="4"/>
  <c r="S130" i="4"/>
  <c r="R130" i="4"/>
  <c r="M130" i="4"/>
  <c r="L130" i="4"/>
  <c r="K130" i="4"/>
  <c r="J130" i="4"/>
  <c r="I130" i="4"/>
  <c r="H130" i="4"/>
  <c r="G130" i="4"/>
  <c r="F130" i="4"/>
  <c r="E130" i="4"/>
  <c r="D130" i="4"/>
  <c r="C130" i="4"/>
  <c r="AB129" i="4"/>
  <c r="AA129" i="4"/>
  <c r="Z129" i="4"/>
  <c r="Y129" i="4"/>
  <c r="X129" i="4"/>
  <c r="W129" i="4"/>
  <c r="V129" i="4"/>
  <c r="U129" i="4"/>
  <c r="T129" i="4"/>
  <c r="S129" i="4"/>
  <c r="R129" i="4"/>
  <c r="M129" i="4"/>
  <c r="L129" i="4"/>
  <c r="K129" i="4"/>
  <c r="J129" i="4"/>
  <c r="I129" i="4"/>
  <c r="H129" i="4"/>
  <c r="G129" i="4"/>
  <c r="F129" i="4"/>
  <c r="E129" i="4"/>
  <c r="D129" i="4"/>
  <c r="C129" i="4"/>
  <c r="AB128" i="4"/>
  <c r="AA128" i="4"/>
  <c r="Z128" i="4"/>
  <c r="Y128" i="4"/>
  <c r="X128" i="4"/>
  <c r="W128" i="4"/>
  <c r="V128" i="4"/>
  <c r="U128" i="4"/>
  <c r="T128" i="4"/>
  <c r="S128" i="4"/>
  <c r="R128" i="4"/>
  <c r="M128" i="4"/>
  <c r="L128" i="4"/>
  <c r="K128" i="4"/>
  <c r="J128" i="4"/>
  <c r="I128" i="4"/>
  <c r="H128" i="4"/>
  <c r="G128" i="4"/>
  <c r="F128" i="4"/>
  <c r="E128" i="4"/>
  <c r="D128" i="4"/>
  <c r="C128" i="4"/>
  <c r="AB127" i="4"/>
  <c r="AA127" i="4"/>
  <c r="Z127" i="4"/>
  <c r="Y127" i="4"/>
  <c r="X127" i="4"/>
  <c r="W127" i="4"/>
  <c r="V127" i="4"/>
  <c r="U127" i="4"/>
  <c r="T127" i="4"/>
  <c r="S127" i="4"/>
  <c r="R127" i="4"/>
  <c r="M127" i="4"/>
  <c r="L127" i="4"/>
  <c r="K127" i="4"/>
  <c r="J127" i="4"/>
  <c r="I127" i="4"/>
  <c r="H127" i="4"/>
  <c r="G127" i="4"/>
  <c r="F127" i="4"/>
  <c r="E127" i="4"/>
  <c r="D127" i="4"/>
  <c r="C127" i="4"/>
  <c r="AB126" i="4"/>
  <c r="AA126" i="4"/>
  <c r="Z126" i="4"/>
  <c r="Y126" i="4"/>
  <c r="X126" i="4"/>
  <c r="W126" i="4"/>
  <c r="V126" i="4"/>
  <c r="U126" i="4"/>
  <c r="T126" i="4"/>
  <c r="S126" i="4"/>
  <c r="R126" i="4"/>
  <c r="M126" i="4"/>
  <c r="L126" i="4"/>
  <c r="K126" i="4"/>
  <c r="J126" i="4"/>
  <c r="I126" i="4"/>
  <c r="H126" i="4"/>
  <c r="G126" i="4"/>
  <c r="F126" i="4"/>
  <c r="E126" i="4"/>
  <c r="D126" i="4"/>
  <c r="C126" i="4"/>
  <c r="AB125" i="4"/>
  <c r="AB135" i="4" s="1"/>
  <c r="AA125" i="4"/>
  <c r="Z125" i="4"/>
  <c r="Y125" i="4"/>
  <c r="Y135" i="4" s="1"/>
  <c r="X125" i="4"/>
  <c r="X135" i="4" s="1"/>
  <c r="W125" i="4"/>
  <c r="V125" i="4"/>
  <c r="U125" i="4"/>
  <c r="T125" i="4"/>
  <c r="S125" i="4"/>
  <c r="R125" i="4"/>
  <c r="M125" i="4"/>
  <c r="M135" i="4" s="1"/>
  <c r="L125" i="4"/>
  <c r="K125" i="4"/>
  <c r="J125" i="4"/>
  <c r="I125" i="4"/>
  <c r="I135" i="4" s="1"/>
  <c r="H125" i="4"/>
  <c r="G125" i="4"/>
  <c r="F125" i="4"/>
  <c r="E125" i="4"/>
  <c r="E135" i="4" s="1"/>
  <c r="D125" i="4"/>
  <c r="C125" i="4"/>
  <c r="P123" i="4"/>
  <c r="A123" i="4"/>
  <c r="AB117" i="4"/>
  <c r="AA117" i="4"/>
  <c r="Z117" i="4"/>
  <c r="Y117" i="4"/>
  <c r="X117" i="4"/>
  <c r="W117" i="4"/>
  <c r="V117" i="4"/>
  <c r="U117" i="4"/>
  <c r="T117" i="4"/>
  <c r="S117" i="4"/>
  <c r="R117" i="4"/>
  <c r="M117" i="4"/>
  <c r="L117" i="4"/>
  <c r="K117" i="4"/>
  <c r="J117" i="4"/>
  <c r="I117" i="4"/>
  <c r="H117" i="4"/>
  <c r="G117" i="4"/>
  <c r="F117" i="4"/>
  <c r="E117" i="4"/>
  <c r="D117" i="4"/>
  <c r="C117" i="4"/>
  <c r="AB116" i="4"/>
  <c r="AA116" i="4"/>
  <c r="Z116" i="4"/>
  <c r="Y116" i="4"/>
  <c r="X116" i="4"/>
  <c r="W116" i="4"/>
  <c r="V116" i="4"/>
  <c r="U116" i="4"/>
  <c r="T116" i="4"/>
  <c r="S116" i="4"/>
  <c r="R116" i="4"/>
  <c r="M116" i="4"/>
  <c r="L116" i="4"/>
  <c r="K116" i="4"/>
  <c r="J116" i="4"/>
  <c r="I116" i="4"/>
  <c r="H116" i="4"/>
  <c r="G116" i="4"/>
  <c r="F116" i="4"/>
  <c r="E116" i="4"/>
  <c r="D116" i="4"/>
  <c r="C116" i="4"/>
  <c r="AB115" i="4"/>
  <c r="AA115" i="4"/>
  <c r="Z115" i="4"/>
  <c r="Y115" i="4"/>
  <c r="X115" i="4"/>
  <c r="W115" i="4"/>
  <c r="V115" i="4"/>
  <c r="U115" i="4"/>
  <c r="T115" i="4"/>
  <c r="S115" i="4"/>
  <c r="R115" i="4"/>
  <c r="M115" i="4"/>
  <c r="L115" i="4"/>
  <c r="K115" i="4"/>
  <c r="J115" i="4"/>
  <c r="I115" i="4"/>
  <c r="H115" i="4"/>
  <c r="G115" i="4"/>
  <c r="F115" i="4"/>
  <c r="E115" i="4"/>
  <c r="D115" i="4"/>
  <c r="C115" i="4"/>
  <c r="AB114" i="4"/>
  <c r="AA114" i="4"/>
  <c r="Z114" i="4"/>
  <c r="Y114" i="4"/>
  <c r="X114" i="4"/>
  <c r="W114" i="4"/>
  <c r="V114" i="4"/>
  <c r="U114" i="4"/>
  <c r="T114" i="4"/>
  <c r="S114" i="4"/>
  <c r="R114" i="4"/>
  <c r="M114" i="4"/>
  <c r="L114" i="4"/>
  <c r="K114" i="4"/>
  <c r="J114" i="4"/>
  <c r="I114" i="4"/>
  <c r="H114" i="4"/>
  <c r="G114" i="4"/>
  <c r="F114" i="4"/>
  <c r="E114" i="4"/>
  <c r="D114" i="4"/>
  <c r="C114" i="4"/>
  <c r="AB113" i="4"/>
  <c r="AA113" i="4"/>
  <c r="Z113" i="4"/>
  <c r="Y113" i="4"/>
  <c r="X113" i="4"/>
  <c r="W113" i="4"/>
  <c r="V113" i="4"/>
  <c r="U113" i="4"/>
  <c r="T113" i="4"/>
  <c r="S113" i="4"/>
  <c r="R113" i="4"/>
  <c r="M113" i="4"/>
  <c r="L113" i="4"/>
  <c r="K113" i="4"/>
  <c r="J113" i="4"/>
  <c r="I113" i="4"/>
  <c r="H113" i="4"/>
  <c r="G113" i="4"/>
  <c r="F113" i="4"/>
  <c r="E113" i="4"/>
  <c r="D113" i="4"/>
  <c r="C113" i="4"/>
  <c r="AB112" i="4"/>
  <c r="AA112" i="4"/>
  <c r="Z112" i="4"/>
  <c r="Y112" i="4"/>
  <c r="X112" i="4"/>
  <c r="W112" i="4"/>
  <c r="V112" i="4"/>
  <c r="U112" i="4"/>
  <c r="T112" i="4"/>
  <c r="S112" i="4"/>
  <c r="R112" i="4"/>
  <c r="M112" i="4"/>
  <c r="L112" i="4"/>
  <c r="K112" i="4"/>
  <c r="J112" i="4"/>
  <c r="I112" i="4"/>
  <c r="H112" i="4"/>
  <c r="G112" i="4"/>
  <c r="F112" i="4"/>
  <c r="E112" i="4"/>
  <c r="D112" i="4"/>
  <c r="C112" i="4"/>
  <c r="AB111" i="4"/>
  <c r="AA111" i="4"/>
  <c r="Z111" i="4"/>
  <c r="Y111" i="4"/>
  <c r="X111" i="4"/>
  <c r="W111" i="4"/>
  <c r="V111" i="4"/>
  <c r="U111" i="4"/>
  <c r="T111" i="4"/>
  <c r="S111" i="4"/>
  <c r="R111" i="4"/>
  <c r="M111" i="4"/>
  <c r="L111" i="4"/>
  <c r="K111" i="4"/>
  <c r="J111" i="4"/>
  <c r="I111" i="4"/>
  <c r="H111" i="4"/>
  <c r="G111" i="4"/>
  <c r="F111" i="4"/>
  <c r="E111" i="4"/>
  <c r="D111" i="4"/>
  <c r="C111" i="4"/>
  <c r="AB110" i="4"/>
  <c r="AA110" i="4"/>
  <c r="Z110" i="4"/>
  <c r="Y110" i="4"/>
  <c r="X110" i="4"/>
  <c r="W110" i="4"/>
  <c r="V110" i="4"/>
  <c r="U110" i="4"/>
  <c r="T110" i="4"/>
  <c r="S110" i="4"/>
  <c r="R110" i="4"/>
  <c r="M110" i="4"/>
  <c r="L110" i="4"/>
  <c r="K110" i="4"/>
  <c r="J110" i="4"/>
  <c r="I110" i="4"/>
  <c r="H110" i="4"/>
  <c r="G110" i="4"/>
  <c r="F110" i="4"/>
  <c r="E110" i="4"/>
  <c r="D110" i="4"/>
  <c r="C110" i="4"/>
  <c r="AB109" i="4"/>
  <c r="AA109" i="4"/>
  <c r="Z109" i="4"/>
  <c r="Y109" i="4"/>
  <c r="X109" i="4"/>
  <c r="W109" i="4"/>
  <c r="V109" i="4"/>
  <c r="U109" i="4"/>
  <c r="T109" i="4"/>
  <c r="S109" i="4"/>
  <c r="R109" i="4"/>
  <c r="M109" i="4"/>
  <c r="L109" i="4"/>
  <c r="K109" i="4"/>
  <c r="J109" i="4"/>
  <c r="I109" i="4"/>
  <c r="H109" i="4"/>
  <c r="G109" i="4"/>
  <c r="F109" i="4"/>
  <c r="E109" i="4"/>
  <c r="D109" i="4"/>
  <c r="C109" i="4"/>
  <c r="AB108" i="4"/>
  <c r="AA108" i="4"/>
  <c r="AA118" i="4" s="1"/>
  <c r="Z108" i="4"/>
  <c r="Z118" i="4" s="1"/>
  <c r="Y108" i="4"/>
  <c r="X108" i="4"/>
  <c r="W108" i="4"/>
  <c r="W118" i="4" s="1"/>
  <c r="V108" i="4"/>
  <c r="V118" i="4" s="1"/>
  <c r="U108" i="4"/>
  <c r="T108" i="4"/>
  <c r="S108" i="4"/>
  <c r="S118" i="4" s="1"/>
  <c r="R108" i="4"/>
  <c r="M108" i="4"/>
  <c r="L108" i="4"/>
  <c r="K108" i="4"/>
  <c r="K118" i="4" s="1"/>
  <c r="J108" i="4"/>
  <c r="J118" i="4" s="1"/>
  <c r="I108" i="4"/>
  <c r="H108" i="4"/>
  <c r="G108" i="4"/>
  <c r="G118" i="4" s="1"/>
  <c r="F108" i="4"/>
  <c r="F118" i="4" s="1"/>
  <c r="E108" i="4"/>
  <c r="D108" i="4"/>
  <c r="C108" i="4"/>
  <c r="P106" i="4"/>
  <c r="A106" i="4"/>
  <c r="AB100" i="4"/>
  <c r="AA100" i="4"/>
  <c r="AA15" i="3" s="1"/>
  <c r="Z100" i="4"/>
  <c r="Z15" i="3" s="1"/>
  <c r="Y100" i="4"/>
  <c r="X100" i="4"/>
  <c r="W100" i="4"/>
  <c r="W15" i="3" s="1"/>
  <c r="V100" i="4"/>
  <c r="V15" i="3" s="1"/>
  <c r="U100" i="4"/>
  <c r="T100" i="4"/>
  <c r="S100" i="4"/>
  <c r="R100" i="4"/>
  <c r="R15" i="3" s="1"/>
  <c r="M100" i="4"/>
  <c r="L100" i="4"/>
  <c r="K100" i="4"/>
  <c r="K15" i="3" s="1"/>
  <c r="J100" i="4"/>
  <c r="J15" i="3" s="1"/>
  <c r="I100" i="4"/>
  <c r="H100" i="4"/>
  <c r="G100" i="4"/>
  <c r="G15" i="3" s="1"/>
  <c r="F100" i="4"/>
  <c r="F15" i="3" s="1"/>
  <c r="E100" i="4"/>
  <c r="D100" i="4"/>
  <c r="C100" i="4"/>
  <c r="C15" i="3" s="1"/>
  <c r="AB99" i="4"/>
  <c r="AB14" i="3" s="1"/>
  <c r="AA99" i="4"/>
  <c r="Z99" i="4"/>
  <c r="Y99" i="4"/>
  <c r="Y14" i="3" s="1"/>
  <c r="X99" i="4"/>
  <c r="X14" i="3" s="1"/>
  <c r="W99" i="4"/>
  <c r="V99" i="4"/>
  <c r="U99" i="4"/>
  <c r="U14" i="3" s="1"/>
  <c r="T99" i="4"/>
  <c r="T14" i="3" s="1"/>
  <c r="S99" i="4"/>
  <c r="R99" i="4"/>
  <c r="M99" i="4"/>
  <c r="M14" i="3" s="1"/>
  <c r="L99" i="4"/>
  <c r="L14" i="3" s="1"/>
  <c r="K99" i="4"/>
  <c r="J99" i="4"/>
  <c r="I99" i="4"/>
  <c r="I14" i="3" s="1"/>
  <c r="H99" i="4"/>
  <c r="H14" i="3" s="1"/>
  <c r="G99" i="4"/>
  <c r="F99" i="4"/>
  <c r="E99" i="4"/>
  <c r="E14" i="3" s="1"/>
  <c r="D99" i="4"/>
  <c r="D14" i="3" s="1"/>
  <c r="C99" i="4"/>
  <c r="AB98" i="4"/>
  <c r="AA98" i="4"/>
  <c r="AA13" i="3" s="1"/>
  <c r="Z98" i="4"/>
  <c r="Z13" i="3" s="1"/>
  <c r="Y98" i="4"/>
  <c r="X98" i="4"/>
  <c r="W98" i="4"/>
  <c r="W13" i="3" s="1"/>
  <c r="V98" i="4"/>
  <c r="V13" i="3" s="1"/>
  <c r="U98" i="4"/>
  <c r="T98" i="4"/>
  <c r="S98" i="4"/>
  <c r="R98" i="4"/>
  <c r="R13" i="3" s="1"/>
  <c r="M98" i="4"/>
  <c r="L98" i="4"/>
  <c r="K98" i="4"/>
  <c r="J98" i="4"/>
  <c r="J13" i="3" s="1"/>
  <c r="I98" i="4"/>
  <c r="H98" i="4"/>
  <c r="G98" i="4"/>
  <c r="G13" i="3" s="1"/>
  <c r="F98" i="4"/>
  <c r="F13" i="3" s="1"/>
  <c r="E98" i="4"/>
  <c r="D98" i="4"/>
  <c r="C98" i="4"/>
  <c r="C13" i="3" s="1"/>
  <c r="AB97" i="4"/>
  <c r="AB12" i="3" s="1"/>
  <c r="AA97" i="4"/>
  <c r="Z97" i="4"/>
  <c r="Y97" i="4"/>
  <c r="Y12" i="3" s="1"/>
  <c r="X97" i="4"/>
  <c r="X12" i="3" s="1"/>
  <c r="W97" i="4"/>
  <c r="V97" i="4"/>
  <c r="U97" i="4"/>
  <c r="U12" i="3" s="1"/>
  <c r="T97" i="4"/>
  <c r="T12" i="3" s="1"/>
  <c r="S97" i="4"/>
  <c r="R97" i="4"/>
  <c r="M97" i="4"/>
  <c r="M12" i="3" s="1"/>
  <c r="L97" i="4"/>
  <c r="L12" i="3" s="1"/>
  <c r="K97" i="4"/>
  <c r="J97" i="4"/>
  <c r="I97" i="4"/>
  <c r="I12" i="3" s="1"/>
  <c r="H97" i="4"/>
  <c r="H12" i="3" s="1"/>
  <c r="G97" i="4"/>
  <c r="F97" i="4"/>
  <c r="E97" i="4"/>
  <c r="E12" i="3" s="1"/>
  <c r="D97" i="4"/>
  <c r="D12" i="3" s="1"/>
  <c r="C97" i="4"/>
  <c r="AB96" i="4"/>
  <c r="AA96" i="4"/>
  <c r="AA11" i="3" s="1"/>
  <c r="Z96" i="4"/>
  <c r="Z11" i="3" s="1"/>
  <c r="Y96" i="4"/>
  <c r="X96" i="4"/>
  <c r="W96" i="4"/>
  <c r="W11" i="3" s="1"/>
  <c r="V96" i="4"/>
  <c r="V11" i="3" s="1"/>
  <c r="U96" i="4"/>
  <c r="T96" i="4"/>
  <c r="S96" i="4"/>
  <c r="R96" i="4"/>
  <c r="R11" i="3" s="1"/>
  <c r="M96" i="4"/>
  <c r="L96" i="4"/>
  <c r="K96" i="4"/>
  <c r="K11" i="3" s="1"/>
  <c r="J96" i="4"/>
  <c r="J11" i="3" s="1"/>
  <c r="I96" i="4"/>
  <c r="H96" i="4"/>
  <c r="G96" i="4"/>
  <c r="G11" i="3" s="1"/>
  <c r="F96" i="4"/>
  <c r="F11" i="3" s="1"/>
  <c r="E96" i="4"/>
  <c r="D96" i="4"/>
  <c r="C96" i="4"/>
  <c r="C11" i="3" s="1"/>
  <c r="AB95" i="4"/>
  <c r="AB10" i="3" s="1"/>
  <c r="AA95" i="4"/>
  <c r="Z95" i="4"/>
  <c r="Y95" i="4"/>
  <c r="Y10" i="3" s="1"/>
  <c r="X95" i="4"/>
  <c r="X10" i="3" s="1"/>
  <c r="W95" i="4"/>
  <c r="V95" i="4"/>
  <c r="U95" i="4"/>
  <c r="U10" i="3" s="1"/>
  <c r="T95" i="4"/>
  <c r="T10" i="3" s="1"/>
  <c r="S95" i="4"/>
  <c r="R95" i="4"/>
  <c r="M95" i="4"/>
  <c r="M10" i="3" s="1"/>
  <c r="L95" i="4"/>
  <c r="L10" i="3" s="1"/>
  <c r="K95" i="4"/>
  <c r="J95" i="4"/>
  <c r="I95" i="4"/>
  <c r="I10" i="3" s="1"/>
  <c r="H95" i="4"/>
  <c r="H10" i="3" s="1"/>
  <c r="G95" i="4"/>
  <c r="F95" i="4"/>
  <c r="E95" i="4"/>
  <c r="E10" i="3" s="1"/>
  <c r="D95" i="4"/>
  <c r="D10" i="3" s="1"/>
  <c r="C95" i="4"/>
  <c r="AB94" i="4"/>
  <c r="AA94" i="4"/>
  <c r="AA9" i="3" s="1"/>
  <c r="Z94" i="4"/>
  <c r="Z9" i="3" s="1"/>
  <c r="Y94" i="4"/>
  <c r="X94" i="4"/>
  <c r="W94" i="4"/>
  <c r="W9" i="3" s="1"/>
  <c r="V94" i="4"/>
  <c r="V9" i="3" s="1"/>
  <c r="U94" i="4"/>
  <c r="T94" i="4"/>
  <c r="S94" i="4"/>
  <c r="R94" i="4"/>
  <c r="R9" i="3" s="1"/>
  <c r="M94" i="4"/>
  <c r="L94" i="4"/>
  <c r="K94" i="4"/>
  <c r="K9" i="3" s="1"/>
  <c r="J94" i="4"/>
  <c r="J9" i="3" s="1"/>
  <c r="I94" i="4"/>
  <c r="H94" i="4"/>
  <c r="G94" i="4"/>
  <c r="G9" i="3" s="1"/>
  <c r="F94" i="4"/>
  <c r="F9" i="3" s="1"/>
  <c r="E94" i="4"/>
  <c r="D94" i="4"/>
  <c r="C94" i="4"/>
  <c r="C9" i="3" s="1"/>
  <c r="AB93" i="4"/>
  <c r="AB8" i="3" s="1"/>
  <c r="AA93" i="4"/>
  <c r="Z93" i="4"/>
  <c r="Y93" i="4"/>
  <c r="Y8" i="3" s="1"/>
  <c r="X93" i="4"/>
  <c r="X8" i="3" s="1"/>
  <c r="W93" i="4"/>
  <c r="V93" i="4"/>
  <c r="U93" i="4"/>
  <c r="U8" i="3" s="1"/>
  <c r="T93" i="4"/>
  <c r="T8" i="3" s="1"/>
  <c r="S93" i="4"/>
  <c r="R93" i="4"/>
  <c r="M93" i="4"/>
  <c r="M8" i="3" s="1"/>
  <c r="L93" i="4"/>
  <c r="L8" i="3" s="1"/>
  <c r="K93" i="4"/>
  <c r="J93" i="4"/>
  <c r="I93" i="4"/>
  <c r="I8" i="3" s="1"/>
  <c r="H93" i="4"/>
  <c r="H8" i="3" s="1"/>
  <c r="G93" i="4"/>
  <c r="F93" i="4"/>
  <c r="E93" i="4"/>
  <c r="E8" i="3" s="1"/>
  <c r="D93" i="4"/>
  <c r="D8" i="3" s="1"/>
  <c r="C93" i="4"/>
  <c r="AB92" i="4"/>
  <c r="AA92" i="4"/>
  <c r="AA7" i="3" s="1"/>
  <c r="Z92" i="4"/>
  <c r="Z7" i="3" s="1"/>
  <c r="Y92" i="4"/>
  <c r="X92" i="4"/>
  <c r="W92" i="4"/>
  <c r="W7" i="3" s="1"/>
  <c r="V92" i="4"/>
  <c r="V7" i="3" s="1"/>
  <c r="U92" i="4"/>
  <c r="T92" i="4"/>
  <c r="S92" i="4"/>
  <c r="R92" i="4"/>
  <c r="R7" i="3" s="1"/>
  <c r="M92" i="4"/>
  <c r="L92" i="4"/>
  <c r="K92" i="4"/>
  <c r="K7" i="3" s="1"/>
  <c r="J92" i="4"/>
  <c r="J7" i="3" s="1"/>
  <c r="I92" i="4"/>
  <c r="H92" i="4"/>
  <c r="G92" i="4"/>
  <c r="G7" i="3" s="1"/>
  <c r="F92" i="4"/>
  <c r="F7" i="3" s="1"/>
  <c r="E92" i="4"/>
  <c r="D92" i="4"/>
  <c r="C92" i="4"/>
  <c r="C7" i="3" s="1"/>
  <c r="AB91" i="4"/>
  <c r="AA91" i="4"/>
  <c r="Z91" i="4"/>
  <c r="Y91" i="4"/>
  <c r="X91" i="4"/>
  <c r="W91" i="4"/>
  <c r="V91" i="4"/>
  <c r="U91" i="4"/>
  <c r="T91" i="4"/>
  <c r="S91" i="4"/>
  <c r="R91" i="4"/>
  <c r="M91" i="4"/>
  <c r="L91" i="4"/>
  <c r="K91" i="4"/>
  <c r="J91" i="4"/>
  <c r="I91" i="4"/>
  <c r="H91" i="4"/>
  <c r="G91" i="4"/>
  <c r="F91" i="4"/>
  <c r="E91" i="4"/>
  <c r="D91" i="4"/>
  <c r="D6" i="3" s="1"/>
  <c r="C91" i="4"/>
  <c r="P89" i="4"/>
  <c r="A89" i="4"/>
  <c r="AB83" i="4"/>
  <c r="AA83" i="4"/>
  <c r="Z83" i="4"/>
  <c r="Y83" i="4"/>
  <c r="X83" i="4"/>
  <c r="W83" i="4"/>
  <c r="V83" i="4"/>
  <c r="U83" i="4"/>
  <c r="T83" i="4"/>
  <c r="S83" i="4"/>
  <c r="R83" i="4"/>
  <c r="M83" i="4"/>
  <c r="L83" i="4"/>
  <c r="K83" i="4"/>
  <c r="J83" i="4"/>
  <c r="I83" i="4"/>
  <c r="H83" i="4"/>
  <c r="G83" i="4"/>
  <c r="F83" i="4"/>
  <c r="E83" i="4"/>
  <c r="D83" i="4"/>
  <c r="C83" i="4"/>
  <c r="AB82" i="4"/>
  <c r="AA82" i="4"/>
  <c r="Z82" i="4"/>
  <c r="Y82" i="4"/>
  <c r="X82" i="4"/>
  <c r="W82" i="4"/>
  <c r="V82" i="4"/>
  <c r="U82" i="4"/>
  <c r="T82" i="4"/>
  <c r="S82" i="4"/>
  <c r="R82" i="4"/>
  <c r="M82" i="4"/>
  <c r="L82" i="4"/>
  <c r="K82" i="4"/>
  <c r="J82" i="4"/>
  <c r="I82" i="4"/>
  <c r="H82" i="4"/>
  <c r="G82" i="4"/>
  <c r="F82" i="4"/>
  <c r="E82" i="4"/>
  <c r="D82" i="4"/>
  <c r="C82" i="4"/>
  <c r="AB81" i="4"/>
  <c r="AA81" i="4"/>
  <c r="Z81" i="4"/>
  <c r="Y81" i="4"/>
  <c r="X81" i="4"/>
  <c r="W81" i="4"/>
  <c r="V81" i="4"/>
  <c r="U81" i="4"/>
  <c r="T81" i="4"/>
  <c r="S81" i="4"/>
  <c r="R81" i="4"/>
  <c r="M81" i="4"/>
  <c r="L81" i="4"/>
  <c r="K81" i="4"/>
  <c r="J81" i="4"/>
  <c r="I81" i="4"/>
  <c r="H81" i="4"/>
  <c r="G81" i="4"/>
  <c r="F81" i="4"/>
  <c r="E81" i="4"/>
  <c r="D81" i="4"/>
  <c r="C81" i="4"/>
  <c r="AB80" i="4"/>
  <c r="AA80" i="4"/>
  <c r="Z80" i="4"/>
  <c r="Y80" i="4"/>
  <c r="X80" i="4"/>
  <c r="W80" i="4"/>
  <c r="V80" i="4"/>
  <c r="U80" i="4"/>
  <c r="T80" i="4"/>
  <c r="S80" i="4"/>
  <c r="R80" i="4"/>
  <c r="M80" i="4"/>
  <c r="L80" i="4"/>
  <c r="K80" i="4"/>
  <c r="J80" i="4"/>
  <c r="I80" i="4"/>
  <c r="H80" i="4"/>
  <c r="G80" i="4"/>
  <c r="F80" i="4"/>
  <c r="E80" i="4"/>
  <c r="D80" i="4"/>
  <c r="C80" i="4"/>
  <c r="AB79" i="4"/>
  <c r="AA79" i="4"/>
  <c r="Z79" i="4"/>
  <c r="Y79" i="4"/>
  <c r="X79" i="4"/>
  <c r="W79" i="4"/>
  <c r="V79" i="4"/>
  <c r="U79" i="4"/>
  <c r="T79" i="4"/>
  <c r="S79" i="4"/>
  <c r="R79" i="4"/>
  <c r="M79" i="4"/>
  <c r="L79" i="4"/>
  <c r="K79" i="4"/>
  <c r="J79" i="4"/>
  <c r="I79" i="4"/>
  <c r="H79" i="4"/>
  <c r="G79" i="4"/>
  <c r="F79" i="4"/>
  <c r="E79" i="4"/>
  <c r="D79" i="4"/>
  <c r="C79" i="4"/>
  <c r="AB78" i="4"/>
  <c r="AA78" i="4"/>
  <c r="Z78" i="4"/>
  <c r="Y78" i="4"/>
  <c r="X78" i="4"/>
  <c r="W78" i="4"/>
  <c r="V78" i="4"/>
  <c r="U78" i="4"/>
  <c r="T78" i="4"/>
  <c r="S78" i="4"/>
  <c r="R78" i="4"/>
  <c r="M78" i="4"/>
  <c r="L78" i="4"/>
  <c r="K78" i="4"/>
  <c r="J78" i="4"/>
  <c r="I78" i="4"/>
  <c r="H78" i="4"/>
  <c r="G78" i="4"/>
  <c r="F78" i="4"/>
  <c r="E78" i="4"/>
  <c r="D78" i="4"/>
  <c r="C78" i="4"/>
  <c r="AB77" i="4"/>
  <c r="AA77" i="4"/>
  <c r="Z77" i="4"/>
  <c r="Y77" i="4"/>
  <c r="X77" i="4"/>
  <c r="W77" i="4"/>
  <c r="V77" i="4"/>
  <c r="U77" i="4"/>
  <c r="T77" i="4"/>
  <c r="S77" i="4"/>
  <c r="R77" i="4"/>
  <c r="M77" i="4"/>
  <c r="L77" i="4"/>
  <c r="K77" i="4"/>
  <c r="J77" i="4"/>
  <c r="I77" i="4"/>
  <c r="H77" i="4"/>
  <c r="G77" i="4"/>
  <c r="F77" i="4"/>
  <c r="E77" i="4"/>
  <c r="D77" i="4"/>
  <c r="C77" i="4"/>
  <c r="AB76" i="4"/>
  <c r="AA76" i="4"/>
  <c r="Z76" i="4"/>
  <c r="Y76" i="4"/>
  <c r="X76" i="4"/>
  <c r="W76" i="4"/>
  <c r="V76" i="4"/>
  <c r="U76" i="4"/>
  <c r="T76" i="4"/>
  <c r="S76" i="4"/>
  <c r="R76" i="4"/>
  <c r="M76" i="4"/>
  <c r="L76" i="4"/>
  <c r="K76" i="4"/>
  <c r="J76" i="4"/>
  <c r="I76" i="4"/>
  <c r="H76" i="4"/>
  <c r="G76" i="4"/>
  <c r="F76" i="4"/>
  <c r="E76" i="4"/>
  <c r="D76" i="4"/>
  <c r="C76" i="4"/>
  <c r="AB75" i="4"/>
  <c r="AA75" i="4"/>
  <c r="Z75" i="4"/>
  <c r="Y75" i="4"/>
  <c r="X75" i="4"/>
  <c r="W75" i="4"/>
  <c r="V75" i="4"/>
  <c r="U75" i="4"/>
  <c r="T75" i="4"/>
  <c r="S75" i="4"/>
  <c r="R75" i="4"/>
  <c r="M75" i="4"/>
  <c r="L75" i="4"/>
  <c r="K75" i="4"/>
  <c r="J75" i="4"/>
  <c r="I75" i="4"/>
  <c r="H75" i="4"/>
  <c r="G75" i="4"/>
  <c r="F75" i="4"/>
  <c r="E75" i="4"/>
  <c r="D75" i="4"/>
  <c r="C75" i="4"/>
  <c r="AB74" i="4"/>
  <c r="AA74" i="4"/>
  <c r="Z74" i="4"/>
  <c r="Y74" i="4"/>
  <c r="X74" i="4"/>
  <c r="W74" i="4"/>
  <c r="V74" i="4"/>
  <c r="U74" i="4"/>
  <c r="T74" i="4"/>
  <c r="S74" i="4"/>
  <c r="R74" i="4"/>
  <c r="M74" i="4"/>
  <c r="L74" i="4"/>
  <c r="K74" i="4"/>
  <c r="J74" i="4"/>
  <c r="J84" i="4" s="1"/>
  <c r="I74" i="4"/>
  <c r="H74" i="4"/>
  <c r="G74" i="4"/>
  <c r="G84" i="4" s="1"/>
  <c r="F74" i="4"/>
  <c r="E74" i="4"/>
  <c r="D74" i="4"/>
  <c r="C74" i="4"/>
  <c r="P72" i="4"/>
  <c r="A72" i="4"/>
  <c r="AB67" i="4"/>
  <c r="AA67" i="4"/>
  <c r="Z67" i="4"/>
  <c r="Y67" i="4"/>
  <c r="X67" i="4"/>
  <c r="W67" i="4"/>
  <c r="V67" i="4"/>
  <c r="U67" i="4"/>
  <c r="T67" i="4"/>
  <c r="S67" i="4"/>
  <c r="R67" i="4"/>
  <c r="M67" i="4"/>
  <c r="L67" i="4"/>
  <c r="K67" i="4"/>
  <c r="J67" i="4"/>
  <c r="I67" i="4"/>
  <c r="H67" i="4"/>
  <c r="G67" i="4"/>
  <c r="F67" i="4"/>
  <c r="E67" i="4"/>
  <c r="D67" i="4"/>
  <c r="C67" i="4"/>
  <c r="AB66" i="4"/>
  <c r="AA66" i="4"/>
  <c r="Z66" i="4"/>
  <c r="Y66" i="4"/>
  <c r="X66" i="4"/>
  <c r="W66" i="4"/>
  <c r="V66" i="4"/>
  <c r="U66" i="4"/>
  <c r="T66" i="4"/>
  <c r="S66" i="4"/>
  <c r="R66" i="4"/>
  <c r="M66" i="4"/>
  <c r="L66" i="4"/>
  <c r="K66" i="4"/>
  <c r="J66" i="4"/>
  <c r="I66" i="4"/>
  <c r="H66" i="4"/>
  <c r="G66" i="4"/>
  <c r="F66" i="4"/>
  <c r="E66" i="4"/>
  <c r="D66" i="4"/>
  <c r="C66" i="4"/>
  <c r="AB65" i="4"/>
  <c r="AA65" i="4"/>
  <c r="Z65" i="4"/>
  <c r="Y65" i="4"/>
  <c r="X65" i="4"/>
  <c r="W65" i="4"/>
  <c r="V65" i="4"/>
  <c r="U65" i="4"/>
  <c r="T65" i="4"/>
  <c r="S65" i="4"/>
  <c r="R65" i="4"/>
  <c r="M65" i="4"/>
  <c r="L65" i="4"/>
  <c r="K65" i="4"/>
  <c r="J65" i="4"/>
  <c r="I65" i="4"/>
  <c r="H65" i="4"/>
  <c r="G65" i="4"/>
  <c r="F65" i="4"/>
  <c r="E65" i="4"/>
  <c r="D65" i="4"/>
  <c r="C65" i="4"/>
  <c r="AB64" i="4"/>
  <c r="AA64" i="4"/>
  <c r="Z64" i="4"/>
  <c r="Y64" i="4"/>
  <c r="X64" i="4"/>
  <c r="W64" i="4"/>
  <c r="V64" i="4"/>
  <c r="U64" i="4"/>
  <c r="T64" i="4"/>
  <c r="S64" i="4"/>
  <c r="R64" i="4"/>
  <c r="M64" i="4"/>
  <c r="L64" i="4"/>
  <c r="K64" i="4"/>
  <c r="J64" i="4"/>
  <c r="I64" i="4"/>
  <c r="H64" i="4"/>
  <c r="G64" i="4"/>
  <c r="F64" i="4"/>
  <c r="E64" i="4"/>
  <c r="D64" i="4"/>
  <c r="C64" i="4"/>
  <c r="AB63" i="4"/>
  <c r="AA63" i="4"/>
  <c r="Z63" i="4"/>
  <c r="Y63" i="4"/>
  <c r="X63" i="4"/>
  <c r="W63" i="4"/>
  <c r="V63" i="4"/>
  <c r="U63" i="4"/>
  <c r="T63" i="4"/>
  <c r="S63" i="4"/>
  <c r="R63" i="4"/>
  <c r="M63" i="4"/>
  <c r="L63" i="4"/>
  <c r="K63" i="4"/>
  <c r="J63" i="4"/>
  <c r="I63" i="4"/>
  <c r="H63" i="4"/>
  <c r="G63" i="4"/>
  <c r="F63" i="4"/>
  <c r="E63" i="4"/>
  <c r="D63" i="4"/>
  <c r="C63" i="4"/>
  <c r="AB62" i="4"/>
  <c r="AA62" i="4"/>
  <c r="Z62" i="4"/>
  <c r="Y62" i="4"/>
  <c r="X62" i="4"/>
  <c r="W62" i="4"/>
  <c r="V62" i="4"/>
  <c r="U62" i="4"/>
  <c r="T62" i="4"/>
  <c r="S62" i="4"/>
  <c r="R62" i="4"/>
  <c r="M62" i="4"/>
  <c r="L62" i="4"/>
  <c r="K62" i="4"/>
  <c r="J62" i="4"/>
  <c r="I62" i="4"/>
  <c r="H62" i="4"/>
  <c r="G62" i="4"/>
  <c r="F62" i="4"/>
  <c r="E62" i="4"/>
  <c r="D62" i="4"/>
  <c r="C62" i="4"/>
  <c r="AB61" i="4"/>
  <c r="AA61" i="4"/>
  <c r="Z61" i="4"/>
  <c r="Y61" i="4"/>
  <c r="X61" i="4"/>
  <c r="W61" i="4"/>
  <c r="V61" i="4"/>
  <c r="U61" i="4"/>
  <c r="T61" i="4"/>
  <c r="S61" i="4"/>
  <c r="R61" i="4"/>
  <c r="M61" i="4"/>
  <c r="L61" i="4"/>
  <c r="K61" i="4"/>
  <c r="J61" i="4"/>
  <c r="I61" i="4"/>
  <c r="H61" i="4"/>
  <c r="G61" i="4"/>
  <c r="F61" i="4"/>
  <c r="E61" i="4"/>
  <c r="D61" i="4"/>
  <c r="C61" i="4"/>
  <c r="AB60" i="4"/>
  <c r="AA60" i="4"/>
  <c r="Z60" i="4"/>
  <c r="Y60" i="4"/>
  <c r="X60" i="4"/>
  <c r="W60" i="4"/>
  <c r="V60" i="4"/>
  <c r="U60" i="4"/>
  <c r="T60" i="4"/>
  <c r="S60" i="4"/>
  <c r="R60" i="4"/>
  <c r="M60" i="4"/>
  <c r="L60" i="4"/>
  <c r="K60" i="4"/>
  <c r="J60" i="4"/>
  <c r="I60" i="4"/>
  <c r="H60" i="4"/>
  <c r="G60" i="4"/>
  <c r="F60" i="4"/>
  <c r="E60" i="4"/>
  <c r="D60" i="4"/>
  <c r="C60" i="4"/>
  <c r="AB59" i="4"/>
  <c r="AA59" i="4"/>
  <c r="Z59" i="4"/>
  <c r="Y59" i="4"/>
  <c r="X59" i="4"/>
  <c r="W59" i="4"/>
  <c r="V59" i="4"/>
  <c r="U59" i="4"/>
  <c r="T59" i="4"/>
  <c r="S59" i="4"/>
  <c r="R59" i="4"/>
  <c r="M59" i="4"/>
  <c r="L59" i="4"/>
  <c r="K59" i="4"/>
  <c r="J59" i="4"/>
  <c r="I59" i="4"/>
  <c r="H59" i="4"/>
  <c r="G59" i="4"/>
  <c r="F59" i="4"/>
  <c r="E59" i="4"/>
  <c r="D59" i="4"/>
  <c r="C59" i="4"/>
  <c r="AB58" i="4"/>
  <c r="AB68" i="4" s="1"/>
  <c r="AA58" i="4"/>
  <c r="Z58" i="4"/>
  <c r="Y58" i="4"/>
  <c r="Y68" i="4" s="1"/>
  <c r="X58" i="4"/>
  <c r="X68" i="4" s="1"/>
  <c r="W58" i="4"/>
  <c r="V58" i="4"/>
  <c r="U58" i="4"/>
  <c r="U68" i="4" s="1"/>
  <c r="T58" i="4"/>
  <c r="T68" i="4" s="1"/>
  <c r="S58" i="4"/>
  <c r="R58" i="4"/>
  <c r="M58" i="4"/>
  <c r="M68" i="4" s="1"/>
  <c r="L58" i="4"/>
  <c r="K58" i="4"/>
  <c r="J58" i="4"/>
  <c r="I58" i="4"/>
  <c r="I68" i="4" s="1"/>
  <c r="H58" i="4"/>
  <c r="H68" i="4" s="1"/>
  <c r="G58" i="4"/>
  <c r="F58" i="4"/>
  <c r="E58" i="4"/>
  <c r="E68" i="4" s="1"/>
  <c r="D58" i="4"/>
  <c r="C58" i="4"/>
  <c r="P56" i="4"/>
  <c r="A56" i="4"/>
  <c r="AB49" i="4"/>
  <c r="AB47" i="3" s="1"/>
  <c r="AA49" i="4"/>
  <c r="Z49" i="4"/>
  <c r="Y49" i="4"/>
  <c r="Y47" i="3" s="1"/>
  <c r="X49" i="4"/>
  <c r="X47" i="3" s="1"/>
  <c r="W49" i="4"/>
  <c r="V49" i="4"/>
  <c r="U49" i="4"/>
  <c r="U47" i="3" s="1"/>
  <c r="T49" i="4"/>
  <c r="S49" i="4"/>
  <c r="R49" i="4"/>
  <c r="M49" i="4"/>
  <c r="L49" i="4"/>
  <c r="K49" i="4"/>
  <c r="J49" i="4"/>
  <c r="I49" i="4"/>
  <c r="H49" i="4"/>
  <c r="G49" i="4"/>
  <c r="F49" i="4"/>
  <c r="E49" i="4"/>
  <c r="D49" i="4"/>
  <c r="C49" i="4"/>
  <c r="AB48" i="4"/>
  <c r="AA48" i="4"/>
  <c r="AA46" i="3" s="1"/>
  <c r="Z48" i="4"/>
  <c r="Y48" i="4"/>
  <c r="X48" i="4"/>
  <c r="W48" i="4"/>
  <c r="W46" i="3" s="1"/>
  <c r="V48" i="4"/>
  <c r="V46" i="3" s="1"/>
  <c r="U48" i="4"/>
  <c r="T48" i="4"/>
  <c r="S48" i="4"/>
  <c r="R48" i="4"/>
  <c r="M48" i="4"/>
  <c r="L48" i="4"/>
  <c r="K48" i="4"/>
  <c r="J48" i="4"/>
  <c r="I48" i="4"/>
  <c r="H48" i="4"/>
  <c r="G48" i="4"/>
  <c r="F48" i="4"/>
  <c r="E48" i="4"/>
  <c r="D48" i="4"/>
  <c r="C48" i="4"/>
  <c r="AB47" i="4"/>
  <c r="AB45" i="3" s="1"/>
  <c r="AA47" i="4"/>
  <c r="Z47" i="4"/>
  <c r="Y47" i="4"/>
  <c r="Y45" i="3" s="1"/>
  <c r="X47" i="4"/>
  <c r="X45" i="3" s="1"/>
  <c r="W47" i="4"/>
  <c r="V47" i="4"/>
  <c r="U47" i="4"/>
  <c r="U45" i="3" s="1"/>
  <c r="T47" i="4"/>
  <c r="S47" i="4"/>
  <c r="R47" i="4"/>
  <c r="M47" i="4"/>
  <c r="L47" i="4"/>
  <c r="K47" i="4"/>
  <c r="J47" i="4"/>
  <c r="I47" i="4"/>
  <c r="H47" i="4"/>
  <c r="G47" i="4"/>
  <c r="F47" i="4"/>
  <c r="E47" i="4"/>
  <c r="D47" i="4"/>
  <c r="C47" i="4"/>
  <c r="AB46" i="4"/>
  <c r="AA46" i="4"/>
  <c r="AA44" i="3" s="1"/>
  <c r="Z46" i="4"/>
  <c r="Y46" i="4"/>
  <c r="X46" i="4"/>
  <c r="W46" i="4"/>
  <c r="W44" i="3" s="1"/>
  <c r="V46" i="4"/>
  <c r="V44" i="3" s="1"/>
  <c r="U46" i="4"/>
  <c r="T46" i="4"/>
  <c r="S46" i="4"/>
  <c r="S44" i="3" s="1"/>
  <c r="R46" i="4"/>
  <c r="M46" i="4"/>
  <c r="L46" i="4"/>
  <c r="K46" i="4"/>
  <c r="J46" i="4"/>
  <c r="I46" i="4"/>
  <c r="H46" i="4"/>
  <c r="G46" i="4"/>
  <c r="F46" i="4"/>
  <c r="E46" i="4"/>
  <c r="D46" i="4"/>
  <c r="C46" i="4"/>
  <c r="AB45" i="4"/>
  <c r="AB43" i="3" s="1"/>
  <c r="AA45" i="4"/>
  <c r="Z45" i="4"/>
  <c r="Y45" i="4"/>
  <c r="Y43" i="3" s="1"/>
  <c r="X45" i="4"/>
  <c r="X43" i="3" s="1"/>
  <c r="W45" i="4"/>
  <c r="V45" i="4"/>
  <c r="U45" i="4"/>
  <c r="U43" i="3" s="1"/>
  <c r="T45" i="4"/>
  <c r="S45" i="4"/>
  <c r="R45" i="4"/>
  <c r="M45" i="4"/>
  <c r="L45" i="4"/>
  <c r="K45" i="4"/>
  <c r="J45" i="4"/>
  <c r="I45" i="4"/>
  <c r="H45" i="4"/>
  <c r="G45" i="4"/>
  <c r="F45" i="4"/>
  <c r="E45" i="4"/>
  <c r="D45" i="4"/>
  <c r="C45" i="4"/>
  <c r="AB44" i="4"/>
  <c r="AA44" i="4"/>
  <c r="AA42" i="3" s="1"/>
  <c r="Z44" i="4"/>
  <c r="Y44" i="4"/>
  <c r="X44" i="4"/>
  <c r="W44" i="4"/>
  <c r="W42" i="3" s="1"/>
  <c r="V44" i="4"/>
  <c r="V42" i="3" s="1"/>
  <c r="U44" i="4"/>
  <c r="T44" i="4"/>
  <c r="S44" i="4"/>
  <c r="S42" i="3" s="1"/>
  <c r="R44" i="4"/>
  <c r="M44" i="4"/>
  <c r="L44" i="4"/>
  <c r="K44" i="4"/>
  <c r="J44" i="4"/>
  <c r="I44" i="4"/>
  <c r="H44" i="4"/>
  <c r="G44" i="4"/>
  <c r="F44" i="4"/>
  <c r="E44" i="4"/>
  <c r="D44" i="4"/>
  <c r="C44" i="4"/>
  <c r="AB43" i="4"/>
  <c r="AB41" i="3" s="1"/>
  <c r="AA43" i="4"/>
  <c r="Z43" i="4"/>
  <c r="Y43" i="4"/>
  <c r="Y41" i="3" s="1"/>
  <c r="X43" i="4"/>
  <c r="X41" i="3" s="1"/>
  <c r="W43" i="4"/>
  <c r="V43" i="4"/>
  <c r="U43" i="4"/>
  <c r="U41" i="3" s="1"/>
  <c r="T43" i="4"/>
  <c r="S43" i="4"/>
  <c r="R43" i="4"/>
  <c r="M43" i="4"/>
  <c r="L43" i="4"/>
  <c r="K43" i="4"/>
  <c r="J43" i="4"/>
  <c r="I43" i="4"/>
  <c r="H43" i="4"/>
  <c r="G43" i="4"/>
  <c r="F43" i="4"/>
  <c r="E43" i="4"/>
  <c r="D43" i="4"/>
  <c r="C43" i="4"/>
  <c r="AB42" i="4"/>
  <c r="AA42" i="4"/>
  <c r="AA40" i="3" s="1"/>
  <c r="Z42" i="4"/>
  <c r="Y42" i="4"/>
  <c r="X42" i="4"/>
  <c r="W42" i="4"/>
  <c r="W40" i="3" s="1"/>
  <c r="V42" i="4"/>
  <c r="V40" i="3" s="1"/>
  <c r="U42" i="4"/>
  <c r="T42" i="4"/>
  <c r="S42" i="4"/>
  <c r="S40" i="3" s="1"/>
  <c r="R42" i="4"/>
  <c r="M42" i="4"/>
  <c r="L42" i="4"/>
  <c r="K42" i="4"/>
  <c r="J42" i="4"/>
  <c r="I42" i="4"/>
  <c r="H42" i="4"/>
  <c r="G42" i="4"/>
  <c r="F42" i="4"/>
  <c r="E42" i="4"/>
  <c r="D42" i="4"/>
  <c r="C42" i="4"/>
  <c r="AB41" i="4"/>
  <c r="AB39" i="3" s="1"/>
  <c r="AA41" i="4"/>
  <c r="Z41" i="4"/>
  <c r="Y41" i="4"/>
  <c r="Y39" i="3" s="1"/>
  <c r="X41" i="4"/>
  <c r="X39" i="3" s="1"/>
  <c r="W41" i="4"/>
  <c r="V41" i="4"/>
  <c r="U41" i="4"/>
  <c r="U39" i="3" s="1"/>
  <c r="T41" i="4"/>
  <c r="S41" i="4"/>
  <c r="R41" i="4"/>
  <c r="M41" i="4"/>
  <c r="L41" i="4"/>
  <c r="K41" i="4"/>
  <c r="J41" i="4"/>
  <c r="I41" i="4"/>
  <c r="H41" i="4"/>
  <c r="G41" i="4"/>
  <c r="F41" i="4"/>
  <c r="E41" i="4"/>
  <c r="D41" i="4"/>
  <c r="C41" i="4"/>
  <c r="AB40" i="4"/>
  <c r="AA40" i="4"/>
  <c r="Z40" i="4"/>
  <c r="Y40" i="4"/>
  <c r="X40" i="4"/>
  <c r="W40" i="4"/>
  <c r="V40" i="4"/>
  <c r="U40" i="4"/>
  <c r="T40" i="4"/>
  <c r="S40" i="4"/>
  <c r="R40" i="4"/>
  <c r="M40" i="4"/>
  <c r="L40" i="4"/>
  <c r="K40" i="4"/>
  <c r="J40" i="4"/>
  <c r="I40" i="4"/>
  <c r="H40" i="4"/>
  <c r="G40" i="4"/>
  <c r="F40" i="4"/>
  <c r="E40" i="4"/>
  <c r="D40" i="4"/>
  <c r="C40" i="4"/>
  <c r="P38" i="4"/>
  <c r="A38" i="4"/>
  <c r="AB32" i="4"/>
  <c r="AA32" i="4"/>
  <c r="AA31" i="3" s="1"/>
  <c r="Z32" i="4"/>
  <c r="Z31" i="3" s="1"/>
  <c r="Y32" i="4"/>
  <c r="X32" i="4"/>
  <c r="W32" i="4"/>
  <c r="W31" i="3" s="1"/>
  <c r="V32" i="4"/>
  <c r="V31" i="3" s="1"/>
  <c r="U32" i="4"/>
  <c r="T32" i="4"/>
  <c r="S32" i="4"/>
  <c r="R32" i="4"/>
  <c r="R31" i="3" s="1"/>
  <c r="M32" i="4"/>
  <c r="L32" i="4"/>
  <c r="K32" i="4"/>
  <c r="K31" i="3" s="1"/>
  <c r="J32" i="4"/>
  <c r="J31" i="3" s="1"/>
  <c r="I32" i="4"/>
  <c r="H32" i="4"/>
  <c r="G32" i="4"/>
  <c r="G31" i="3" s="1"/>
  <c r="F32" i="4"/>
  <c r="F31" i="3" s="1"/>
  <c r="E32" i="4"/>
  <c r="D32" i="4"/>
  <c r="C32" i="4"/>
  <c r="C31" i="3" s="1"/>
  <c r="AB31" i="4"/>
  <c r="AB30" i="3" s="1"/>
  <c r="AA31" i="4"/>
  <c r="Z31" i="4"/>
  <c r="Y31" i="4"/>
  <c r="Y30" i="3" s="1"/>
  <c r="X31" i="4"/>
  <c r="X30" i="3" s="1"/>
  <c r="W31" i="4"/>
  <c r="V31" i="4"/>
  <c r="U31" i="4"/>
  <c r="U30" i="3" s="1"/>
  <c r="T31" i="4"/>
  <c r="T30" i="3" s="1"/>
  <c r="S31" i="4"/>
  <c r="R31" i="4"/>
  <c r="M31" i="4"/>
  <c r="M30" i="3" s="1"/>
  <c r="L31" i="4"/>
  <c r="L30" i="3" s="1"/>
  <c r="K31" i="4"/>
  <c r="J31" i="4"/>
  <c r="I31" i="4"/>
  <c r="I30" i="3" s="1"/>
  <c r="H31" i="4"/>
  <c r="H30" i="3" s="1"/>
  <c r="G31" i="4"/>
  <c r="F31" i="4"/>
  <c r="E31" i="4"/>
  <c r="E30" i="3" s="1"/>
  <c r="D31" i="4"/>
  <c r="D30" i="3" s="1"/>
  <c r="C31" i="4"/>
  <c r="AB30" i="4"/>
  <c r="AA30" i="4"/>
  <c r="AA29" i="3" s="1"/>
  <c r="Z30" i="4"/>
  <c r="Z29" i="3" s="1"/>
  <c r="Y30" i="4"/>
  <c r="X30" i="4"/>
  <c r="W30" i="4"/>
  <c r="W29" i="3" s="1"/>
  <c r="V30" i="4"/>
  <c r="V29" i="3" s="1"/>
  <c r="U30" i="4"/>
  <c r="T30" i="4"/>
  <c r="S30" i="4"/>
  <c r="R30" i="4"/>
  <c r="R29" i="3" s="1"/>
  <c r="M30" i="4"/>
  <c r="L30" i="4"/>
  <c r="K30" i="4"/>
  <c r="K29" i="3" s="1"/>
  <c r="J30" i="4"/>
  <c r="J29" i="3" s="1"/>
  <c r="I30" i="4"/>
  <c r="H30" i="4"/>
  <c r="G30" i="4"/>
  <c r="G29" i="3" s="1"/>
  <c r="F30" i="4"/>
  <c r="F29" i="3" s="1"/>
  <c r="E30" i="4"/>
  <c r="D30" i="4"/>
  <c r="C30" i="4"/>
  <c r="C29" i="3" s="1"/>
  <c r="AB29" i="4"/>
  <c r="AB28" i="3" s="1"/>
  <c r="AA29" i="4"/>
  <c r="Z29" i="4"/>
  <c r="Y29" i="4"/>
  <c r="Y28" i="3" s="1"/>
  <c r="X29" i="4"/>
  <c r="X28" i="3" s="1"/>
  <c r="W29" i="4"/>
  <c r="V29" i="4"/>
  <c r="U29" i="4"/>
  <c r="U28" i="3" s="1"/>
  <c r="T29" i="4"/>
  <c r="T28" i="3" s="1"/>
  <c r="S29" i="4"/>
  <c r="R29" i="4"/>
  <c r="M29" i="4"/>
  <c r="M28" i="3" s="1"/>
  <c r="L29" i="4"/>
  <c r="L28" i="3" s="1"/>
  <c r="K29" i="4"/>
  <c r="J29" i="4"/>
  <c r="I29" i="4"/>
  <c r="I28" i="3" s="1"/>
  <c r="H29" i="4"/>
  <c r="H28" i="3" s="1"/>
  <c r="G29" i="4"/>
  <c r="F29" i="4"/>
  <c r="E29" i="4"/>
  <c r="E28" i="3" s="1"/>
  <c r="D29" i="4"/>
  <c r="D28" i="3" s="1"/>
  <c r="C29" i="4"/>
  <c r="AB28" i="4"/>
  <c r="AA28" i="4"/>
  <c r="AA27" i="3" s="1"/>
  <c r="Z28" i="4"/>
  <c r="Z27" i="3" s="1"/>
  <c r="Y28" i="4"/>
  <c r="X28" i="4"/>
  <c r="W28" i="4"/>
  <c r="W27" i="3" s="1"/>
  <c r="V28" i="4"/>
  <c r="V27" i="3" s="1"/>
  <c r="U28" i="4"/>
  <c r="T28" i="4"/>
  <c r="S28" i="4"/>
  <c r="R28" i="4"/>
  <c r="R27" i="3" s="1"/>
  <c r="M28" i="4"/>
  <c r="L28" i="4"/>
  <c r="K28" i="4"/>
  <c r="K27" i="3" s="1"/>
  <c r="J28" i="4"/>
  <c r="J27" i="3" s="1"/>
  <c r="I28" i="4"/>
  <c r="H28" i="4"/>
  <c r="G28" i="4"/>
  <c r="G27" i="3" s="1"/>
  <c r="F28" i="4"/>
  <c r="F27" i="3" s="1"/>
  <c r="E28" i="4"/>
  <c r="D28" i="4"/>
  <c r="C28" i="4"/>
  <c r="C27" i="3" s="1"/>
  <c r="AB27" i="4"/>
  <c r="AB26" i="3" s="1"/>
  <c r="AA27" i="4"/>
  <c r="Z27" i="4"/>
  <c r="Y27" i="4"/>
  <c r="Y26" i="3" s="1"/>
  <c r="X27" i="4"/>
  <c r="X26" i="3" s="1"/>
  <c r="W27" i="4"/>
  <c r="V27" i="4"/>
  <c r="U27" i="4"/>
  <c r="T27" i="4"/>
  <c r="T26" i="3" s="1"/>
  <c r="S27" i="4"/>
  <c r="R27" i="4"/>
  <c r="M27" i="4"/>
  <c r="L27" i="4"/>
  <c r="L26" i="3" s="1"/>
  <c r="K27" i="4"/>
  <c r="J27" i="4"/>
  <c r="I27" i="4"/>
  <c r="I26" i="3" s="1"/>
  <c r="H27" i="4"/>
  <c r="H26" i="3" s="1"/>
  <c r="G27" i="4"/>
  <c r="F27" i="4"/>
  <c r="E27" i="4"/>
  <c r="E26" i="3" s="1"/>
  <c r="D27" i="4"/>
  <c r="D26" i="3" s="1"/>
  <c r="C27" i="4"/>
  <c r="AB26" i="4"/>
  <c r="AA26" i="4"/>
  <c r="AA25" i="3" s="1"/>
  <c r="Z26" i="4"/>
  <c r="Z25" i="3" s="1"/>
  <c r="Y26" i="4"/>
  <c r="X26" i="4"/>
  <c r="W26" i="4"/>
  <c r="W25" i="3" s="1"/>
  <c r="V26" i="4"/>
  <c r="V25" i="3" s="1"/>
  <c r="U26" i="4"/>
  <c r="T26" i="4"/>
  <c r="S26" i="4"/>
  <c r="R26" i="4"/>
  <c r="R25" i="3" s="1"/>
  <c r="M26" i="4"/>
  <c r="L26" i="4"/>
  <c r="K26" i="4"/>
  <c r="K25" i="3" s="1"/>
  <c r="J26" i="4"/>
  <c r="J25" i="3" s="1"/>
  <c r="I26" i="4"/>
  <c r="H26" i="4"/>
  <c r="G26" i="4"/>
  <c r="G25" i="3" s="1"/>
  <c r="F26" i="4"/>
  <c r="F25" i="3" s="1"/>
  <c r="E26" i="4"/>
  <c r="D26" i="4"/>
  <c r="C26" i="4"/>
  <c r="C25" i="3" s="1"/>
  <c r="AB25" i="4"/>
  <c r="AB24" i="3" s="1"/>
  <c r="AA25" i="4"/>
  <c r="Z25" i="4"/>
  <c r="Y25" i="4"/>
  <c r="Y24" i="3" s="1"/>
  <c r="X25" i="4"/>
  <c r="X24" i="3" s="1"/>
  <c r="W25" i="4"/>
  <c r="V25" i="4"/>
  <c r="U25" i="4"/>
  <c r="U24" i="3" s="1"/>
  <c r="T25" i="4"/>
  <c r="T24" i="3" s="1"/>
  <c r="S25" i="4"/>
  <c r="R25" i="4"/>
  <c r="M25" i="4"/>
  <c r="M24" i="3" s="1"/>
  <c r="L25" i="4"/>
  <c r="L24" i="3" s="1"/>
  <c r="K25" i="4"/>
  <c r="J25" i="4"/>
  <c r="I25" i="4"/>
  <c r="I24" i="3" s="1"/>
  <c r="H25" i="4"/>
  <c r="H24" i="3" s="1"/>
  <c r="G25" i="4"/>
  <c r="F25" i="4"/>
  <c r="E25" i="4"/>
  <c r="E24" i="3" s="1"/>
  <c r="D25" i="4"/>
  <c r="D24" i="3" s="1"/>
  <c r="C25" i="4"/>
  <c r="AB24" i="4"/>
  <c r="AA24" i="4"/>
  <c r="AA23" i="3" s="1"/>
  <c r="Z24" i="4"/>
  <c r="Z23" i="3" s="1"/>
  <c r="Y24" i="4"/>
  <c r="X24" i="4"/>
  <c r="W24" i="4"/>
  <c r="W23" i="3" s="1"/>
  <c r="V24" i="4"/>
  <c r="V23" i="3" s="1"/>
  <c r="U24" i="4"/>
  <c r="T24" i="4"/>
  <c r="S24" i="4"/>
  <c r="R24" i="4"/>
  <c r="R23" i="3" s="1"/>
  <c r="M24" i="4"/>
  <c r="L24" i="4"/>
  <c r="K24" i="4"/>
  <c r="K23" i="3" s="1"/>
  <c r="J24" i="4"/>
  <c r="J23" i="3" s="1"/>
  <c r="I24" i="4"/>
  <c r="H24" i="4"/>
  <c r="G24" i="4"/>
  <c r="G23" i="3" s="1"/>
  <c r="F24" i="4"/>
  <c r="F23" i="3" s="1"/>
  <c r="E24" i="4"/>
  <c r="D24" i="4"/>
  <c r="C24" i="4"/>
  <c r="C23" i="3" s="1"/>
  <c r="AB23" i="4"/>
  <c r="AA23" i="4"/>
  <c r="Z23" i="4"/>
  <c r="Y23" i="4"/>
  <c r="X23" i="4"/>
  <c r="W23" i="4"/>
  <c r="V23" i="4"/>
  <c r="U23" i="4"/>
  <c r="T23" i="4"/>
  <c r="S23" i="4"/>
  <c r="R23" i="4"/>
  <c r="M23" i="4"/>
  <c r="L23" i="4"/>
  <c r="K23" i="4"/>
  <c r="J23" i="4"/>
  <c r="I23" i="4"/>
  <c r="H23" i="4"/>
  <c r="G23" i="4"/>
  <c r="F23" i="4"/>
  <c r="E23" i="4"/>
  <c r="D23" i="4"/>
  <c r="D22" i="3" s="1"/>
  <c r="C23" i="4"/>
  <c r="P21" i="4"/>
  <c r="A21" i="4"/>
  <c r="Y15" i="4"/>
  <c r="Y14" i="4"/>
  <c r="Y13" i="4"/>
  <c r="Y12" i="4"/>
  <c r="Y11" i="4"/>
  <c r="Y10" i="4"/>
  <c r="Y9" i="4"/>
  <c r="Y8" i="4"/>
  <c r="Y7" i="4"/>
  <c r="Y6" i="4"/>
  <c r="X15" i="4"/>
  <c r="X14" i="4"/>
  <c r="X13" i="4"/>
  <c r="X12" i="4"/>
  <c r="X11" i="4"/>
  <c r="X10" i="4"/>
  <c r="X9" i="4"/>
  <c r="X8" i="4"/>
  <c r="X7" i="4"/>
  <c r="X6" i="4"/>
  <c r="AB15" i="4"/>
  <c r="AB13" i="4"/>
  <c r="AB12" i="4"/>
  <c r="AB11" i="4"/>
  <c r="AB10" i="4"/>
  <c r="AB9" i="4"/>
  <c r="AB8" i="4"/>
  <c r="AB7" i="4"/>
  <c r="AB6" i="4"/>
  <c r="AB14" i="4"/>
  <c r="AA6" i="4"/>
  <c r="AA7" i="4"/>
  <c r="AA8" i="4"/>
  <c r="AA9" i="4"/>
  <c r="AA10" i="4"/>
  <c r="AA11" i="4"/>
  <c r="AA12" i="4"/>
  <c r="AA13" i="4"/>
  <c r="AA14" i="4"/>
  <c r="AA15" i="4"/>
  <c r="Z15" i="4"/>
  <c r="Z14" i="4"/>
  <c r="Z13" i="4"/>
  <c r="Z12" i="4"/>
  <c r="Z11" i="4"/>
  <c r="Z10" i="4"/>
  <c r="Z9" i="4"/>
  <c r="Z8" i="4"/>
  <c r="Z7" i="4"/>
  <c r="Z6" i="4"/>
  <c r="W15" i="4"/>
  <c r="W14" i="4"/>
  <c r="W13" i="4"/>
  <c r="W12" i="4"/>
  <c r="W11" i="4"/>
  <c r="W10" i="4"/>
  <c r="W9" i="4"/>
  <c r="W8" i="4"/>
  <c r="W7" i="4"/>
  <c r="W6" i="4"/>
  <c r="V15" i="4"/>
  <c r="V14" i="4"/>
  <c r="V13" i="4"/>
  <c r="V12" i="4"/>
  <c r="V11" i="4"/>
  <c r="V10" i="4"/>
  <c r="V9" i="4"/>
  <c r="V8" i="4"/>
  <c r="V7" i="4"/>
  <c r="V6" i="4"/>
  <c r="J15" i="4"/>
  <c r="J14" i="4"/>
  <c r="J13" i="4"/>
  <c r="J12" i="4"/>
  <c r="J11" i="4"/>
  <c r="J10" i="4"/>
  <c r="J9" i="4"/>
  <c r="J8" i="4"/>
  <c r="J7" i="4"/>
  <c r="J6" i="4"/>
  <c r="G15" i="4"/>
  <c r="G14" i="4"/>
  <c r="G13" i="4"/>
  <c r="G12" i="4"/>
  <c r="G11" i="4"/>
  <c r="G10" i="4"/>
  <c r="G9" i="4"/>
  <c r="G8" i="4"/>
  <c r="G7" i="4"/>
  <c r="G6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U13" i="4"/>
  <c r="S14" i="4"/>
  <c r="T14" i="4"/>
  <c r="U14" i="4"/>
  <c r="S15" i="4"/>
  <c r="T15" i="4"/>
  <c r="U15" i="4"/>
  <c r="R15" i="4"/>
  <c r="R14" i="4"/>
  <c r="R13" i="4"/>
  <c r="R12" i="4"/>
  <c r="R11" i="4"/>
  <c r="R10" i="4"/>
  <c r="R9" i="4"/>
  <c r="R8" i="4"/>
  <c r="R7" i="4"/>
  <c r="R6" i="4"/>
  <c r="K13" i="4"/>
  <c r="K6" i="4"/>
  <c r="K7" i="4"/>
  <c r="K8" i="4"/>
  <c r="K9" i="4"/>
  <c r="K10" i="4"/>
  <c r="K11" i="4"/>
  <c r="K12" i="4"/>
  <c r="K14" i="4"/>
  <c r="K15" i="4"/>
  <c r="L15" i="4"/>
  <c r="L14" i="4"/>
  <c r="L13" i="4"/>
  <c r="L12" i="4"/>
  <c r="L11" i="4"/>
  <c r="L10" i="4"/>
  <c r="L9" i="4"/>
  <c r="L8" i="4"/>
  <c r="L7" i="4"/>
  <c r="L6" i="4"/>
  <c r="M15" i="4"/>
  <c r="M14" i="4"/>
  <c r="M13" i="4"/>
  <c r="M12" i="4"/>
  <c r="M11" i="4"/>
  <c r="M10" i="4"/>
  <c r="M9" i="4"/>
  <c r="M8" i="4"/>
  <c r="M7" i="4"/>
  <c r="M6" i="4"/>
  <c r="I15" i="4"/>
  <c r="I14" i="4"/>
  <c r="I13" i="4"/>
  <c r="I12" i="4"/>
  <c r="I11" i="4"/>
  <c r="I10" i="4"/>
  <c r="I9" i="4"/>
  <c r="I8" i="4"/>
  <c r="I7" i="4"/>
  <c r="I6" i="4"/>
  <c r="H15" i="4"/>
  <c r="H14" i="4"/>
  <c r="H13" i="4"/>
  <c r="H12" i="4"/>
  <c r="H11" i="4"/>
  <c r="H10" i="4"/>
  <c r="H9" i="4"/>
  <c r="H8" i="4"/>
  <c r="H7" i="4"/>
  <c r="H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C15" i="4"/>
  <c r="C14" i="4"/>
  <c r="C13" i="4"/>
  <c r="C12" i="4"/>
  <c r="C11" i="4"/>
  <c r="C10" i="4"/>
  <c r="C9" i="4"/>
  <c r="C8" i="4"/>
  <c r="C7" i="4"/>
  <c r="C6" i="4"/>
  <c r="P4" i="4"/>
  <c r="A4" i="4"/>
  <c r="E208" i="4" l="1"/>
  <c r="I208" i="4"/>
  <c r="M208" i="4"/>
  <c r="U208" i="4"/>
  <c r="Y208" i="4"/>
  <c r="G225" i="4"/>
  <c r="K225" i="4"/>
  <c r="S225" i="4"/>
  <c r="W225" i="4"/>
  <c r="AA225" i="4"/>
  <c r="I242" i="4"/>
  <c r="M242" i="4"/>
  <c r="C259" i="4"/>
  <c r="G259" i="4"/>
  <c r="K259" i="4"/>
  <c r="W259" i="4"/>
  <c r="E278" i="4"/>
  <c r="I278" i="4"/>
  <c r="M278" i="4"/>
  <c r="U278" i="4"/>
  <c r="Y278" i="4"/>
  <c r="E242" i="4"/>
  <c r="U242" i="4"/>
  <c r="Y242" i="4"/>
  <c r="H313" i="4"/>
  <c r="K13" i="3"/>
  <c r="L313" i="4"/>
  <c r="K296" i="4"/>
  <c r="L68" i="4"/>
  <c r="D172" i="4"/>
  <c r="M26" i="3"/>
  <c r="U26" i="3"/>
  <c r="AC59" i="4"/>
  <c r="AC61" i="4"/>
  <c r="AC63" i="4"/>
  <c r="AC65" i="4"/>
  <c r="N108" i="4"/>
  <c r="N143" i="4"/>
  <c r="N145" i="4"/>
  <c r="N147" i="4"/>
  <c r="AC147" i="4"/>
  <c r="AC149" i="4"/>
  <c r="AC151" i="4"/>
  <c r="M172" i="4"/>
  <c r="U172" i="4"/>
  <c r="N163" i="4"/>
  <c r="N165" i="4"/>
  <c r="N203" i="4"/>
  <c r="AC217" i="4"/>
  <c r="AC219" i="4"/>
  <c r="AC221" i="4"/>
  <c r="AC223" i="4"/>
  <c r="AC235" i="4"/>
  <c r="AC237" i="4"/>
  <c r="AC241" i="4"/>
  <c r="AA259" i="4"/>
  <c r="AC269" i="4"/>
  <c r="AC271" i="4"/>
  <c r="AC275" i="4"/>
  <c r="AC286" i="4"/>
  <c r="AC290" i="4"/>
  <c r="AC294" i="4"/>
  <c r="N320" i="4"/>
  <c r="N322" i="4"/>
  <c r="N324" i="4"/>
  <c r="N326" i="4"/>
  <c r="N328" i="4"/>
  <c r="AC354" i="4"/>
  <c r="AC358" i="4"/>
  <c r="AC362" i="4"/>
  <c r="N373" i="4"/>
  <c r="N375" i="4"/>
  <c r="N377" i="4"/>
  <c r="N379" i="4"/>
  <c r="N389" i="4"/>
  <c r="N391" i="4"/>
  <c r="N393" i="4"/>
  <c r="N395" i="4"/>
  <c r="N397" i="4"/>
  <c r="N407" i="4"/>
  <c r="N411" i="4"/>
  <c r="N413" i="4"/>
  <c r="N415" i="4"/>
  <c r="AC424" i="4"/>
  <c r="AC426" i="4"/>
  <c r="AC428" i="4"/>
  <c r="AC430" i="4"/>
  <c r="AC432" i="4"/>
  <c r="N167" i="4"/>
  <c r="N169" i="4"/>
  <c r="N171" i="4"/>
  <c r="N180" i="4"/>
  <c r="N182" i="4"/>
  <c r="N184" i="4"/>
  <c r="N186" i="4"/>
  <c r="N188" i="4"/>
  <c r="N199" i="4"/>
  <c r="N201" i="4"/>
  <c r="N205" i="4"/>
  <c r="N207" i="4"/>
  <c r="N215" i="4"/>
  <c r="AC233" i="4"/>
  <c r="AC239" i="4"/>
  <c r="X23" i="3"/>
  <c r="AB23" i="3"/>
  <c r="V24" i="3"/>
  <c r="X25" i="3"/>
  <c r="AB25" i="3"/>
  <c r="V26" i="3"/>
  <c r="X27" i="3"/>
  <c r="AB27" i="3"/>
  <c r="V28" i="3"/>
  <c r="X29" i="3"/>
  <c r="AB29" i="3"/>
  <c r="V30" i="3"/>
  <c r="X31" i="3"/>
  <c r="AB31" i="3"/>
  <c r="R39" i="3"/>
  <c r="V39" i="3"/>
  <c r="Z39" i="3"/>
  <c r="T40" i="3"/>
  <c r="X40" i="3"/>
  <c r="AB40" i="3"/>
  <c r="R41" i="3"/>
  <c r="V41" i="3"/>
  <c r="Z41" i="3"/>
  <c r="T42" i="3"/>
  <c r="X42" i="3"/>
  <c r="AB42" i="3"/>
  <c r="R43" i="3"/>
  <c r="V43" i="3"/>
  <c r="Z43" i="3"/>
  <c r="T44" i="3"/>
  <c r="X44" i="3"/>
  <c r="AB44" i="3"/>
  <c r="R45" i="3"/>
  <c r="V45" i="3"/>
  <c r="Z45" i="3"/>
  <c r="T46" i="3"/>
  <c r="X46" i="3"/>
  <c r="AB46" i="3"/>
  <c r="R47" i="3"/>
  <c r="V47" i="3"/>
  <c r="Z47" i="3"/>
  <c r="J68" i="4"/>
  <c r="V68" i="4"/>
  <c r="D7" i="3"/>
  <c r="H7" i="3"/>
  <c r="L7" i="3"/>
  <c r="T7" i="3"/>
  <c r="X7" i="3"/>
  <c r="AB7" i="3"/>
  <c r="F8" i="3"/>
  <c r="J8" i="3"/>
  <c r="R8" i="3"/>
  <c r="V8" i="3"/>
  <c r="Z8" i="3"/>
  <c r="D9" i="3"/>
  <c r="H9" i="3"/>
  <c r="L9" i="3"/>
  <c r="T9" i="3"/>
  <c r="X9" i="3"/>
  <c r="AB9" i="3"/>
  <c r="F10" i="3"/>
  <c r="J10" i="3"/>
  <c r="R10" i="3"/>
  <c r="V10" i="3"/>
  <c r="Z10" i="3"/>
  <c r="D11" i="3"/>
  <c r="H11" i="3"/>
  <c r="L11" i="3"/>
  <c r="T11" i="3"/>
  <c r="X11" i="3"/>
  <c r="AB11" i="3"/>
  <c r="F12" i="3"/>
  <c r="J12" i="3"/>
  <c r="R12" i="3"/>
  <c r="V12" i="3"/>
  <c r="Z12" i="3"/>
  <c r="D13" i="3"/>
  <c r="H13" i="3"/>
  <c r="L13" i="3"/>
  <c r="T13" i="3"/>
  <c r="X13" i="3"/>
  <c r="AB13" i="3"/>
  <c r="F14" i="3"/>
  <c r="J14" i="3"/>
  <c r="R14" i="3"/>
  <c r="V14" i="3"/>
  <c r="Z14" i="3"/>
  <c r="D15" i="3"/>
  <c r="H15" i="3"/>
  <c r="L15" i="3"/>
  <c r="T15" i="3"/>
  <c r="X15" i="3"/>
  <c r="AB15" i="3"/>
  <c r="J135" i="4"/>
  <c r="J172" i="4"/>
  <c r="V172" i="4"/>
  <c r="Y54" i="3"/>
  <c r="Y38" i="2" s="1"/>
  <c r="C22" i="3"/>
  <c r="G22" i="3"/>
  <c r="K22" i="3"/>
  <c r="S22" i="3"/>
  <c r="W22" i="3"/>
  <c r="AA22" i="3"/>
  <c r="E23" i="3"/>
  <c r="I23" i="3"/>
  <c r="M23" i="3"/>
  <c r="U23" i="3"/>
  <c r="Y23" i="3"/>
  <c r="C24" i="3"/>
  <c r="G24" i="3"/>
  <c r="K24" i="3"/>
  <c r="S24" i="3"/>
  <c r="W24" i="3"/>
  <c r="AA24" i="3"/>
  <c r="E25" i="3"/>
  <c r="I25" i="3"/>
  <c r="M25" i="3"/>
  <c r="U25" i="3"/>
  <c r="Y25" i="3"/>
  <c r="C26" i="3"/>
  <c r="G26" i="3"/>
  <c r="K26" i="3"/>
  <c r="S26" i="3"/>
  <c r="W26" i="3"/>
  <c r="AA26" i="3"/>
  <c r="E27" i="3"/>
  <c r="I27" i="3"/>
  <c r="M27" i="3"/>
  <c r="U27" i="3"/>
  <c r="Y27" i="3"/>
  <c r="C28" i="3"/>
  <c r="G28" i="3"/>
  <c r="K28" i="3"/>
  <c r="S28" i="3"/>
  <c r="W28" i="3"/>
  <c r="AA28" i="3"/>
  <c r="E29" i="3"/>
  <c r="I29" i="3"/>
  <c r="M29" i="3"/>
  <c r="U29" i="3"/>
  <c r="Y29" i="3"/>
  <c r="C30" i="3"/>
  <c r="G30" i="3"/>
  <c r="K30" i="3"/>
  <c r="S30" i="3"/>
  <c r="W30" i="3"/>
  <c r="AA30" i="3"/>
  <c r="E31" i="3"/>
  <c r="I31" i="3"/>
  <c r="M31" i="3"/>
  <c r="U31" i="3"/>
  <c r="Y31" i="3"/>
  <c r="U38" i="3"/>
  <c r="Y38" i="3"/>
  <c r="S39" i="3"/>
  <c r="J208" i="4"/>
  <c r="V208" i="4"/>
  <c r="D225" i="4"/>
  <c r="H225" i="4"/>
  <c r="L225" i="4"/>
  <c r="F242" i="4"/>
  <c r="J242" i="4"/>
  <c r="R242" i="4"/>
  <c r="V242" i="4"/>
  <c r="X259" i="4"/>
  <c r="AB259" i="4"/>
  <c r="F278" i="4"/>
  <c r="J278" i="4"/>
  <c r="R278" i="4"/>
  <c r="H296" i="4"/>
  <c r="L296" i="4"/>
  <c r="T296" i="4"/>
  <c r="X296" i="4"/>
  <c r="AB296" i="4"/>
  <c r="F313" i="4"/>
  <c r="J313" i="4"/>
  <c r="R313" i="4"/>
  <c r="V313" i="4"/>
  <c r="Z313" i="4"/>
  <c r="D330" i="4"/>
  <c r="H330" i="4"/>
  <c r="X330" i="4"/>
  <c r="AB330" i="4"/>
  <c r="V347" i="4"/>
  <c r="H364" i="4"/>
  <c r="L364" i="4"/>
  <c r="X364" i="4"/>
  <c r="AB364" i="4"/>
  <c r="J382" i="4"/>
  <c r="X399" i="4"/>
  <c r="AB399" i="4"/>
  <c r="V416" i="4"/>
  <c r="H434" i="4"/>
  <c r="L434" i="4"/>
  <c r="T434" i="4"/>
  <c r="X434" i="4"/>
  <c r="F452" i="4"/>
  <c r="J452" i="4"/>
  <c r="R452" i="4"/>
  <c r="V452" i="4"/>
  <c r="Z452" i="4"/>
  <c r="X469" i="4"/>
  <c r="AB469" i="4"/>
  <c r="J486" i="4"/>
  <c r="W39" i="3"/>
  <c r="AA39" i="3"/>
  <c r="U40" i="3"/>
  <c r="Y40" i="3"/>
  <c r="S41" i="3"/>
  <c r="W41" i="3"/>
  <c r="AA41" i="3"/>
  <c r="U42" i="3"/>
  <c r="Y42" i="3"/>
  <c r="S43" i="3"/>
  <c r="W43" i="3"/>
  <c r="AA43" i="3"/>
  <c r="U44" i="3"/>
  <c r="Y44" i="3"/>
  <c r="S45" i="3"/>
  <c r="W45" i="3"/>
  <c r="AA45" i="3"/>
  <c r="U46" i="3"/>
  <c r="Y46" i="3"/>
  <c r="S47" i="3"/>
  <c r="W47" i="3"/>
  <c r="AA47" i="3"/>
  <c r="C6" i="3"/>
  <c r="G6" i="3"/>
  <c r="K6" i="3"/>
  <c r="S6" i="3"/>
  <c r="W6" i="3"/>
  <c r="AA6" i="3"/>
  <c r="E7" i="3"/>
  <c r="I7" i="3"/>
  <c r="M7" i="3"/>
  <c r="U7" i="3"/>
  <c r="Y7" i="3"/>
  <c r="C8" i="3"/>
  <c r="G8" i="3"/>
  <c r="K8" i="3"/>
  <c r="S8" i="3"/>
  <c r="W8" i="3"/>
  <c r="AA8" i="3"/>
  <c r="E9" i="3"/>
  <c r="I9" i="3"/>
  <c r="M9" i="3"/>
  <c r="U9" i="3"/>
  <c r="Y9" i="3"/>
  <c r="C10" i="3"/>
  <c r="G10" i="3"/>
  <c r="K10" i="3"/>
  <c r="S10" i="3"/>
  <c r="W10" i="3"/>
  <c r="AA10" i="3"/>
  <c r="E11" i="3"/>
  <c r="I11" i="3"/>
  <c r="M11" i="3"/>
  <c r="U11" i="3"/>
  <c r="Y11" i="3"/>
  <c r="C12" i="3"/>
  <c r="G12" i="3"/>
  <c r="K12" i="3"/>
  <c r="S12" i="3"/>
  <c r="W12" i="3"/>
  <c r="AA12" i="3"/>
  <c r="E13" i="3"/>
  <c r="I13" i="3"/>
  <c r="M13" i="3"/>
  <c r="U13" i="3"/>
  <c r="Y13" i="3"/>
  <c r="C14" i="3"/>
  <c r="G14" i="3"/>
  <c r="K14" i="3"/>
  <c r="N14" i="3" s="1"/>
  <c r="S14" i="3"/>
  <c r="W14" i="3"/>
  <c r="AA14" i="3"/>
  <c r="E15" i="3"/>
  <c r="I15" i="3"/>
  <c r="M15" i="3"/>
  <c r="U15" i="3"/>
  <c r="Y15" i="3"/>
  <c r="C452" i="4"/>
  <c r="G452" i="4"/>
  <c r="K452" i="4"/>
  <c r="W452" i="4"/>
  <c r="AA452" i="4"/>
  <c r="I469" i="4"/>
  <c r="M469" i="4"/>
  <c r="G486" i="4"/>
  <c r="AC273" i="4"/>
  <c r="AC288" i="4"/>
  <c r="AC292" i="4"/>
  <c r="AC356" i="4"/>
  <c r="AC360" i="4"/>
  <c r="N381" i="4"/>
  <c r="N409" i="4"/>
  <c r="AB434" i="4"/>
  <c r="I6" i="1"/>
  <c r="I54" i="3"/>
  <c r="M12" i="1"/>
  <c r="M60" i="3"/>
  <c r="M44" i="2" s="1"/>
  <c r="AB14" i="1"/>
  <c r="AB14" i="2" s="1"/>
  <c r="AB62" i="3"/>
  <c r="AB46" i="2" s="1"/>
  <c r="AB9" i="1"/>
  <c r="AB57" i="3"/>
  <c r="AB41" i="2" s="1"/>
  <c r="AB13" i="1"/>
  <c r="AB13" i="2" s="1"/>
  <c r="AB61" i="3"/>
  <c r="AB45" i="2" s="1"/>
  <c r="X8" i="1"/>
  <c r="X56" i="3"/>
  <c r="X40" i="2" s="1"/>
  <c r="X12" i="1"/>
  <c r="X12" i="2" s="1"/>
  <c r="X60" i="3"/>
  <c r="X44" i="2" s="1"/>
  <c r="I22" i="2"/>
  <c r="I38" i="3"/>
  <c r="M22" i="2"/>
  <c r="M38" i="3"/>
  <c r="I24" i="2"/>
  <c r="I40" i="3"/>
  <c r="M24" i="2"/>
  <c r="M40" i="3"/>
  <c r="I26" i="2"/>
  <c r="I42" i="3"/>
  <c r="M26" i="2"/>
  <c r="M42" i="3"/>
  <c r="I28" i="2"/>
  <c r="I44" i="3"/>
  <c r="M28" i="2"/>
  <c r="M44" i="3"/>
  <c r="I30" i="2"/>
  <c r="I46" i="3"/>
  <c r="M30" i="2"/>
  <c r="M46" i="3"/>
  <c r="I10" i="1"/>
  <c r="I58" i="3"/>
  <c r="I42" i="2" s="1"/>
  <c r="I11" i="1"/>
  <c r="I59" i="3"/>
  <c r="I43" i="2" s="1"/>
  <c r="M13" i="1"/>
  <c r="M61" i="3"/>
  <c r="M45" i="2" s="1"/>
  <c r="AB6" i="1"/>
  <c r="AB54" i="3"/>
  <c r="AB10" i="1"/>
  <c r="AB58" i="3"/>
  <c r="AB42" i="2" s="1"/>
  <c r="AB15" i="1"/>
  <c r="AB15" i="2" s="1"/>
  <c r="AB63" i="3"/>
  <c r="AB47" i="2" s="1"/>
  <c r="X9" i="1"/>
  <c r="X57" i="3"/>
  <c r="X41" i="2" s="1"/>
  <c r="X13" i="1"/>
  <c r="X13" i="2" s="1"/>
  <c r="X61" i="3"/>
  <c r="X45" i="2" s="1"/>
  <c r="X33" i="4"/>
  <c r="X22" i="3"/>
  <c r="AB33" i="4"/>
  <c r="AB22" i="3"/>
  <c r="X101" i="4"/>
  <c r="X6" i="3"/>
  <c r="AB101" i="4"/>
  <c r="AB6" i="3"/>
  <c r="I14" i="1"/>
  <c r="I62" i="3"/>
  <c r="I46" i="2" s="1"/>
  <c r="I7" i="1"/>
  <c r="I55" i="3"/>
  <c r="I39" i="2" s="1"/>
  <c r="M9" i="1"/>
  <c r="M57" i="3"/>
  <c r="M41" i="2" s="1"/>
  <c r="I12" i="1"/>
  <c r="I12" i="2" s="1"/>
  <c r="I60" i="3"/>
  <c r="I44" i="2" s="1"/>
  <c r="M14" i="1"/>
  <c r="M62" i="3"/>
  <c r="M46" i="2" s="1"/>
  <c r="X10" i="1"/>
  <c r="X10" i="2" s="1"/>
  <c r="X58" i="3"/>
  <c r="X42" i="2" s="1"/>
  <c r="I33" i="4"/>
  <c r="I22" i="3"/>
  <c r="I23" i="2"/>
  <c r="I39" i="3"/>
  <c r="M23" i="2"/>
  <c r="M39" i="3"/>
  <c r="I25" i="2"/>
  <c r="I41" i="3"/>
  <c r="M25" i="2"/>
  <c r="M41" i="3"/>
  <c r="I27" i="2"/>
  <c r="I43" i="3"/>
  <c r="M27" i="2"/>
  <c r="M43" i="3"/>
  <c r="I29" i="2"/>
  <c r="I45" i="3"/>
  <c r="M29" i="2"/>
  <c r="M45" i="3"/>
  <c r="I31" i="2"/>
  <c r="I47" i="3"/>
  <c r="M31" i="2"/>
  <c r="M47" i="3"/>
  <c r="I101" i="4"/>
  <c r="I6" i="3"/>
  <c r="M101" i="4"/>
  <c r="M6" i="3"/>
  <c r="M8" i="1"/>
  <c r="M8" i="2" s="1"/>
  <c r="M56" i="3"/>
  <c r="M40" i="2" s="1"/>
  <c r="I15" i="1"/>
  <c r="I63" i="3"/>
  <c r="I47" i="2" s="1"/>
  <c r="I8" i="1"/>
  <c r="I8" i="2" s="1"/>
  <c r="I56" i="3"/>
  <c r="I40" i="2" s="1"/>
  <c r="M6" i="1"/>
  <c r="M54" i="3"/>
  <c r="M10" i="1"/>
  <c r="M10" i="2" s="1"/>
  <c r="M58" i="3"/>
  <c r="M42" i="2" s="1"/>
  <c r="AB7" i="1"/>
  <c r="AB55" i="3"/>
  <c r="AB39" i="2" s="1"/>
  <c r="AB11" i="1"/>
  <c r="AB11" i="2" s="1"/>
  <c r="AB59" i="3"/>
  <c r="AB43" i="2" s="1"/>
  <c r="X6" i="1"/>
  <c r="X54" i="3"/>
  <c r="X14" i="1"/>
  <c r="X14" i="2" s="1"/>
  <c r="X62" i="3"/>
  <c r="X46" i="2" s="1"/>
  <c r="M33" i="4"/>
  <c r="M22" i="3"/>
  <c r="I9" i="1"/>
  <c r="I9" i="2" s="1"/>
  <c r="I57" i="3"/>
  <c r="I41" i="2" s="1"/>
  <c r="I13" i="1"/>
  <c r="I61" i="3"/>
  <c r="I45" i="2" s="1"/>
  <c r="M7" i="1"/>
  <c r="M7" i="2" s="1"/>
  <c r="M55" i="3"/>
  <c r="M39" i="2" s="1"/>
  <c r="M11" i="1"/>
  <c r="M59" i="3"/>
  <c r="M43" i="2" s="1"/>
  <c r="M15" i="1"/>
  <c r="M15" i="2" s="1"/>
  <c r="M63" i="3"/>
  <c r="M47" i="2" s="1"/>
  <c r="AB8" i="1"/>
  <c r="AB56" i="3"/>
  <c r="AB40" i="2" s="1"/>
  <c r="AB12" i="1"/>
  <c r="AB12" i="2" s="1"/>
  <c r="AB60" i="3"/>
  <c r="AB44" i="2" s="1"/>
  <c r="X7" i="1"/>
  <c r="X55" i="3"/>
  <c r="X39" i="2" s="1"/>
  <c r="X11" i="1"/>
  <c r="X11" i="2" s="1"/>
  <c r="X59" i="3"/>
  <c r="X43" i="2" s="1"/>
  <c r="X15" i="1"/>
  <c r="X63" i="3"/>
  <c r="X47" i="2" s="1"/>
  <c r="X50" i="4"/>
  <c r="X38" i="3"/>
  <c r="AB50" i="4"/>
  <c r="AB38" i="3"/>
  <c r="F68" i="4"/>
  <c r="R68" i="4"/>
  <c r="X84" i="4"/>
  <c r="AB84" i="4"/>
  <c r="X118" i="4"/>
  <c r="AB118" i="4"/>
  <c r="D153" i="4"/>
  <c r="H153" i="4"/>
  <c r="L153" i="4"/>
  <c r="T153" i="4"/>
  <c r="X153" i="4"/>
  <c r="AB153" i="4"/>
  <c r="F172" i="4"/>
  <c r="Z172" i="4"/>
  <c r="D190" i="4"/>
  <c r="H190" i="4"/>
  <c r="L190" i="4"/>
  <c r="T190" i="4"/>
  <c r="X190" i="4"/>
  <c r="AB190" i="4"/>
  <c r="F208" i="4"/>
  <c r="Z208" i="4"/>
  <c r="T225" i="4"/>
  <c r="X225" i="4"/>
  <c r="AB225" i="4"/>
  <c r="Z242" i="4"/>
  <c r="F486" i="4"/>
  <c r="AC476" i="4"/>
  <c r="V486" i="4"/>
  <c r="Z486" i="4"/>
  <c r="AC478" i="4"/>
  <c r="AC480" i="4"/>
  <c r="AC482" i="4"/>
  <c r="AC484" i="4"/>
  <c r="AC443" i="4"/>
  <c r="AC445" i="4"/>
  <c r="AC447" i="4"/>
  <c r="V278" i="4"/>
  <c r="Z278" i="4"/>
  <c r="L330" i="4"/>
  <c r="T330" i="4"/>
  <c r="T364" i="4"/>
  <c r="F382" i="4"/>
  <c r="V382" i="4"/>
  <c r="Z382" i="4"/>
  <c r="D399" i="4"/>
  <c r="H399" i="4"/>
  <c r="L399" i="4"/>
  <c r="T399" i="4"/>
  <c r="N449" i="4"/>
  <c r="AC249" i="4"/>
  <c r="AC251" i="4"/>
  <c r="AC253" i="4"/>
  <c r="AC257" i="4"/>
  <c r="H259" i="4"/>
  <c r="L259" i="4"/>
  <c r="T259" i="4"/>
  <c r="V6" i="1"/>
  <c r="V54" i="3"/>
  <c r="G23" i="2"/>
  <c r="G39" i="3"/>
  <c r="G25" i="2"/>
  <c r="G41" i="3"/>
  <c r="G27" i="2"/>
  <c r="G43" i="3"/>
  <c r="G29" i="2"/>
  <c r="G45" i="3"/>
  <c r="G31" i="2"/>
  <c r="G47" i="3"/>
  <c r="G10" i="1"/>
  <c r="G58" i="3"/>
  <c r="G42" i="2" s="1"/>
  <c r="V14" i="1"/>
  <c r="V62" i="3"/>
  <c r="V46" i="2" s="1"/>
  <c r="G7" i="1"/>
  <c r="G55" i="3"/>
  <c r="G39" i="2" s="1"/>
  <c r="G11" i="1"/>
  <c r="G59" i="3"/>
  <c r="G43" i="2" s="1"/>
  <c r="G15" i="1"/>
  <c r="G63" i="3"/>
  <c r="G47" i="2" s="1"/>
  <c r="V7" i="1"/>
  <c r="V55" i="3"/>
  <c r="V39" i="2" s="1"/>
  <c r="V11" i="1"/>
  <c r="V59" i="3"/>
  <c r="V43" i="2" s="1"/>
  <c r="V15" i="1"/>
  <c r="V63" i="3"/>
  <c r="V47" i="2" s="1"/>
  <c r="V50" i="4"/>
  <c r="V38" i="3"/>
  <c r="F84" i="4"/>
  <c r="V84" i="4"/>
  <c r="Z84" i="4"/>
  <c r="Z225" i="4"/>
  <c r="V10" i="1"/>
  <c r="V58" i="3"/>
  <c r="V42" i="2" s="1"/>
  <c r="G8" i="1"/>
  <c r="G56" i="3"/>
  <c r="G40" i="2" s="1"/>
  <c r="G50" i="4"/>
  <c r="G22" i="2"/>
  <c r="G38" i="3"/>
  <c r="G24" i="2"/>
  <c r="G40" i="3"/>
  <c r="G26" i="2"/>
  <c r="G42" i="3"/>
  <c r="G28" i="2"/>
  <c r="G44" i="3"/>
  <c r="G30" i="2"/>
  <c r="G46" i="3"/>
  <c r="AC67" i="4"/>
  <c r="N110" i="4"/>
  <c r="N112" i="4"/>
  <c r="N114" i="4"/>
  <c r="N116" i="4"/>
  <c r="U135" i="4"/>
  <c r="G6" i="1"/>
  <c r="G54" i="3"/>
  <c r="G14" i="1"/>
  <c r="G62" i="3"/>
  <c r="G46" i="2" s="1"/>
  <c r="G12" i="1"/>
  <c r="G60" i="3"/>
  <c r="G44" i="2" s="1"/>
  <c r="V8" i="1"/>
  <c r="V56" i="3"/>
  <c r="V40" i="2" s="1"/>
  <c r="V12" i="1"/>
  <c r="V60" i="3"/>
  <c r="V44" i="2" s="1"/>
  <c r="G9" i="1"/>
  <c r="G57" i="3"/>
  <c r="G41" i="2" s="1"/>
  <c r="G13" i="1"/>
  <c r="G61" i="3"/>
  <c r="G45" i="2" s="1"/>
  <c r="V9" i="1"/>
  <c r="V57" i="3"/>
  <c r="V41" i="2" s="1"/>
  <c r="V13" i="1"/>
  <c r="V61" i="3"/>
  <c r="V45" i="2" s="1"/>
  <c r="V33" i="4"/>
  <c r="V22" i="3"/>
  <c r="V101" i="4"/>
  <c r="V6" i="3"/>
  <c r="D118" i="4"/>
  <c r="H118" i="4"/>
  <c r="L118" i="4"/>
  <c r="T118" i="4"/>
  <c r="F135" i="4"/>
  <c r="V135" i="4"/>
  <c r="Z135" i="4"/>
  <c r="K486" i="4"/>
  <c r="S486" i="4"/>
  <c r="W486" i="4"/>
  <c r="AA486" i="4"/>
  <c r="N463" i="4"/>
  <c r="E469" i="4"/>
  <c r="U469" i="4"/>
  <c r="Y469" i="4"/>
  <c r="N460" i="4"/>
  <c r="N462" i="4"/>
  <c r="D469" i="4"/>
  <c r="H469" i="4"/>
  <c r="L469" i="4"/>
  <c r="T469" i="4"/>
  <c r="AC460" i="4"/>
  <c r="AC462" i="4"/>
  <c r="N465" i="4"/>
  <c r="N467" i="4"/>
  <c r="N432" i="4"/>
  <c r="F416" i="4"/>
  <c r="F489" i="4" s="1"/>
  <c r="J416" i="4"/>
  <c r="J489" i="4" s="1"/>
  <c r="Z416" i="4"/>
  <c r="N338" i="4"/>
  <c r="N340" i="4"/>
  <c r="N342" i="4"/>
  <c r="AC344" i="4"/>
  <c r="N346" i="4"/>
  <c r="AC346" i="4"/>
  <c r="F347" i="4"/>
  <c r="J347" i="4"/>
  <c r="Z347" i="4"/>
  <c r="AC304" i="4"/>
  <c r="AC306" i="4"/>
  <c r="AC308" i="4"/>
  <c r="AC310" i="4"/>
  <c r="AC312" i="4"/>
  <c r="AC277" i="4"/>
  <c r="AC255" i="4"/>
  <c r="R38" i="3"/>
  <c r="T39" i="3"/>
  <c r="R40" i="3"/>
  <c r="Z40" i="3"/>
  <c r="T41" i="3"/>
  <c r="R42" i="3"/>
  <c r="Z42" i="3"/>
  <c r="T43" i="3"/>
  <c r="R44" i="3"/>
  <c r="Z44" i="3"/>
  <c r="T45" i="3"/>
  <c r="R46" i="3"/>
  <c r="Z46" i="3"/>
  <c r="T47" i="3"/>
  <c r="D135" i="4"/>
  <c r="H135" i="4"/>
  <c r="L135" i="4"/>
  <c r="T135" i="4"/>
  <c r="N126" i="4"/>
  <c r="N128" i="4"/>
  <c r="N130" i="4"/>
  <c r="N132" i="4"/>
  <c r="N134" i="4"/>
  <c r="H101" i="4"/>
  <c r="H6" i="3"/>
  <c r="L101" i="4"/>
  <c r="L6" i="3"/>
  <c r="T101" i="4"/>
  <c r="T6" i="3"/>
  <c r="E101" i="4"/>
  <c r="E6" i="3"/>
  <c r="U101" i="4"/>
  <c r="U6" i="3"/>
  <c r="Y101" i="4"/>
  <c r="Y6" i="3"/>
  <c r="AC92" i="4"/>
  <c r="S7" i="3"/>
  <c r="AC7" i="3" s="1"/>
  <c r="AC94" i="4"/>
  <c r="S9" i="3"/>
  <c r="AC96" i="4"/>
  <c r="S11" i="3"/>
  <c r="AC98" i="4"/>
  <c r="S13" i="3"/>
  <c r="AC100" i="4"/>
  <c r="S15" i="3"/>
  <c r="AC15" i="3" s="1"/>
  <c r="F101" i="4"/>
  <c r="F6" i="3"/>
  <c r="J101" i="4"/>
  <c r="J6" i="3"/>
  <c r="R101" i="4"/>
  <c r="R6" i="3"/>
  <c r="Z101" i="4"/>
  <c r="Z6" i="3"/>
  <c r="N74" i="4"/>
  <c r="K84" i="4"/>
  <c r="S84" i="4"/>
  <c r="W84" i="4"/>
  <c r="AA84" i="4"/>
  <c r="N76" i="4"/>
  <c r="N78" i="4"/>
  <c r="N80" i="4"/>
  <c r="N82" i="4"/>
  <c r="D23" i="3"/>
  <c r="H23" i="3"/>
  <c r="L23" i="3"/>
  <c r="T23" i="3"/>
  <c r="F24" i="3"/>
  <c r="J24" i="3"/>
  <c r="R24" i="3"/>
  <c r="Z24" i="3"/>
  <c r="D25" i="3"/>
  <c r="H25" i="3"/>
  <c r="L25" i="3"/>
  <c r="T25" i="3"/>
  <c r="F26" i="3"/>
  <c r="J26" i="3"/>
  <c r="R26" i="3"/>
  <c r="Z26" i="3"/>
  <c r="D27" i="3"/>
  <c r="H27" i="3"/>
  <c r="L27" i="3"/>
  <c r="T27" i="3"/>
  <c r="F28" i="3"/>
  <c r="J28" i="3"/>
  <c r="R28" i="3"/>
  <c r="Z28" i="3"/>
  <c r="D29" i="3"/>
  <c r="H29" i="3"/>
  <c r="L29" i="3"/>
  <c r="T29" i="3"/>
  <c r="F30" i="3"/>
  <c r="J30" i="3"/>
  <c r="R30" i="3"/>
  <c r="Z30" i="3"/>
  <c r="D31" i="3"/>
  <c r="H31" i="3"/>
  <c r="L31" i="3"/>
  <c r="T31" i="3"/>
  <c r="D84" i="4"/>
  <c r="H84" i="4"/>
  <c r="L84" i="4"/>
  <c r="T84" i="4"/>
  <c r="Z68" i="4"/>
  <c r="E22" i="2"/>
  <c r="E38" i="3"/>
  <c r="C23" i="2"/>
  <c r="C39" i="3"/>
  <c r="K23" i="2"/>
  <c r="K39" i="3"/>
  <c r="E24" i="2"/>
  <c r="E40" i="3"/>
  <c r="C25" i="2"/>
  <c r="C41" i="3"/>
  <c r="K25" i="2"/>
  <c r="K41" i="3"/>
  <c r="E26" i="2"/>
  <c r="E42" i="3"/>
  <c r="C27" i="2"/>
  <c r="C43" i="3"/>
  <c r="K27" i="2"/>
  <c r="K43" i="3"/>
  <c r="E28" i="2"/>
  <c r="E44" i="3"/>
  <c r="C29" i="2"/>
  <c r="C45" i="3"/>
  <c r="K29" i="2"/>
  <c r="K45" i="3"/>
  <c r="E30" i="2"/>
  <c r="E46" i="3"/>
  <c r="C31" i="2"/>
  <c r="C47" i="3"/>
  <c r="K31" i="2"/>
  <c r="K47" i="3"/>
  <c r="F50" i="4"/>
  <c r="F22" i="2"/>
  <c r="F38" i="3"/>
  <c r="J50" i="4"/>
  <c r="J22" i="2"/>
  <c r="J38" i="3"/>
  <c r="Z50" i="4"/>
  <c r="Z38" i="3"/>
  <c r="D23" i="2"/>
  <c r="D39" i="3"/>
  <c r="H23" i="2"/>
  <c r="H39" i="3"/>
  <c r="L23" i="2"/>
  <c r="L39" i="3"/>
  <c r="F24" i="2"/>
  <c r="F40" i="3"/>
  <c r="J24" i="2"/>
  <c r="J40" i="3"/>
  <c r="D25" i="2"/>
  <c r="D41" i="3"/>
  <c r="H25" i="2"/>
  <c r="H41" i="3"/>
  <c r="L25" i="2"/>
  <c r="L41" i="3"/>
  <c r="F26" i="2"/>
  <c r="F42" i="3"/>
  <c r="J26" i="2"/>
  <c r="J42" i="3"/>
  <c r="D27" i="2"/>
  <c r="D43" i="3"/>
  <c r="H27" i="2"/>
  <c r="H43" i="3"/>
  <c r="L27" i="2"/>
  <c r="L43" i="3"/>
  <c r="F28" i="2"/>
  <c r="F44" i="3"/>
  <c r="J28" i="2"/>
  <c r="J44" i="3"/>
  <c r="D29" i="2"/>
  <c r="D45" i="3"/>
  <c r="H29" i="2"/>
  <c r="H45" i="3"/>
  <c r="L29" i="2"/>
  <c r="L45" i="3"/>
  <c r="F30" i="2"/>
  <c r="F46" i="3"/>
  <c r="J30" i="2"/>
  <c r="J46" i="3"/>
  <c r="D31" i="2"/>
  <c r="D47" i="3"/>
  <c r="H31" i="2"/>
  <c r="H47" i="3"/>
  <c r="L31" i="2"/>
  <c r="L47" i="3"/>
  <c r="N40" i="4"/>
  <c r="C22" i="2"/>
  <c r="C38" i="3"/>
  <c r="K50" i="4"/>
  <c r="K22" i="2"/>
  <c r="K38" i="3"/>
  <c r="S50" i="4"/>
  <c r="S38" i="3"/>
  <c r="W50" i="4"/>
  <c r="W38" i="3"/>
  <c r="AA50" i="4"/>
  <c r="AA38" i="3"/>
  <c r="E23" i="2"/>
  <c r="E39" i="3"/>
  <c r="N42" i="4"/>
  <c r="C24" i="2"/>
  <c r="C40" i="3"/>
  <c r="K24" i="2"/>
  <c r="K40" i="3"/>
  <c r="E25" i="2"/>
  <c r="E41" i="3"/>
  <c r="N44" i="4"/>
  <c r="C26" i="2"/>
  <c r="C42" i="3"/>
  <c r="K26" i="2"/>
  <c r="K42" i="3"/>
  <c r="E27" i="2"/>
  <c r="E43" i="3"/>
  <c r="N46" i="4"/>
  <c r="C28" i="2"/>
  <c r="C44" i="3"/>
  <c r="K28" i="2"/>
  <c r="K44" i="3"/>
  <c r="E29" i="2"/>
  <c r="E45" i="3"/>
  <c r="C30" i="2"/>
  <c r="C46" i="3"/>
  <c r="K30" i="2"/>
  <c r="K46" i="3"/>
  <c r="AC48" i="4"/>
  <c r="S46" i="3"/>
  <c r="E31" i="2"/>
  <c r="E47" i="3"/>
  <c r="D50" i="4"/>
  <c r="D22" i="2"/>
  <c r="D38" i="3"/>
  <c r="H50" i="4"/>
  <c r="H22" i="2"/>
  <c r="H38" i="3"/>
  <c r="L50" i="4"/>
  <c r="L22" i="2"/>
  <c r="L38" i="3"/>
  <c r="T50" i="4"/>
  <c r="T38" i="3"/>
  <c r="F23" i="2"/>
  <c r="F39" i="3"/>
  <c r="J23" i="2"/>
  <c r="J39" i="3"/>
  <c r="D24" i="2"/>
  <c r="D40" i="3"/>
  <c r="H24" i="2"/>
  <c r="H40" i="3"/>
  <c r="L24" i="2"/>
  <c r="L40" i="3"/>
  <c r="F25" i="2"/>
  <c r="F41" i="3"/>
  <c r="J25" i="2"/>
  <c r="J41" i="3"/>
  <c r="D26" i="2"/>
  <c r="D42" i="3"/>
  <c r="H26" i="2"/>
  <c r="H42" i="3"/>
  <c r="L26" i="2"/>
  <c r="L42" i="3"/>
  <c r="F27" i="2"/>
  <c r="F43" i="3"/>
  <c r="J27" i="2"/>
  <c r="J43" i="3"/>
  <c r="D28" i="2"/>
  <c r="D44" i="3"/>
  <c r="H28" i="2"/>
  <c r="H44" i="3"/>
  <c r="L28" i="2"/>
  <c r="L44" i="3"/>
  <c r="F29" i="2"/>
  <c r="F45" i="3"/>
  <c r="J29" i="2"/>
  <c r="J45" i="3"/>
  <c r="D30" i="2"/>
  <c r="D46" i="3"/>
  <c r="H30" i="2"/>
  <c r="H46" i="3"/>
  <c r="L30" i="2"/>
  <c r="L46" i="3"/>
  <c r="F31" i="2"/>
  <c r="F47" i="3"/>
  <c r="J31" i="2"/>
  <c r="J47" i="3"/>
  <c r="H33" i="4"/>
  <c r="H22" i="3"/>
  <c r="L33" i="4"/>
  <c r="L22" i="3"/>
  <c r="T33" i="4"/>
  <c r="T22" i="3"/>
  <c r="E33" i="4"/>
  <c r="E22" i="3"/>
  <c r="U33" i="4"/>
  <c r="U22" i="3"/>
  <c r="Y33" i="4"/>
  <c r="Y22" i="3"/>
  <c r="AC24" i="4"/>
  <c r="S23" i="3"/>
  <c r="AC26" i="4"/>
  <c r="S25" i="3"/>
  <c r="AC28" i="4"/>
  <c r="S27" i="3"/>
  <c r="AC30" i="4"/>
  <c r="S29" i="3"/>
  <c r="AC32" i="4"/>
  <c r="S31" i="3"/>
  <c r="F33" i="4"/>
  <c r="F22" i="3"/>
  <c r="J33" i="4"/>
  <c r="J22" i="3"/>
  <c r="R33" i="4"/>
  <c r="R22" i="3"/>
  <c r="Z33" i="4"/>
  <c r="Z22" i="3"/>
  <c r="C13" i="1"/>
  <c r="C61" i="3"/>
  <c r="D9" i="1"/>
  <c r="D57" i="3"/>
  <c r="D41" i="2" s="1"/>
  <c r="E10" i="1"/>
  <c r="E58" i="3"/>
  <c r="E42" i="2" s="1"/>
  <c r="D13" i="1"/>
  <c r="D61" i="3"/>
  <c r="D45" i="2" s="1"/>
  <c r="F15" i="1"/>
  <c r="F63" i="3"/>
  <c r="F47" i="2" s="1"/>
  <c r="H13" i="1"/>
  <c r="H61" i="3"/>
  <c r="H45" i="2" s="1"/>
  <c r="C6" i="1"/>
  <c r="C54" i="3"/>
  <c r="C10" i="1"/>
  <c r="C58" i="3"/>
  <c r="C14" i="1"/>
  <c r="C62" i="3"/>
  <c r="F6" i="1"/>
  <c r="F54" i="3"/>
  <c r="D8" i="1"/>
  <c r="D56" i="3"/>
  <c r="D40" i="2" s="1"/>
  <c r="E9" i="1"/>
  <c r="E57" i="3"/>
  <c r="E41" i="2" s="1"/>
  <c r="F10" i="1"/>
  <c r="F58" i="3"/>
  <c r="F42" i="2" s="1"/>
  <c r="D12" i="1"/>
  <c r="D60" i="3"/>
  <c r="D44" i="2" s="1"/>
  <c r="E13" i="1"/>
  <c r="E61" i="3"/>
  <c r="E45" i="2" s="1"/>
  <c r="F14" i="1"/>
  <c r="F62" i="3"/>
  <c r="F46" i="2" s="1"/>
  <c r="H6" i="1"/>
  <c r="H54" i="3"/>
  <c r="H10" i="1"/>
  <c r="H58" i="3"/>
  <c r="H42" i="2" s="1"/>
  <c r="H14" i="1"/>
  <c r="H62" i="3"/>
  <c r="H46" i="2" s="1"/>
  <c r="L8" i="1"/>
  <c r="L56" i="3"/>
  <c r="L40" i="2" s="1"/>
  <c r="L12" i="1"/>
  <c r="L60" i="3"/>
  <c r="L44" i="2" s="1"/>
  <c r="K15" i="1"/>
  <c r="K63" i="3"/>
  <c r="K47" i="2" s="1"/>
  <c r="K10" i="1"/>
  <c r="K58" i="3"/>
  <c r="K42" i="2" s="1"/>
  <c r="K6" i="1"/>
  <c r="K54" i="3"/>
  <c r="R8" i="1"/>
  <c r="R56" i="3"/>
  <c r="R12" i="1"/>
  <c r="R60" i="3"/>
  <c r="U15" i="1"/>
  <c r="U63" i="3"/>
  <c r="U47" i="2" s="1"/>
  <c r="T14" i="1"/>
  <c r="T62" i="3"/>
  <c r="T46" i="2" s="1"/>
  <c r="S13" i="1"/>
  <c r="S61" i="3"/>
  <c r="S45" i="2" s="1"/>
  <c r="U11" i="1"/>
  <c r="U59" i="3"/>
  <c r="U43" i="2" s="1"/>
  <c r="T10" i="1"/>
  <c r="T58" i="3"/>
  <c r="T42" i="2" s="1"/>
  <c r="S9" i="1"/>
  <c r="S57" i="3"/>
  <c r="S41" i="2" s="1"/>
  <c r="U7" i="1"/>
  <c r="U55" i="3"/>
  <c r="U39" i="2" s="1"/>
  <c r="T6" i="1"/>
  <c r="T54" i="3"/>
  <c r="J6" i="1"/>
  <c r="J54" i="3"/>
  <c r="J10" i="1"/>
  <c r="J58" i="3"/>
  <c r="J42" i="2" s="1"/>
  <c r="J14" i="1"/>
  <c r="J62" i="3"/>
  <c r="J46" i="2" s="1"/>
  <c r="W6" i="1"/>
  <c r="W54" i="3"/>
  <c r="W10" i="1"/>
  <c r="W58" i="3"/>
  <c r="W42" i="2" s="1"/>
  <c r="W14" i="1"/>
  <c r="W62" i="3"/>
  <c r="W46" i="2" s="1"/>
  <c r="Z8" i="1"/>
  <c r="Z56" i="3"/>
  <c r="Z40" i="2" s="1"/>
  <c r="Z12" i="1"/>
  <c r="Z60" i="3"/>
  <c r="Z44" i="2" s="1"/>
  <c r="AA15" i="1"/>
  <c r="AA63" i="3"/>
  <c r="AA47" i="2" s="1"/>
  <c r="AA11" i="1"/>
  <c r="AA59" i="3"/>
  <c r="AA43" i="2" s="1"/>
  <c r="AA7" i="1"/>
  <c r="AA55" i="3"/>
  <c r="AA39" i="2" s="1"/>
  <c r="Y8" i="1"/>
  <c r="Y8" i="2" s="1"/>
  <c r="Y56" i="3"/>
  <c r="Y40" i="2" s="1"/>
  <c r="Y12" i="1"/>
  <c r="Y60" i="3"/>
  <c r="Y44" i="2" s="1"/>
  <c r="C15" i="1"/>
  <c r="C63" i="3"/>
  <c r="D7" i="1"/>
  <c r="D55" i="3"/>
  <c r="D39" i="2" s="1"/>
  <c r="E8" i="1"/>
  <c r="E56" i="3"/>
  <c r="E40" i="2" s="1"/>
  <c r="F9" i="1"/>
  <c r="F57" i="3"/>
  <c r="F41" i="2" s="1"/>
  <c r="D11" i="1"/>
  <c r="D59" i="3"/>
  <c r="D43" i="2" s="1"/>
  <c r="E12" i="1"/>
  <c r="E60" i="3"/>
  <c r="E44" i="2" s="1"/>
  <c r="F13" i="1"/>
  <c r="F61" i="3"/>
  <c r="F45" i="2" s="1"/>
  <c r="D15" i="1"/>
  <c r="D63" i="3"/>
  <c r="D47" i="2" s="1"/>
  <c r="H7" i="1"/>
  <c r="H55" i="3"/>
  <c r="H39" i="2" s="1"/>
  <c r="H11" i="1"/>
  <c r="H59" i="3"/>
  <c r="H43" i="2" s="1"/>
  <c r="H15" i="1"/>
  <c r="H63" i="3"/>
  <c r="H47" i="2" s="1"/>
  <c r="L9" i="1"/>
  <c r="L57" i="3"/>
  <c r="L41" i="2" s="1"/>
  <c r="L13" i="1"/>
  <c r="L61" i="3"/>
  <c r="L45" i="2" s="1"/>
  <c r="K14" i="1"/>
  <c r="K62" i="3"/>
  <c r="K46" i="2" s="1"/>
  <c r="K9" i="1"/>
  <c r="K57" i="3"/>
  <c r="K41" i="2" s="1"/>
  <c r="K13" i="1"/>
  <c r="K61" i="3"/>
  <c r="K45" i="2" s="1"/>
  <c r="R9" i="1"/>
  <c r="R57" i="3"/>
  <c r="R13" i="1"/>
  <c r="R61" i="3"/>
  <c r="T15" i="1"/>
  <c r="T63" i="3"/>
  <c r="T47" i="2" s="1"/>
  <c r="S14" i="1"/>
  <c r="S62" i="3"/>
  <c r="S46" i="2" s="1"/>
  <c r="U12" i="1"/>
  <c r="U60" i="3"/>
  <c r="U44" i="2" s="1"/>
  <c r="T11" i="1"/>
  <c r="T59" i="3"/>
  <c r="T43" i="2" s="1"/>
  <c r="S10" i="1"/>
  <c r="S58" i="3"/>
  <c r="S42" i="2" s="1"/>
  <c r="U8" i="1"/>
  <c r="U56" i="3"/>
  <c r="U40" i="2" s="1"/>
  <c r="T7" i="1"/>
  <c r="T55" i="3"/>
  <c r="T39" i="2" s="1"/>
  <c r="S6" i="1"/>
  <c r="S54" i="3"/>
  <c r="J7" i="1"/>
  <c r="J7" i="2" s="1"/>
  <c r="J55" i="3"/>
  <c r="J39" i="2" s="1"/>
  <c r="J11" i="1"/>
  <c r="J59" i="3"/>
  <c r="J43" i="2" s="1"/>
  <c r="J15" i="1"/>
  <c r="J15" i="2" s="1"/>
  <c r="J63" i="3"/>
  <c r="J47" i="2" s="1"/>
  <c r="W7" i="1"/>
  <c r="W55" i="3"/>
  <c r="W39" i="2" s="1"/>
  <c r="W11" i="1"/>
  <c r="W59" i="3"/>
  <c r="W43" i="2" s="1"/>
  <c r="W15" i="1"/>
  <c r="W63" i="3"/>
  <c r="W47" i="2" s="1"/>
  <c r="Z9" i="1"/>
  <c r="Z57" i="3"/>
  <c r="Z41" i="2" s="1"/>
  <c r="Z13" i="1"/>
  <c r="Z61" i="3"/>
  <c r="Z45" i="2" s="1"/>
  <c r="AA14" i="1"/>
  <c r="AA62" i="3"/>
  <c r="AA46" i="2" s="1"/>
  <c r="AA10" i="1"/>
  <c r="AA58" i="3"/>
  <c r="AA42" i="2" s="1"/>
  <c r="AA6" i="1"/>
  <c r="AA54" i="3"/>
  <c r="Y9" i="1"/>
  <c r="Y57" i="3"/>
  <c r="Y41" i="2" s="1"/>
  <c r="Y13" i="1"/>
  <c r="Y13" i="2" s="1"/>
  <c r="Y61" i="3"/>
  <c r="Y45" i="2" s="1"/>
  <c r="C9" i="1"/>
  <c r="C57" i="3"/>
  <c r="F7" i="1"/>
  <c r="F55" i="3"/>
  <c r="F39" i="2" s="1"/>
  <c r="C7" i="1"/>
  <c r="C55" i="3"/>
  <c r="C11" i="1"/>
  <c r="C59" i="3"/>
  <c r="C8" i="1"/>
  <c r="C56" i="3"/>
  <c r="C12" i="1"/>
  <c r="C60" i="3"/>
  <c r="D6" i="1"/>
  <c r="D54" i="3"/>
  <c r="E7" i="1"/>
  <c r="E55" i="3"/>
  <c r="E39" i="2" s="1"/>
  <c r="F8" i="1"/>
  <c r="F56" i="3"/>
  <c r="F40" i="2" s="1"/>
  <c r="D10" i="1"/>
  <c r="D58" i="3"/>
  <c r="D42" i="2" s="1"/>
  <c r="E11" i="1"/>
  <c r="E59" i="3"/>
  <c r="E43" i="2" s="1"/>
  <c r="F12" i="1"/>
  <c r="F60" i="3"/>
  <c r="F44" i="2" s="1"/>
  <c r="D14" i="1"/>
  <c r="D62" i="3"/>
  <c r="D46" i="2" s="1"/>
  <c r="E15" i="1"/>
  <c r="E63" i="3"/>
  <c r="E47" i="2" s="1"/>
  <c r="H8" i="1"/>
  <c r="H56" i="3"/>
  <c r="H40" i="2" s="1"/>
  <c r="H12" i="1"/>
  <c r="H60" i="3"/>
  <c r="H44" i="2" s="1"/>
  <c r="L6" i="1"/>
  <c r="L54" i="3"/>
  <c r="L10" i="1"/>
  <c r="L58" i="3"/>
  <c r="L42" i="2" s="1"/>
  <c r="L14" i="1"/>
  <c r="L62" i="3"/>
  <c r="L46" i="2" s="1"/>
  <c r="K12" i="1"/>
  <c r="K60" i="3"/>
  <c r="K44" i="2" s="1"/>
  <c r="K8" i="1"/>
  <c r="K56" i="3"/>
  <c r="K40" i="2" s="1"/>
  <c r="R6" i="1"/>
  <c r="R54" i="3"/>
  <c r="R10" i="1"/>
  <c r="R58" i="3"/>
  <c r="R14" i="1"/>
  <c r="R62" i="3"/>
  <c r="S15" i="1"/>
  <c r="S63" i="3"/>
  <c r="S47" i="2" s="1"/>
  <c r="U13" i="1"/>
  <c r="U61" i="3"/>
  <c r="U45" i="2" s="1"/>
  <c r="T12" i="1"/>
  <c r="T60" i="3"/>
  <c r="T44" i="2" s="1"/>
  <c r="S11" i="1"/>
  <c r="S59" i="3"/>
  <c r="S43" i="2" s="1"/>
  <c r="U9" i="1"/>
  <c r="U57" i="3"/>
  <c r="U41" i="2" s="1"/>
  <c r="T8" i="1"/>
  <c r="T56" i="3"/>
  <c r="T40" i="2" s="1"/>
  <c r="S7" i="1"/>
  <c r="S55" i="3"/>
  <c r="S39" i="2" s="1"/>
  <c r="J8" i="1"/>
  <c r="J8" i="2" s="1"/>
  <c r="J56" i="3"/>
  <c r="J40" i="2" s="1"/>
  <c r="J12" i="1"/>
  <c r="J60" i="3"/>
  <c r="J44" i="2" s="1"/>
  <c r="W8" i="1"/>
  <c r="W56" i="3"/>
  <c r="W40" i="2" s="1"/>
  <c r="W12" i="1"/>
  <c r="W60" i="3"/>
  <c r="W44" i="2" s="1"/>
  <c r="Z6" i="1"/>
  <c r="Z54" i="3"/>
  <c r="Z10" i="1"/>
  <c r="Z58" i="3"/>
  <c r="Z42" i="2" s="1"/>
  <c r="Z14" i="1"/>
  <c r="Z62" i="3"/>
  <c r="Z46" i="2" s="1"/>
  <c r="AA13" i="1"/>
  <c r="AA61" i="3"/>
  <c r="AA45" i="2" s="1"/>
  <c r="AA9" i="1"/>
  <c r="AA57" i="3"/>
  <c r="AA41" i="2" s="1"/>
  <c r="Y10" i="1"/>
  <c r="Y58" i="3"/>
  <c r="Y42" i="2" s="1"/>
  <c r="Y14" i="1"/>
  <c r="Y62" i="3"/>
  <c r="Y46" i="2" s="1"/>
  <c r="E6" i="1"/>
  <c r="E54" i="3"/>
  <c r="F11" i="1"/>
  <c r="F59" i="3"/>
  <c r="F43" i="2" s="1"/>
  <c r="E14" i="1"/>
  <c r="E62" i="3"/>
  <c r="E46" i="2" s="1"/>
  <c r="H9" i="1"/>
  <c r="H57" i="3"/>
  <c r="H41" i="2" s="1"/>
  <c r="L7" i="1"/>
  <c r="L55" i="3"/>
  <c r="L39" i="2" s="1"/>
  <c r="L11" i="1"/>
  <c r="L59" i="3"/>
  <c r="L43" i="2" s="1"/>
  <c r="L15" i="1"/>
  <c r="L63" i="3"/>
  <c r="L47" i="2" s="1"/>
  <c r="K11" i="1"/>
  <c r="K59" i="3"/>
  <c r="K43" i="2" s="1"/>
  <c r="K7" i="1"/>
  <c r="K55" i="3"/>
  <c r="K39" i="2" s="1"/>
  <c r="R7" i="1"/>
  <c r="R55" i="3"/>
  <c r="R11" i="1"/>
  <c r="R59" i="3"/>
  <c r="R15" i="1"/>
  <c r="R63" i="3"/>
  <c r="U14" i="1"/>
  <c r="U62" i="3"/>
  <c r="U46" i="2" s="1"/>
  <c r="T13" i="1"/>
  <c r="T61" i="3"/>
  <c r="T45" i="2" s="1"/>
  <c r="S12" i="1"/>
  <c r="S60" i="3"/>
  <c r="S44" i="2" s="1"/>
  <c r="U10" i="1"/>
  <c r="U58" i="3"/>
  <c r="U42" i="2" s="1"/>
  <c r="T9" i="1"/>
  <c r="T57" i="3"/>
  <c r="T41" i="2" s="1"/>
  <c r="S8" i="1"/>
  <c r="S56" i="3"/>
  <c r="S40" i="2" s="1"/>
  <c r="U6" i="1"/>
  <c r="U54" i="3"/>
  <c r="J9" i="1"/>
  <c r="J57" i="3"/>
  <c r="J41" i="2" s="1"/>
  <c r="J13" i="1"/>
  <c r="J61" i="3"/>
  <c r="J45" i="2" s="1"/>
  <c r="W9" i="1"/>
  <c r="W57" i="3"/>
  <c r="W41" i="2" s="1"/>
  <c r="W13" i="1"/>
  <c r="W61" i="3"/>
  <c r="W45" i="2" s="1"/>
  <c r="Z7" i="1"/>
  <c r="Z55" i="3"/>
  <c r="Z39" i="2" s="1"/>
  <c r="Z11" i="1"/>
  <c r="Z59" i="3"/>
  <c r="Z43" i="2" s="1"/>
  <c r="Z15" i="1"/>
  <c r="Z63" i="3"/>
  <c r="Z47" i="2" s="1"/>
  <c r="AA12" i="1"/>
  <c r="AA60" i="3"/>
  <c r="AA44" i="2" s="1"/>
  <c r="AA8" i="1"/>
  <c r="AA56" i="3"/>
  <c r="AA40" i="2" s="1"/>
  <c r="Y7" i="1"/>
  <c r="Y55" i="3"/>
  <c r="Y39" i="2" s="1"/>
  <c r="Y11" i="1"/>
  <c r="Y59" i="3"/>
  <c r="Y43" i="2" s="1"/>
  <c r="Y15" i="1"/>
  <c r="Y63" i="3"/>
  <c r="Y47" i="2" s="1"/>
  <c r="K16" i="4"/>
  <c r="G16" i="4"/>
  <c r="R16" i="4"/>
  <c r="Y16" i="4"/>
  <c r="U16" i="4"/>
  <c r="AC7" i="4"/>
  <c r="AC11" i="4"/>
  <c r="AC15" i="4"/>
  <c r="N23" i="4"/>
  <c r="N25" i="4"/>
  <c r="N27" i="4"/>
  <c r="N29" i="4"/>
  <c r="N31" i="4"/>
  <c r="AC40" i="4"/>
  <c r="AC42" i="4"/>
  <c r="AC44" i="4"/>
  <c r="AC46" i="4"/>
  <c r="N49" i="4"/>
  <c r="N58" i="4"/>
  <c r="N60" i="4"/>
  <c r="N62" i="4"/>
  <c r="N64" i="4"/>
  <c r="N66" i="4"/>
  <c r="AC74" i="4"/>
  <c r="AC76" i="4"/>
  <c r="AC78" i="4"/>
  <c r="AC80" i="4"/>
  <c r="AC82" i="4"/>
  <c r="N91" i="4"/>
  <c r="N93" i="4"/>
  <c r="N95" i="4"/>
  <c r="N97" i="4"/>
  <c r="N99" i="4"/>
  <c r="AC108" i="4"/>
  <c r="AC110" i="4"/>
  <c r="AC112" i="4"/>
  <c r="AC114" i="4"/>
  <c r="AC116" i="4"/>
  <c r="AC126" i="4"/>
  <c r="AC128" i="4"/>
  <c r="AC130" i="4"/>
  <c r="AC132" i="4"/>
  <c r="AC134" i="4"/>
  <c r="AC143" i="4"/>
  <c r="J16" i="4"/>
  <c r="F16" i="4"/>
  <c r="AB16" i="4"/>
  <c r="X16" i="4"/>
  <c r="T16" i="4"/>
  <c r="AC8" i="4"/>
  <c r="AC12" i="4"/>
  <c r="M16" i="4"/>
  <c r="I16" i="4"/>
  <c r="E16" i="4"/>
  <c r="AA16" i="4"/>
  <c r="W16" i="4"/>
  <c r="S16" i="4"/>
  <c r="AC9" i="4"/>
  <c r="AC13" i="4"/>
  <c r="N24" i="4"/>
  <c r="N26" i="4"/>
  <c r="N28" i="4"/>
  <c r="N30" i="4"/>
  <c r="N32" i="4"/>
  <c r="AC41" i="4"/>
  <c r="AC43" i="4"/>
  <c r="AC45" i="4"/>
  <c r="N48" i="4"/>
  <c r="N59" i="4"/>
  <c r="N61" i="4"/>
  <c r="N63" i="4"/>
  <c r="N65" i="4"/>
  <c r="N67" i="4"/>
  <c r="AC75" i="4"/>
  <c r="AC77" i="4"/>
  <c r="AC79" i="4"/>
  <c r="AC81" i="4"/>
  <c r="AC83" i="4"/>
  <c r="N92" i="4"/>
  <c r="N94" i="4"/>
  <c r="N96" i="4"/>
  <c r="N98" i="4"/>
  <c r="N100" i="4"/>
  <c r="AC109" i="4"/>
  <c r="AC111" i="4"/>
  <c r="AC113" i="4"/>
  <c r="AC115" i="4"/>
  <c r="AC117" i="4"/>
  <c r="AC125" i="4"/>
  <c r="AC127" i="4"/>
  <c r="AC129" i="4"/>
  <c r="AC131" i="4"/>
  <c r="AC133" i="4"/>
  <c r="L16" i="4"/>
  <c r="H16" i="4"/>
  <c r="D16" i="4"/>
  <c r="Y6" i="1"/>
  <c r="Z16" i="4"/>
  <c r="V16" i="4"/>
  <c r="AC6" i="4"/>
  <c r="AC10" i="4"/>
  <c r="AC14" i="4"/>
  <c r="C33" i="4"/>
  <c r="G33" i="4"/>
  <c r="K33" i="4"/>
  <c r="AC23" i="4"/>
  <c r="W33" i="4"/>
  <c r="AA33" i="4"/>
  <c r="AC25" i="4"/>
  <c r="AC27" i="4"/>
  <c r="AC29" i="4"/>
  <c r="AC31" i="4"/>
  <c r="E50" i="4"/>
  <c r="I50" i="4"/>
  <c r="M50" i="4"/>
  <c r="U50" i="4"/>
  <c r="Y50" i="4"/>
  <c r="N41" i="4"/>
  <c r="N43" i="4"/>
  <c r="N45" i="4"/>
  <c r="N47" i="4"/>
  <c r="AC47" i="4"/>
  <c r="AC49" i="4"/>
  <c r="C68" i="4"/>
  <c r="G68" i="4"/>
  <c r="K68" i="4"/>
  <c r="AC58" i="4"/>
  <c r="W68" i="4"/>
  <c r="AA68" i="4"/>
  <c r="AC60" i="4"/>
  <c r="AC62" i="4"/>
  <c r="AC64" i="4"/>
  <c r="AC66" i="4"/>
  <c r="E84" i="4"/>
  <c r="I84" i="4"/>
  <c r="M84" i="4"/>
  <c r="U84" i="4"/>
  <c r="Y84" i="4"/>
  <c r="N75" i="4"/>
  <c r="N77" i="4"/>
  <c r="N79" i="4"/>
  <c r="N81" i="4"/>
  <c r="N83" i="4"/>
  <c r="C101" i="4"/>
  <c r="G101" i="4"/>
  <c r="K101" i="4"/>
  <c r="AC91" i="4"/>
  <c r="W101" i="4"/>
  <c r="AA101" i="4"/>
  <c r="AC93" i="4"/>
  <c r="AC95" i="4"/>
  <c r="AC97" i="4"/>
  <c r="AC99" i="4"/>
  <c r="E118" i="4"/>
  <c r="I118" i="4"/>
  <c r="M118" i="4"/>
  <c r="U118" i="4"/>
  <c r="Y118" i="4"/>
  <c r="N109" i="4"/>
  <c r="N111" i="4"/>
  <c r="N113" i="4"/>
  <c r="N115" i="4"/>
  <c r="N117" i="4"/>
  <c r="N125" i="4"/>
  <c r="G135" i="4"/>
  <c r="K135" i="4"/>
  <c r="S135" i="4"/>
  <c r="W135" i="4"/>
  <c r="AA135" i="4"/>
  <c r="N127" i="4"/>
  <c r="N129" i="4"/>
  <c r="N131" i="4"/>
  <c r="N133" i="4"/>
  <c r="AC145" i="4"/>
  <c r="N148" i="4"/>
  <c r="N150" i="4"/>
  <c r="N152" i="4"/>
  <c r="AC163" i="4"/>
  <c r="AC165" i="4"/>
  <c r="AC167" i="4"/>
  <c r="AC169" i="4"/>
  <c r="AC171" i="4"/>
  <c r="AC180" i="4"/>
  <c r="AC182" i="4"/>
  <c r="AC184" i="4"/>
  <c r="AC186" i="4"/>
  <c r="AC188" i="4"/>
  <c r="AC199" i="4"/>
  <c r="AC201" i="4"/>
  <c r="AC203" i="4"/>
  <c r="AC205" i="4"/>
  <c r="AC207" i="4"/>
  <c r="AC215" i="4"/>
  <c r="N218" i="4"/>
  <c r="N220" i="4"/>
  <c r="N222" i="4"/>
  <c r="N224" i="4"/>
  <c r="N232" i="4"/>
  <c r="N234" i="4"/>
  <c r="N236" i="4"/>
  <c r="N238" i="4"/>
  <c r="N240" i="4"/>
  <c r="N250" i="4"/>
  <c r="N252" i="4"/>
  <c r="N254" i="4"/>
  <c r="N256" i="4"/>
  <c r="N258" i="4"/>
  <c r="N268" i="4"/>
  <c r="N270" i="4"/>
  <c r="N272" i="4"/>
  <c r="N274" i="4"/>
  <c r="N276" i="4"/>
  <c r="N287" i="4"/>
  <c r="N289" i="4"/>
  <c r="N291" i="4"/>
  <c r="N293" i="4"/>
  <c r="N295" i="4"/>
  <c r="N303" i="4"/>
  <c r="N305" i="4"/>
  <c r="N307" i="4"/>
  <c r="N309" i="4"/>
  <c r="N311" i="4"/>
  <c r="AC320" i="4"/>
  <c r="AC322" i="4"/>
  <c r="AC324" i="4"/>
  <c r="AC326" i="4"/>
  <c r="AC328" i="4"/>
  <c r="AC338" i="4"/>
  <c r="AC340" i="4"/>
  <c r="AC342" i="4"/>
  <c r="N345" i="4"/>
  <c r="N355" i="4"/>
  <c r="N357" i="4"/>
  <c r="N359" i="4"/>
  <c r="N361" i="4"/>
  <c r="N363" i="4"/>
  <c r="AC373" i="4"/>
  <c r="AC375" i="4"/>
  <c r="AC377" i="4"/>
  <c r="AC379" i="4"/>
  <c r="AC381" i="4"/>
  <c r="AC389" i="4"/>
  <c r="AC391" i="4"/>
  <c r="AC393" i="4"/>
  <c r="AC395" i="4"/>
  <c r="AC397" i="4"/>
  <c r="AC407" i="4"/>
  <c r="AC409" i="4"/>
  <c r="AC411" i="4"/>
  <c r="AC413" i="4"/>
  <c r="AC415" i="4"/>
  <c r="N425" i="4"/>
  <c r="N427" i="4"/>
  <c r="N429" i="4"/>
  <c r="AC144" i="4"/>
  <c r="AC146" i="4"/>
  <c r="N149" i="4"/>
  <c r="N151" i="4"/>
  <c r="AC162" i="4"/>
  <c r="AC164" i="4"/>
  <c r="AC166" i="4"/>
  <c r="AC168" i="4"/>
  <c r="AC170" i="4"/>
  <c r="AC181" i="4"/>
  <c r="AC183" i="4"/>
  <c r="AC185" i="4"/>
  <c r="AC187" i="4"/>
  <c r="AC189" i="4"/>
  <c r="AC198" i="4"/>
  <c r="AC200" i="4"/>
  <c r="AC202" i="4"/>
  <c r="AC204" i="4"/>
  <c r="AC206" i="4"/>
  <c r="AC216" i="4"/>
  <c r="N217" i="4"/>
  <c r="AC218" i="4"/>
  <c r="N219" i="4"/>
  <c r="N221" i="4"/>
  <c r="N223" i="4"/>
  <c r="N233" i="4"/>
  <c r="N235" i="4"/>
  <c r="N237" i="4"/>
  <c r="N239" i="4"/>
  <c r="N241" i="4"/>
  <c r="N249" i="4"/>
  <c r="N251" i="4"/>
  <c r="N253" i="4"/>
  <c r="N255" i="4"/>
  <c r="N257" i="4"/>
  <c r="N269" i="4"/>
  <c r="N271" i="4"/>
  <c r="N273" i="4"/>
  <c r="N275" i="4"/>
  <c r="N277" i="4"/>
  <c r="N286" i="4"/>
  <c r="N288" i="4"/>
  <c r="N290" i="4"/>
  <c r="N292" i="4"/>
  <c r="N294" i="4"/>
  <c r="N304" i="4"/>
  <c r="N306" i="4"/>
  <c r="N308" i="4"/>
  <c r="N310" i="4"/>
  <c r="N312" i="4"/>
  <c r="AC321" i="4"/>
  <c r="AC323" i="4"/>
  <c r="AC325" i="4"/>
  <c r="AC327" i="4"/>
  <c r="AC329" i="4"/>
  <c r="AC337" i="4"/>
  <c r="AC339" i="4"/>
  <c r="AC341" i="4"/>
  <c r="AC343" i="4"/>
  <c r="N344" i="4"/>
  <c r="AC345" i="4"/>
  <c r="N354" i="4"/>
  <c r="N356" i="4"/>
  <c r="N358" i="4"/>
  <c r="N360" i="4"/>
  <c r="N362" i="4"/>
  <c r="AC372" i="4"/>
  <c r="AC374" i="4"/>
  <c r="AC376" i="4"/>
  <c r="AC378" i="4"/>
  <c r="AC380" i="4"/>
  <c r="AC390" i="4"/>
  <c r="AC392" i="4"/>
  <c r="AC394" i="4"/>
  <c r="AC396" i="4"/>
  <c r="AC398" i="4"/>
  <c r="AC406" i="4"/>
  <c r="AC408" i="4"/>
  <c r="AC410" i="4"/>
  <c r="AC412" i="4"/>
  <c r="AC414" i="4"/>
  <c r="N424" i="4"/>
  <c r="N426" i="4"/>
  <c r="N428" i="4"/>
  <c r="N430" i="4"/>
  <c r="E153" i="4"/>
  <c r="I153" i="4"/>
  <c r="M153" i="4"/>
  <c r="U153" i="4"/>
  <c r="Y153" i="4"/>
  <c r="N144" i="4"/>
  <c r="N146" i="4"/>
  <c r="AC148" i="4"/>
  <c r="AC150" i="4"/>
  <c r="AC152" i="4"/>
  <c r="N162" i="4"/>
  <c r="G172" i="4"/>
  <c r="K172" i="4"/>
  <c r="S172" i="4"/>
  <c r="W172" i="4"/>
  <c r="AA172" i="4"/>
  <c r="N164" i="4"/>
  <c r="N166" i="4"/>
  <c r="N168" i="4"/>
  <c r="N170" i="4"/>
  <c r="E190" i="4"/>
  <c r="I190" i="4"/>
  <c r="M190" i="4"/>
  <c r="U190" i="4"/>
  <c r="Y190" i="4"/>
  <c r="N181" i="4"/>
  <c r="N183" i="4"/>
  <c r="N185" i="4"/>
  <c r="N187" i="4"/>
  <c r="N189" i="4"/>
  <c r="N198" i="4"/>
  <c r="G208" i="4"/>
  <c r="K208" i="4"/>
  <c r="S208" i="4"/>
  <c r="W208" i="4"/>
  <c r="AA208" i="4"/>
  <c r="N200" i="4"/>
  <c r="N202" i="4"/>
  <c r="N204" i="4"/>
  <c r="N206" i="4"/>
  <c r="E225" i="4"/>
  <c r="I225" i="4"/>
  <c r="M225" i="4"/>
  <c r="U225" i="4"/>
  <c r="Y225" i="4"/>
  <c r="N216" i="4"/>
  <c r="AC220" i="4"/>
  <c r="AC222" i="4"/>
  <c r="AC224" i="4"/>
  <c r="C242" i="4"/>
  <c r="G242" i="4"/>
  <c r="K242" i="4"/>
  <c r="AC232" i="4"/>
  <c r="W242" i="4"/>
  <c r="AA242" i="4"/>
  <c r="AC234" i="4"/>
  <c r="AC236" i="4"/>
  <c r="AC238" i="4"/>
  <c r="AC240" i="4"/>
  <c r="E259" i="4"/>
  <c r="I259" i="4"/>
  <c r="M259" i="4"/>
  <c r="U259" i="4"/>
  <c r="Y259" i="4"/>
  <c r="AC250" i="4"/>
  <c r="AC252" i="4"/>
  <c r="AC254" i="4"/>
  <c r="AC256" i="4"/>
  <c r="AC258" i="4"/>
  <c r="C278" i="4"/>
  <c r="G278" i="4"/>
  <c r="K278" i="4"/>
  <c r="AC268" i="4"/>
  <c r="W278" i="4"/>
  <c r="AA278" i="4"/>
  <c r="AC270" i="4"/>
  <c r="AC272" i="4"/>
  <c r="AC274" i="4"/>
  <c r="AC276" i="4"/>
  <c r="E296" i="4"/>
  <c r="I296" i="4"/>
  <c r="M296" i="4"/>
  <c r="U296" i="4"/>
  <c r="Y296" i="4"/>
  <c r="AC287" i="4"/>
  <c r="AC289" i="4"/>
  <c r="AC291" i="4"/>
  <c r="AC293" i="4"/>
  <c r="AC295" i="4"/>
  <c r="C313" i="4"/>
  <c r="G313" i="4"/>
  <c r="K313" i="4"/>
  <c r="AC303" i="4"/>
  <c r="W313" i="4"/>
  <c r="AA313" i="4"/>
  <c r="AC305" i="4"/>
  <c r="AC307" i="4"/>
  <c r="AC309" i="4"/>
  <c r="AC311" i="4"/>
  <c r="E330" i="4"/>
  <c r="I330" i="4"/>
  <c r="M330" i="4"/>
  <c r="U330" i="4"/>
  <c r="Y330" i="4"/>
  <c r="N321" i="4"/>
  <c r="N323" i="4"/>
  <c r="N325" i="4"/>
  <c r="N327" i="4"/>
  <c r="N329" i="4"/>
  <c r="N337" i="4"/>
  <c r="G347" i="4"/>
  <c r="K347" i="4"/>
  <c r="S347" i="4"/>
  <c r="W347" i="4"/>
  <c r="AA347" i="4"/>
  <c r="N339" i="4"/>
  <c r="N341" i="4"/>
  <c r="N343" i="4"/>
  <c r="E364" i="4"/>
  <c r="I364" i="4"/>
  <c r="M364" i="4"/>
  <c r="U364" i="4"/>
  <c r="Y364" i="4"/>
  <c r="AC355" i="4"/>
  <c r="AC357" i="4"/>
  <c r="AC359" i="4"/>
  <c r="AC361" i="4"/>
  <c r="AC363" i="4"/>
  <c r="N372" i="4"/>
  <c r="G382" i="4"/>
  <c r="K382" i="4"/>
  <c r="S382" i="4"/>
  <c r="W382" i="4"/>
  <c r="AA382" i="4"/>
  <c r="N374" i="4"/>
  <c r="N376" i="4"/>
  <c r="N378" i="4"/>
  <c r="N380" i="4"/>
  <c r="E399" i="4"/>
  <c r="I399" i="4"/>
  <c r="M399" i="4"/>
  <c r="U399" i="4"/>
  <c r="Y399" i="4"/>
  <c r="N390" i="4"/>
  <c r="N392" i="4"/>
  <c r="N394" i="4"/>
  <c r="N396" i="4"/>
  <c r="N398" i="4"/>
  <c r="N406" i="4"/>
  <c r="G416" i="4"/>
  <c r="G489" i="4" s="1"/>
  <c r="K416" i="4"/>
  <c r="K489" i="4" s="1"/>
  <c r="S416" i="4"/>
  <c r="W416" i="4"/>
  <c r="AA416" i="4"/>
  <c r="N408" i="4"/>
  <c r="N410" i="4"/>
  <c r="N412" i="4"/>
  <c r="N414" i="4"/>
  <c r="E434" i="4"/>
  <c r="I434" i="4"/>
  <c r="M434" i="4"/>
  <c r="U434" i="4"/>
  <c r="Y434" i="4"/>
  <c r="AC425" i="4"/>
  <c r="AC427" i="4"/>
  <c r="AC429" i="4"/>
  <c r="AC449" i="4"/>
  <c r="AC451" i="4"/>
  <c r="N459" i="4"/>
  <c r="N461" i="4"/>
  <c r="AC465" i="4"/>
  <c r="AC467" i="4"/>
  <c r="N477" i="4"/>
  <c r="N479" i="4"/>
  <c r="N481" i="4"/>
  <c r="N483" i="4"/>
  <c r="N485" i="4"/>
  <c r="N443" i="4"/>
  <c r="N445" i="4"/>
  <c r="N447" i="4"/>
  <c r="N451" i="4"/>
  <c r="AC431" i="4"/>
  <c r="AC433" i="4"/>
  <c r="AC442" i="4"/>
  <c r="AC444" i="4"/>
  <c r="AC446" i="4"/>
  <c r="AC448" i="4"/>
  <c r="AC450" i="4"/>
  <c r="AC464" i="4"/>
  <c r="AC466" i="4"/>
  <c r="AC468" i="4"/>
  <c r="N476" i="4"/>
  <c r="N478" i="4"/>
  <c r="N480" i="4"/>
  <c r="N482" i="4"/>
  <c r="N484" i="4"/>
  <c r="N431" i="4"/>
  <c r="N433" i="4"/>
  <c r="N442" i="4"/>
  <c r="N444" i="4"/>
  <c r="N446" i="4"/>
  <c r="N448" i="4"/>
  <c r="N450" i="4"/>
  <c r="AC459" i="4"/>
  <c r="AC461" i="4"/>
  <c r="AC463" i="4"/>
  <c r="N464" i="4"/>
  <c r="N466" i="4"/>
  <c r="N468" i="4"/>
  <c r="T486" i="4"/>
  <c r="X486" i="4"/>
  <c r="AB486" i="4"/>
  <c r="AC477" i="4"/>
  <c r="AC479" i="4"/>
  <c r="AC481" i="4"/>
  <c r="AC483" i="4"/>
  <c r="AC485" i="4"/>
  <c r="C486" i="4"/>
  <c r="R486" i="4"/>
  <c r="C469" i="4"/>
  <c r="R469" i="4"/>
  <c r="D452" i="4"/>
  <c r="S452" i="4"/>
  <c r="D434" i="4"/>
  <c r="S434" i="4"/>
  <c r="C416" i="4"/>
  <c r="C489" i="4" s="1"/>
  <c r="R416" i="4"/>
  <c r="C399" i="4"/>
  <c r="R399" i="4"/>
  <c r="C382" i="4"/>
  <c r="R382" i="4"/>
  <c r="D364" i="4"/>
  <c r="S364" i="4"/>
  <c r="C347" i="4"/>
  <c r="R347" i="4"/>
  <c r="C330" i="4"/>
  <c r="R330" i="4"/>
  <c r="S313" i="4"/>
  <c r="D313" i="4"/>
  <c r="D296" i="4"/>
  <c r="S296" i="4"/>
  <c r="D278" i="4"/>
  <c r="S278" i="4"/>
  <c r="D259" i="4"/>
  <c r="S259" i="4"/>
  <c r="D242" i="4"/>
  <c r="S242" i="4"/>
  <c r="C225" i="4"/>
  <c r="R225" i="4"/>
  <c r="C208" i="4"/>
  <c r="R208" i="4"/>
  <c r="C190" i="4"/>
  <c r="R190" i="4"/>
  <c r="C172" i="4"/>
  <c r="R172" i="4"/>
  <c r="C153" i="4"/>
  <c r="R153" i="4"/>
  <c r="C135" i="4"/>
  <c r="R135" i="4"/>
  <c r="C118" i="4"/>
  <c r="R118" i="4"/>
  <c r="D101" i="4"/>
  <c r="S101" i="4"/>
  <c r="C84" i="4"/>
  <c r="R84" i="4"/>
  <c r="D68" i="4"/>
  <c r="S68" i="4"/>
  <c r="C50" i="4"/>
  <c r="R50" i="4"/>
  <c r="D33" i="4"/>
  <c r="S33" i="4"/>
  <c r="N9" i="4"/>
  <c r="N15" i="4"/>
  <c r="N13" i="4"/>
  <c r="N14" i="4"/>
  <c r="N8" i="4"/>
  <c r="N12" i="4"/>
  <c r="N10" i="4"/>
  <c r="N7" i="4"/>
  <c r="N11" i="4"/>
  <c r="N6" i="4"/>
  <c r="C16" i="4"/>
  <c r="I489" i="4" l="1"/>
  <c r="D489" i="4"/>
  <c r="E489" i="4"/>
  <c r="L489" i="4"/>
  <c r="M489" i="4"/>
  <c r="H489" i="4"/>
  <c r="J10" i="2"/>
  <c r="Y32" i="3"/>
  <c r="J32" i="3"/>
  <c r="Y48" i="3"/>
  <c r="J12" i="2"/>
  <c r="Y9" i="2"/>
  <c r="J11" i="2"/>
  <c r="Y12" i="2"/>
  <c r="J14" i="2"/>
  <c r="N8" i="3"/>
  <c r="U48" i="3"/>
  <c r="AB16" i="1"/>
  <c r="I16" i="1"/>
  <c r="X15" i="2"/>
  <c r="X7" i="2"/>
  <c r="AB8" i="2"/>
  <c r="M11" i="2"/>
  <c r="AB7" i="2"/>
  <c r="I14" i="2"/>
  <c r="X9" i="2"/>
  <c r="AB10" i="2"/>
  <c r="I10" i="2"/>
  <c r="X8" i="2"/>
  <c r="AB9" i="2"/>
  <c r="X16" i="1"/>
  <c r="M16" i="1"/>
  <c r="Z32" i="3"/>
  <c r="AC31" i="3"/>
  <c r="X48" i="3"/>
  <c r="AC9" i="3"/>
  <c r="G16" i="1"/>
  <c r="AC10" i="3"/>
  <c r="AC39" i="3"/>
  <c r="C32" i="3"/>
  <c r="N25" i="3"/>
  <c r="N7" i="3"/>
  <c r="Z14" i="2"/>
  <c r="T8" i="2"/>
  <c r="S11" i="2"/>
  <c r="U13" i="2"/>
  <c r="H12" i="2"/>
  <c r="E15" i="2"/>
  <c r="F12" i="2"/>
  <c r="E7" i="2"/>
  <c r="AA14" i="2"/>
  <c r="N15" i="3"/>
  <c r="AC452" i="4"/>
  <c r="AC296" i="4"/>
  <c r="AC416" i="4"/>
  <c r="AA9" i="2"/>
  <c r="W8" i="2"/>
  <c r="AC29" i="3"/>
  <c r="E32" i="3"/>
  <c r="AC225" i="4"/>
  <c r="AA13" i="2"/>
  <c r="W12" i="2"/>
  <c r="U9" i="2"/>
  <c r="S15" i="2"/>
  <c r="K8" i="2"/>
  <c r="D14" i="2"/>
  <c r="F8" i="2"/>
  <c r="AA10" i="2"/>
  <c r="W15" i="2"/>
  <c r="W7" i="2"/>
  <c r="U8" i="2"/>
  <c r="S14" i="2"/>
  <c r="K13" i="2"/>
  <c r="K14" i="2"/>
  <c r="L9" i="2"/>
  <c r="F16" i="3"/>
  <c r="AC13" i="3"/>
  <c r="D16" i="3"/>
  <c r="Z10" i="2"/>
  <c r="S7" i="2"/>
  <c r="T12" i="2"/>
  <c r="L14" i="2"/>
  <c r="H8" i="2"/>
  <c r="E11" i="2"/>
  <c r="Z13" i="2"/>
  <c r="T11" i="2"/>
  <c r="AC190" i="4"/>
  <c r="N118" i="4"/>
  <c r="N84" i="4"/>
  <c r="AC16" i="4"/>
  <c r="AC135" i="4"/>
  <c r="U32" i="3"/>
  <c r="AC44" i="3"/>
  <c r="AC41" i="3"/>
  <c r="AC50" i="4"/>
  <c r="K12" i="2"/>
  <c r="V16" i="1"/>
  <c r="AC14" i="3"/>
  <c r="N13" i="3"/>
  <c r="K16" i="3"/>
  <c r="AA16" i="3"/>
  <c r="N10" i="3"/>
  <c r="N9" i="3"/>
  <c r="W16" i="3"/>
  <c r="C16" i="3"/>
  <c r="AC47" i="3"/>
  <c r="AC43" i="3"/>
  <c r="AC12" i="3"/>
  <c r="N11" i="3"/>
  <c r="W32" i="3"/>
  <c r="N486" i="4"/>
  <c r="AC27" i="3"/>
  <c r="W48" i="3"/>
  <c r="AC8" i="3"/>
  <c r="Y16" i="3"/>
  <c r="E16" i="3"/>
  <c r="L16" i="3"/>
  <c r="V32" i="3"/>
  <c r="V10" i="2"/>
  <c r="V15" i="2"/>
  <c r="V7" i="2"/>
  <c r="G11" i="2"/>
  <c r="V14" i="2"/>
  <c r="AB48" i="3"/>
  <c r="M32" i="3"/>
  <c r="M16" i="3"/>
  <c r="I32" i="3"/>
  <c r="X16" i="3"/>
  <c r="X32" i="3"/>
  <c r="L10" i="2"/>
  <c r="D10" i="2"/>
  <c r="F7" i="2"/>
  <c r="AC26" i="3"/>
  <c r="AC24" i="3"/>
  <c r="Z16" i="3"/>
  <c r="J16" i="3"/>
  <c r="AC11" i="3"/>
  <c r="N12" i="3"/>
  <c r="AC45" i="3"/>
  <c r="AC42" i="3"/>
  <c r="V48" i="3"/>
  <c r="I13" i="2"/>
  <c r="M14" i="2"/>
  <c r="G16" i="3"/>
  <c r="K32" i="3"/>
  <c r="AC347" i="4"/>
  <c r="AC25" i="3"/>
  <c r="AA48" i="3"/>
  <c r="U16" i="3"/>
  <c r="T16" i="3"/>
  <c r="H16" i="3"/>
  <c r="V16" i="3"/>
  <c r="I16" i="3"/>
  <c r="AB16" i="3"/>
  <c r="AB32" i="3"/>
  <c r="AA32" i="3"/>
  <c r="G32" i="3"/>
  <c r="N330" i="4"/>
  <c r="T48" i="3"/>
  <c r="N23" i="3"/>
  <c r="N153" i="4"/>
  <c r="AC68" i="4"/>
  <c r="AC118" i="4"/>
  <c r="Z9" i="2"/>
  <c r="W11" i="2"/>
  <c r="T7" i="2"/>
  <c r="S10" i="2"/>
  <c r="U12" i="2"/>
  <c r="T15" i="2"/>
  <c r="K9" i="2"/>
  <c r="L13" i="2"/>
  <c r="H15" i="2"/>
  <c r="H7" i="2"/>
  <c r="F13" i="2"/>
  <c r="D11" i="2"/>
  <c r="E8" i="2"/>
  <c r="AA11" i="2"/>
  <c r="Z12" i="2"/>
  <c r="W14" i="2"/>
  <c r="S9" i="2"/>
  <c r="U11" i="2"/>
  <c r="T14" i="2"/>
  <c r="K15" i="2"/>
  <c r="L8" i="2"/>
  <c r="H10" i="2"/>
  <c r="F14" i="2"/>
  <c r="AC46" i="3"/>
  <c r="AC40" i="3"/>
  <c r="X38" i="2"/>
  <c r="X48" i="2" s="1"/>
  <c r="X64" i="3"/>
  <c r="M38" i="2"/>
  <c r="M48" i="2" s="1"/>
  <c r="M64" i="3"/>
  <c r="I48" i="3"/>
  <c r="I15" i="2"/>
  <c r="M9" i="2"/>
  <c r="M13" i="2"/>
  <c r="I32" i="2"/>
  <c r="M12" i="2"/>
  <c r="AC208" i="4"/>
  <c r="N33" i="4"/>
  <c r="H11" i="2"/>
  <c r="D15" i="2"/>
  <c r="E12" i="2"/>
  <c r="F9" i="2"/>
  <c r="D7" i="2"/>
  <c r="AA7" i="2"/>
  <c r="AA15" i="2"/>
  <c r="Z8" i="2"/>
  <c r="W10" i="2"/>
  <c r="U7" i="2"/>
  <c r="T10" i="2"/>
  <c r="S13" i="2"/>
  <c r="U15" i="2"/>
  <c r="K10" i="2"/>
  <c r="L12" i="2"/>
  <c r="H14" i="2"/>
  <c r="AB38" i="2"/>
  <c r="AB48" i="2" s="1"/>
  <c r="AB64" i="3"/>
  <c r="M48" i="3"/>
  <c r="I38" i="2"/>
  <c r="I48" i="2" s="1"/>
  <c r="I64" i="3"/>
  <c r="I7" i="2"/>
  <c r="I11" i="2"/>
  <c r="M32" i="2"/>
  <c r="AC486" i="4"/>
  <c r="AC313" i="4"/>
  <c r="AC278" i="4"/>
  <c r="N364" i="4"/>
  <c r="G8" i="2"/>
  <c r="V11" i="2"/>
  <c r="G15" i="2"/>
  <c r="G7" i="2"/>
  <c r="D12" i="2"/>
  <c r="E9" i="2"/>
  <c r="AC330" i="4"/>
  <c r="AC399" i="4"/>
  <c r="N347" i="4"/>
  <c r="E13" i="2"/>
  <c r="F10" i="2"/>
  <c r="D8" i="2"/>
  <c r="N208" i="4"/>
  <c r="N172" i="4"/>
  <c r="N225" i="4"/>
  <c r="AC101" i="4"/>
  <c r="AC33" i="4"/>
  <c r="H13" i="2"/>
  <c r="D13" i="2"/>
  <c r="D9" i="2"/>
  <c r="V13" i="2"/>
  <c r="G13" i="2"/>
  <c r="V12" i="2"/>
  <c r="G12" i="2"/>
  <c r="G32" i="2"/>
  <c r="N190" i="4"/>
  <c r="N50" i="4"/>
  <c r="N135" i="4"/>
  <c r="F15" i="2"/>
  <c r="E10" i="2"/>
  <c r="V9" i="2"/>
  <c r="G9" i="2"/>
  <c r="V8" i="2"/>
  <c r="G14" i="2"/>
  <c r="V38" i="2"/>
  <c r="V48" i="2" s="1"/>
  <c r="V64" i="3"/>
  <c r="AC242" i="4"/>
  <c r="G38" i="2"/>
  <c r="G48" i="2" s="1"/>
  <c r="G64" i="3"/>
  <c r="G48" i="3"/>
  <c r="G10" i="2"/>
  <c r="N469" i="4"/>
  <c r="AC469" i="4"/>
  <c r="AC434" i="4"/>
  <c r="N416" i="4"/>
  <c r="N399" i="4"/>
  <c r="N382" i="4"/>
  <c r="AC364" i="4"/>
  <c r="R48" i="3"/>
  <c r="N27" i="3"/>
  <c r="Z48" i="3"/>
  <c r="AC259" i="4"/>
  <c r="L32" i="3"/>
  <c r="N30" i="3"/>
  <c r="H32" i="3"/>
  <c r="N31" i="3"/>
  <c r="N29" i="3"/>
  <c r="N28" i="3"/>
  <c r="N26" i="3"/>
  <c r="N24" i="3"/>
  <c r="F32" i="3"/>
  <c r="S16" i="3"/>
  <c r="N6" i="3"/>
  <c r="AC6" i="3"/>
  <c r="R16" i="3"/>
  <c r="AC84" i="4"/>
  <c r="D32" i="3"/>
  <c r="AC30" i="3"/>
  <c r="T32" i="3"/>
  <c r="AC28" i="3"/>
  <c r="S32" i="3"/>
  <c r="N46" i="3"/>
  <c r="D48" i="3"/>
  <c r="N28" i="2"/>
  <c r="K48" i="3"/>
  <c r="C32" i="2"/>
  <c r="N22" i="2"/>
  <c r="J48" i="3"/>
  <c r="F32" i="2"/>
  <c r="N47" i="3"/>
  <c r="N43" i="3"/>
  <c r="N39" i="3"/>
  <c r="H48" i="3"/>
  <c r="D32" i="2"/>
  <c r="N40" i="3"/>
  <c r="K32" i="2"/>
  <c r="J32" i="2"/>
  <c r="N31" i="2"/>
  <c r="N27" i="2"/>
  <c r="N23" i="2"/>
  <c r="R16" i="1"/>
  <c r="N15" i="1"/>
  <c r="L48" i="3"/>
  <c r="H32" i="2"/>
  <c r="N30" i="2"/>
  <c r="N42" i="3"/>
  <c r="N24" i="2"/>
  <c r="S48" i="3"/>
  <c r="AC38" i="3"/>
  <c r="N45" i="3"/>
  <c r="N41" i="3"/>
  <c r="E48" i="3"/>
  <c r="L32" i="2"/>
  <c r="N44" i="3"/>
  <c r="N26" i="2"/>
  <c r="C48" i="3"/>
  <c r="N38" i="3"/>
  <c r="F48" i="3"/>
  <c r="N29" i="2"/>
  <c r="N25" i="2"/>
  <c r="E32" i="2"/>
  <c r="Z16" i="1"/>
  <c r="AC13" i="1"/>
  <c r="N22" i="3"/>
  <c r="R32" i="3"/>
  <c r="AC22" i="3"/>
  <c r="AC23" i="3"/>
  <c r="D16" i="1"/>
  <c r="N10" i="1"/>
  <c r="AA16" i="1"/>
  <c r="N11" i="1"/>
  <c r="AC10" i="1"/>
  <c r="N7" i="1"/>
  <c r="C16" i="1"/>
  <c r="T16" i="1"/>
  <c r="AC12" i="1"/>
  <c r="E16" i="1"/>
  <c r="Y11" i="2"/>
  <c r="AA8" i="2"/>
  <c r="Z15" i="2"/>
  <c r="Z7" i="2"/>
  <c r="W9" i="2"/>
  <c r="J9" i="2"/>
  <c r="S8" i="2"/>
  <c r="U10" i="2"/>
  <c r="T13" i="2"/>
  <c r="K11" i="2"/>
  <c r="L11" i="2"/>
  <c r="H9" i="2"/>
  <c r="F11" i="2"/>
  <c r="Y14" i="2"/>
  <c r="AC9" i="1"/>
  <c r="F16" i="1"/>
  <c r="Y15" i="2"/>
  <c r="Y7" i="2"/>
  <c r="AA12" i="2"/>
  <c r="Z11" i="2"/>
  <c r="W13" i="2"/>
  <c r="J13" i="2"/>
  <c r="T9" i="2"/>
  <c r="S12" i="2"/>
  <c r="U14" i="2"/>
  <c r="K7" i="2"/>
  <c r="L15" i="2"/>
  <c r="L7" i="2"/>
  <c r="E14" i="2"/>
  <c r="Y10" i="2"/>
  <c r="Y48" i="2"/>
  <c r="N6" i="1"/>
  <c r="S16" i="1"/>
  <c r="J16" i="1"/>
  <c r="W16" i="1"/>
  <c r="AC7" i="1"/>
  <c r="N8" i="1"/>
  <c r="N9" i="1"/>
  <c r="L16" i="1"/>
  <c r="H16" i="1"/>
  <c r="AC15" i="1"/>
  <c r="U38" i="2"/>
  <c r="U48" i="2" s="1"/>
  <c r="U64" i="3"/>
  <c r="R43" i="2"/>
  <c r="AC43" i="2" s="1"/>
  <c r="AC59" i="3"/>
  <c r="E38" i="2"/>
  <c r="E48" i="2" s="1"/>
  <c r="E64" i="3"/>
  <c r="Z38" i="2"/>
  <c r="Z48" i="2" s="1"/>
  <c r="Z64" i="3"/>
  <c r="R46" i="2"/>
  <c r="AC46" i="2" s="1"/>
  <c r="AC62" i="3"/>
  <c r="R38" i="2"/>
  <c r="AC54" i="3"/>
  <c r="R64" i="3"/>
  <c r="C44" i="2"/>
  <c r="N44" i="2" s="1"/>
  <c r="N60" i="3"/>
  <c r="C43" i="2"/>
  <c r="N43" i="2" s="1"/>
  <c r="N59" i="3"/>
  <c r="AA38" i="2"/>
  <c r="AA48" i="2" s="1"/>
  <c r="AA64" i="3"/>
  <c r="R41" i="2"/>
  <c r="AC41" i="2" s="1"/>
  <c r="AC57" i="3"/>
  <c r="C47" i="2"/>
  <c r="N47" i="2" s="1"/>
  <c r="N63" i="3"/>
  <c r="W38" i="2"/>
  <c r="W48" i="2" s="1"/>
  <c r="W64" i="3"/>
  <c r="T38" i="2"/>
  <c r="T48" i="2" s="1"/>
  <c r="T64" i="3"/>
  <c r="R44" i="2"/>
  <c r="AC44" i="2" s="1"/>
  <c r="AC60" i="3"/>
  <c r="K38" i="2"/>
  <c r="K48" i="2" s="1"/>
  <c r="K64" i="3"/>
  <c r="F38" i="2"/>
  <c r="F48" i="2" s="1"/>
  <c r="F64" i="3"/>
  <c r="C42" i="2"/>
  <c r="N42" i="2" s="1"/>
  <c r="N58" i="3"/>
  <c r="R9" i="2"/>
  <c r="N12" i="1"/>
  <c r="Y16" i="1"/>
  <c r="Y6" i="2"/>
  <c r="K16" i="1"/>
  <c r="U16" i="1"/>
  <c r="AC14" i="1"/>
  <c r="AC8" i="1"/>
  <c r="N14" i="1"/>
  <c r="AC11" i="1"/>
  <c r="R47" i="2"/>
  <c r="AC47" i="2" s="1"/>
  <c r="AC63" i="3"/>
  <c r="R39" i="2"/>
  <c r="AC39" i="2" s="1"/>
  <c r="AC55" i="3"/>
  <c r="Y64" i="3"/>
  <c r="R42" i="2"/>
  <c r="AC42" i="2" s="1"/>
  <c r="AC58" i="3"/>
  <c r="L38" i="2"/>
  <c r="L48" i="2" s="1"/>
  <c r="L64" i="3"/>
  <c r="D38" i="2"/>
  <c r="D48" i="2" s="1"/>
  <c r="D64" i="3"/>
  <c r="C40" i="2"/>
  <c r="N40" i="2" s="1"/>
  <c r="N56" i="3"/>
  <c r="C39" i="2"/>
  <c r="N39" i="2" s="1"/>
  <c r="N55" i="3"/>
  <c r="C41" i="2"/>
  <c r="N41" i="2" s="1"/>
  <c r="N57" i="3"/>
  <c r="S38" i="2"/>
  <c r="S48" i="2" s="1"/>
  <c r="S64" i="3"/>
  <c r="R45" i="2"/>
  <c r="AC45" i="2" s="1"/>
  <c r="AC61" i="3"/>
  <c r="J38" i="2"/>
  <c r="J48" i="2" s="1"/>
  <c r="J64" i="3"/>
  <c r="R40" i="2"/>
  <c r="AC40" i="2" s="1"/>
  <c r="AC56" i="3"/>
  <c r="H38" i="2"/>
  <c r="H48" i="2" s="1"/>
  <c r="H64" i="3"/>
  <c r="C46" i="2"/>
  <c r="N46" i="2" s="1"/>
  <c r="N62" i="3"/>
  <c r="C38" i="2"/>
  <c r="C64" i="3"/>
  <c r="N54" i="3"/>
  <c r="C45" i="2"/>
  <c r="N45" i="2" s="1"/>
  <c r="N61" i="3"/>
  <c r="R7" i="2"/>
  <c r="R8" i="2"/>
  <c r="N13" i="1"/>
  <c r="AC6" i="1"/>
  <c r="N434" i="4"/>
  <c r="N278" i="4"/>
  <c r="AC153" i="4"/>
  <c r="N296" i="4"/>
  <c r="AC172" i="4"/>
  <c r="N68" i="4"/>
  <c r="N452" i="4"/>
  <c r="N313" i="4"/>
  <c r="N242" i="4"/>
  <c r="AC382" i="4"/>
  <c r="N259" i="4"/>
  <c r="N101" i="4"/>
  <c r="N16" i="4"/>
  <c r="N489" i="4" l="1"/>
  <c r="AC16" i="3"/>
  <c r="M6" i="2"/>
  <c r="X6" i="2"/>
  <c r="X16" i="2" s="1"/>
  <c r="AC48" i="3"/>
  <c r="N16" i="3"/>
  <c r="I6" i="2"/>
  <c r="I16" i="2" s="1"/>
  <c r="M16" i="2"/>
  <c r="AB6" i="2"/>
  <c r="AB16" i="2" s="1"/>
  <c r="V6" i="2"/>
  <c r="V16" i="2" s="1"/>
  <c r="U6" i="2"/>
  <c r="R14" i="2"/>
  <c r="G6" i="2"/>
  <c r="G16" i="2" s="1"/>
  <c r="C14" i="2"/>
  <c r="N14" i="2" s="1"/>
  <c r="W6" i="2"/>
  <c r="R12" i="2"/>
  <c r="C11" i="2"/>
  <c r="N11" i="2" s="1"/>
  <c r="T6" i="2"/>
  <c r="T16" i="2" s="1"/>
  <c r="N32" i="3"/>
  <c r="Y16" i="2"/>
  <c r="AC8" i="2"/>
  <c r="N48" i="3"/>
  <c r="N32" i="2"/>
  <c r="AC12" i="2"/>
  <c r="AC7" i="2"/>
  <c r="AC32" i="3"/>
  <c r="C13" i="2"/>
  <c r="N13" i="2" s="1"/>
  <c r="AA6" i="2"/>
  <c r="AA16" i="2" s="1"/>
  <c r="C10" i="2"/>
  <c r="N10" i="2" s="1"/>
  <c r="E6" i="2"/>
  <c r="E16" i="2" s="1"/>
  <c r="C7" i="2"/>
  <c r="N7" i="2" s="1"/>
  <c r="C12" i="2"/>
  <c r="N12" i="2" s="1"/>
  <c r="F6" i="2"/>
  <c r="F16" i="2" s="1"/>
  <c r="AC9" i="2"/>
  <c r="W16" i="2"/>
  <c r="C8" i="2"/>
  <c r="N8" i="2" s="1"/>
  <c r="N16" i="1"/>
  <c r="R13" i="2"/>
  <c r="AC13" i="2" s="1"/>
  <c r="U16" i="2"/>
  <c r="AC14" i="2"/>
  <c r="H6" i="2"/>
  <c r="H16" i="2" s="1"/>
  <c r="S6" i="2"/>
  <c r="S16" i="2" s="1"/>
  <c r="R15" i="2"/>
  <c r="AC15" i="2" s="1"/>
  <c r="C48" i="2"/>
  <c r="N38" i="2"/>
  <c r="N48" i="2" s="1"/>
  <c r="AC38" i="2"/>
  <c r="AC48" i="2" s="1"/>
  <c r="R48" i="2"/>
  <c r="J6" i="2"/>
  <c r="J16" i="2" s="1"/>
  <c r="R6" i="2"/>
  <c r="C6" i="2"/>
  <c r="D6" i="2"/>
  <c r="D16" i="2" s="1"/>
  <c r="AC16" i="1"/>
  <c r="R10" i="2"/>
  <c r="AC10" i="2" s="1"/>
  <c r="N64" i="3"/>
  <c r="AC64" i="3"/>
  <c r="R11" i="2"/>
  <c r="AC11" i="2" s="1"/>
  <c r="K6" i="2"/>
  <c r="K16" i="2" s="1"/>
  <c r="C15" i="2"/>
  <c r="N15" i="2" s="1"/>
  <c r="Z6" i="2"/>
  <c r="Z16" i="2" s="1"/>
  <c r="C9" i="2"/>
  <c r="N9" i="2" s="1"/>
  <c r="L6" i="2"/>
  <c r="L16" i="2" s="1"/>
  <c r="N68" i="3" l="1"/>
  <c r="N6" i="2"/>
  <c r="N16" i="2" s="1"/>
  <c r="C16" i="2"/>
  <c r="AC6" i="2"/>
  <c r="AC16" i="2" s="1"/>
  <c r="R16" i="2"/>
</calcChain>
</file>

<file path=xl/sharedStrings.xml><?xml version="1.0" encoding="utf-8"?>
<sst xmlns="http://schemas.openxmlformats.org/spreadsheetml/2006/main" count="7829" uniqueCount="72">
  <si>
    <t>ENERGÍA NETA</t>
  </si>
  <si>
    <t>ENERGÍA UTIL</t>
  </si>
  <si>
    <t>FUENTES</t>
  </si>
  <si>
    <t>GLP</t>
  </si>
  <si>
    <t>Gas por Red</t>
  </si>
  <si>
    <t>Leña</t>
  </si>
  <si>
    <t>Carbón Vegetal</t>
  </si>
  <si>
    <t>Solar</t>
  </si>
  <si>
    <t>Gasolina</t>
  </si>
  <si>
    <t>Diésel</t>
  </si>
  <si>
    <t>Total</t>
  </si>
  <si>
    <t>USOS</t>
  </si>
  <si>
    <t>Iluminación</t>
  </si>
  <si>
    <t>Cocción de alimentos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</si>
  <si>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</si>
  <si>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</si>
  <si>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</si>
  <si>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</si>
  <si>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</si>
  <si>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</si>
  <si>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Fuerza Motriz de Proceso</t>
  </si>
  <si>
    <t>Artefactos Diversos</t>
  </si>
  <si>
    <t>URBANA</t>
  </si>
  <si>
    <t>RURAL</t>
  </si>
  <si>
    <t>NACIONAL</t>
  </si>
  <si>
    <t>ALOJAMIENTO Y GASTRONOMÍA</t>
  </si>
  <si>
    <t>DEPARTAMENTO DE AMAZONAS</t>
  </si>
  <si>
    <t>DEPARTAMENTO DE ANCASH</t>
  </si>
  <si>
    <t>DEPARTAMENTO DE APURÍMAC</t>
  </si>
  <si>
    <t>DEPARTAMENTO DE AREQUIPA</t>
  </si>
  <si>
    <t>DEPARTAMENTO DE AYACUCHO</t>
  </si>
  <si>
    <t>DEPARTAMENTO DE CAJAMARCA</t>
  </si>
  <si>
    <t>PROVINCIA CONSTITUCIONAL DEL CALLAO</t>
  </si>
  <si>
    <t>DEPARTAMENTO DE CUSCO</t>
  </si>
  <si>
    <t>DEPARTAMENTO DE HUANCAVELICA</t>
  </si>
  <si>
    <t>DEPARTAMENTO DE HUÁNUCO</t>
  </si>
  <si>
    <t>DEPARTAMENTO DE ICA</t>
  </si>
  <si>
    <t>DEPARTAMENTO DE JUNÍN</t>
  </si>
  <si>
    <t>DEPARTAMENTO DE LA LIBERTAD</t>
  </si>
  <si>
    <t>DEPARTAMENTO DE LAMBAYEQUE</t>
  </si>
  <si>
    <t>LMM</t>
  </si>
  <si>
    <t>DEPARTAMENTO DE LORETO</t>
  </si>
  <si>
    <t>DEPARTAMENTO DE MADRE DE DIOS</t>
  </si>
  <si>
    <t>DEPARTAMENTO DE MOQUEGUA</t>
  </si>
  <si>
    <t>DEPARTAMENTO DE PASCO</t>
  </si>
  <si>
    <t>DEPARTAMENTO DE PIURA</t>
  </si>
  <si>
    <t>DEPARTAMENTO DE PUNO</t>
  </si>
  <si>
    <t>DEPARTAMENTO DE SAN MARTiN</t>
  </si>
  <si>
    <t>DEPARTAMENTO DE TACNA</t>
  </si>
  <si>
    <t>DEPARTAMENTO DE TUMBES</t>
  </si>
  <si>
    <t>DEPARTAMENTO DE UCAYALI</t>
  </si>
  <si>
    <t>LIMA PROVINCIAS</t>
  </si>
  <si>
    <t>PROVINCIA DE LIMA</t>
  </si>
  <si>
    <t>Carbón Antracítico</t>
  </si>
  <si>
    <t>Gasohol</t>
  </si>
  <si>
    <t>DEPARTAMENTO DE LIMA</t>
  </si>
  <si>
    <t>COMERCIO (MAYORISTA Y MINORISTA)</t>
  </si>
  <si>
    <t>OTROS SERVICIOS</t>
  </si>
  <si>
    <t>ENERGIA NETA</t>
  </si>
  <si>
    <t>Petróleo Industrial 6</t>
  </si>
  <si>
    <t>ENERGIA UTIL</t>
  </si>
  <si>
    <t xml:space="preserve">Cocción </t>
  </si>
  <si>
    <t>CONSTRUCCIÓN</t>
  </si>
  <si>
    <t>CONSOLIDADO</t>
  </si>
  <si>
    <t>COSTA</t>
  </si>
  <si>
    <t>SIERRA</t>
  </si>
  <si>
    <t>SELVA</t>
  </si>
  <si>
    <t>NORTE</t>
  </si>
  <si>
    <t>CENTRO</t>
  </si>
  <si>
    <t>SUR</t>
  </si>
  <si>
    <t>ORIENTE</t>
  </si>
  <si>
    <t>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</si>
</sst>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365F91"/>
      <name val="Arial"/>
      <family val="2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4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5" borderId="0" xfId="0" applyFill="1"/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3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4" borderId="0" xfId="0" applyNumberFormat="1" applyFill="1"/>
    <xf numFmtId="164" fontId="0" fillId="4" borderId="0" xfId="0" applyNumberFormat="1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textRotation="90" wrapText="1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6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Zeros="0" topLeftCell="A31" workbookViewId="0">
      <selection sqref="A1:AC1"/>
    </sheetView>
  </sheetViews>
  <sheetFormatPr baseColWidth="10" defaultColWidth="9.140625" defaultRowHeight="15" x14ac:dyDescent="0.25"/>
  <cols>
    <col min="1" max="30" width="9.140625" style="11"/>
  </cols>
  <sheetData>
    <row r="1" spans="1:29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"/>
      <c r="P2" s="33" t="s">
        <v>1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5.75" thickBot="1" x14ac:dyDescent="0.3"/>
    <row r="4" spans="1:29" ht="15" customHeight="1" x14ac:dyDescent="0.25">
      <c r="A4" s="31" t="s">
        <v>24</v>
      </c>
      <c r="B4" s="31"/>
      <c r="C4" s="14"/>
      <c r="D4" s="30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P4" s="31" t="s">
        <v>24</v>
      </c>
      <c r="Q4" s="31"/>
      <c r="R4" s="14"/>
      <c r="S4" s="30" t="s">
        <v>2</v>
      </c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" x14ac:dyDescent="0.25">
      <c r="A5" s="27" t="s">
        <v>0</v>
      </c>
      <c r="B5" s="27"/>
      <c r="C5" s="4" t="s">
        <v>71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53</v>
      </c>
      <c r="J5" s="4" t="s">
        <v>59</v>
      </c>
      <c r="K5" s="4" t="s">
        <v>8</v>
      </c>
      <c r="L5" s="4" t="s">
        <v>9</v>
      </c>
      <c r="M5" s="4" t="s">
        <v>54</v>
      </c>
      <c r="N5" s="4" t="s">
        <v>10</v>
      </c>
      <c r="P5" s="27" t="s">
        <v>1</v>
      </c>
      <c r="Q5" s="27"/>
      <c r="R5" s="4" t="s">
        <v>71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53</v>
      </c>
      <c r="Y5" s="4" t="s">
        <v>59</v>
      </c>
      <c r="Z5" s="4" t="s">
        <v>8</v>
      </c>
      <c r="AA5" s="4" t="s">
        <v>9</v>
      </c>
      <c r="AB5" s="4" t="s">
        <v>54</v>
      </c>
      <c r="AC5" s="4" t="s">
        <v>10</v>
      </c>
    </row>
    <row r="6" spans="1:29" x14ac:dyDescent="0.25">
      <c r="A6" s="28" t="s">
        <v>11</v>
      </c>
      <c r="B6" s="15" t="s">
        <v>12</v>
      </c>
      <c r="C6" s="16">
        <f>+DEPTO!C6+DEPTO!C23+DEPTO!C40+DEPTO!C58+DEPTO!C74+DEPTO!C91+DEPTO!C108+DEPTO!C125+DEPTO!C143+DEPTO!C162+DEPTO!C180+DEPTO!C198+DEPTO!C215+DEPTO!C232+DEPTO!C249+DEPTO!C268+DEPTO!C286+DEPTO!C303+DEPTO!C320+DEPTO!C337+DEPTO!C354+DEPTO!C372+DEPTO!C389+DEPTO!C406+DEPTO!C424</f>
        <v>3422.5427085705255</v>
      </c>
      <c r="D6" s="6">
        <f>+DEPTO!D6+DEPTO!D23+DEPTO!D40+DEPTO!D58+DEPTO!D74+DEPTO!D91+DEPTO!D108+DEPTO!D125+DEPTO!D143+DEPTO!D162+DEPTO!D180+DEPTO!D198+DEPTO!D215+DEPTO!D232+DEPTO!D249+DEPTO!D268+DEPTO!D286+DEPTO!D303+DEPTO!D320+DEPTO!D337+DEPTO!D354+DEPTO!D372+DEPTO!D389+DEPTO!D406+DEPTO!D424</f>
        <v>0</v>
      </c>
      <c r="E6" s="7">
        <f>+DEPTO!E6+DEPTO!E23+DEPTO!E40+DEPTO!E58+DEPTO!E74+DEPTO!E91+DEPTO!E108+DEPTO!E125+DEPTO!E143+DEPTO!E162+DEPTO!E180+DEPTO!E198+DEPTO!E215+DEPTO!E232+DEPTO!E249+DEPTO!E268+DEPTO!E286+DEPTO!E303+DEPTO!E320+DEPTO!E337+DEPTO!E354+DEPTO!E372+DEPTO!E389+DEPTO!E406+DEPTO!E424</f>
        <v>0</v>
      </c>
      <c r="F6" s="7">
        <f>+DEPTO!F6+DEPTO!F23+DEPTO!F40+DEPTO!F58+DEPTO!F74+DEPTO!F91+DEPTO!F108+DEPTO!F125+DEPTO!F143+DEPTO!F162+DEPTO!F180+DEPTO!F198+DEPTO!F215+DEPTO!F232+DEPTO!F249+DEPTO!F268+DEPTO!F286+DEPTO!F303+DEPTO!F320+DEPTO!F337+DEPTO!F354+DEPTO!F372+DEPTO!F389+DEPTO!F406+DEPTO!F424</f>
        <v>0</v>
      </c>
      <c r="G6" s="7">
        <f>+DEPTO!G6+DEPTO!G23+DEPTO!G40+DEPTO!G58+DEPTO!G74+DEPTO!G91+DEPTO!G108+DEPTO!G125+DEPTO!G143+DEPTO!G162+DEPTO!G180+DEPTO!G198+DEPTO!G215+DEPTO!G232+DEPTO!G249+DEPTO!G268+DEPTO!G286+DEPTO!G303+DEPTO!G320+DEPTO!G337+DEPTO!G354+DEPTO!G372+DEPTO!G389+DEPTO!G406+DEPTO!G424</f>
        <v>0</v>
      </c>
      <c r="H6" s="7">
        <f>+DEPTO!H6+DEPTO!H23+DEPTO!H40+DEPTO!H58+DEPTO!H74+DEPTO!H91+DEPTO!H108+DEPTO!H125+DEPTO!H143+DEPTO!H162+DEPTO!H180+DEPTO!H198+DEPTO!H215+DEPTO!H232+DEPTO!H249+DEPTO!H268+DEPTO!H286+DEPTO!H303+DEPTO!H320+DEPTO!H337+DEPTO!H354+DEPTO!H372+DEPTO!H389+DEPTO!H406+DEPTO!H424</f>
        <v>0</v>
      </c>
      <c r="I6" s="7">
        <f>+DEPTO!I6+DEPTO!I23+DEPTO!I40+DEPTO!I58+DEPTO!I74+DEPTO!I91+DEPTO!I108+DEPTO!I125+DEPTO!I143+DEPTO!I162+DEPTO!I180+DEPTO!I198+DEPTO!I215+DEPTO!I232+DEPTO!I249+DEPTO!I268+DEPTO!I286+DEPTO!I303+DEPTO!I320+DEPTO!I337+DEPTO!I354+DEPTO!I372+DEPTO!I389+DEPTO!I406+DEPTO!I424</f>
        <v>0</v>
      </c>
      <c r="J6" s="7">
        <f>+DEPTO!J6+DEPTO!J23+DEPTO!J40+DEPTO!J58+DEPTO!J74+DEPTO!J91+DEPTO!J108+DEPTO!J125+DEPTO!J143+DEPTO!J162+DEPTO!J180+DEPTO!J198+DEPTO!J215+DEPTO!J232+DEPTO!J249+DEPTO!J268+DEPTO!J286+DEPTO!J303+DEPTO!J320+DEPTO!J337+DEPTO!J354+DEPTO!J372+DEPTO!J389+DEPTO!J406+DEPTO!J424</f>
        <v>0</v>
      </c>
      <c r="K6" s="7">
        <f>+DEPTO!K6+DEPTO!K23+DEPTO!K40+DEPTO!K58+DEPTO!K74+DEPTO!K91+DEPTO!K108+DEPTO!K125+DEPTO!K143+DEPTO!K162+DEPTO!K180+DEPTO!K198+DEPTO!K215+DEPTO!K232+DEPTO!K249+DEPTO!K268+DEPTO!K286+DEPTO!K303+DEPTO!K320+DEPTO!K337+DEPTO!K354+DEPTO!K372+DEPTO!K389+DEPTO!K406+DEPTO!K424</f>
        <v>0</v>
      </c>
      <c r="L6" s="7">
        <f>+DEPTO!L6+DEPTO!L23+DEPTO!L40+DEPTO!L58+DEPTO!L74+DEPTO!L91+DEPTO!L108+DEPTO!L125+DEPTO!L143+DEPTO!L162+DEPTO!L180+DEPTO!L198+DEPTO!L215+DEPTO!L232+DEPTO!L249+DEPTO!L268+DEPTO!L286+DEPTO!L303+DEPTO!L320+DEPTO!L337+DEPTO!L354+DEPTO!L372+DEPTO!L389+DEPTO!L406+DEPTO!L424</f>
        <v>0</v>
      </c>
      <c r="M6" s="7">
        <f>+DEPTO!M6+DEPTO!M23+DEPTO!M40+DEPTO!M58+DEPTO!M74+DEPTO!M91+DEPTO!M108+DEPTO!M125+DEPTO!M143+DEPTO!M162+DEPTO!M180+DEPTO!M198+DEPTO!M215+DEPTO!M232+DEPTO!M249+DEPTO!M268+DEPTO!M286+DEPTO!M303+DEPTO!M320+DEPTO!M337+DEPTO!M354+DEPTO!M372+DEPTO!M389+DEPTO!M406+DEPTO!M424</f>
        <v>0</v>
      </c>
      <c r="N6" s="7">
        <f t="shared" ref="N6:N15" si="0">SUM(C6:M6)</f>
        <v>3422.5427085705255</v>
      </c>
      <c r="P6" s="28" t="s">
        <v>11</v>
      </c>
      <c r="Q6" s="15" t="s">
        <v>12</v>
      </c>
      <c r="R6" s="16">
        <f>+DEPTO!R6+DEPTO!R23+DEPTO!R40+DEPTO!R58+DEPTO!R74+DEPTO!R91+DEPTO!R108+DEPTO!R125+DEPTO!R143+DEPTO!R162+DEPTO!R180+DEPTO!R198+DEPTO!R215+DEPTO!R232+DEPTO!R249+DEPTO!R268+DEPTO!R286+DEPTO!R303+DEPTO!R320+DEPTO!R337+DEPTO!R354+DEPTO!R372+DEPTO!R389+DEPTO!R406+DEPTO!R424</f>
        <v>400.75567527267827</v>
      </c>
      <c r="S6" s="6">
        <f>+DEPTO!S6+DEPTO!S23+DEPTO!S40+DEPTO!S58+DEPTO!S74+DEPTO!S91+DEPTO!S108+DEPTO!S125+DEPTO!S143+DEPTO!S162+DEPTO!S180+DEPTO!S198+DEPTO!S215+DEPTO!S232+DEPTO!S249+DEPTO!S268+DEPTO!S286+DEPTO!S303+DEPTO!S320+DEPTO!S337+DEPTO!S354+DEPTO!S372+DEPTO!S389+DEPTO!S406+DEPTO!S424</f>
        <v>0</v>
      </c>
      <c r="T6" s="7">
        <f>+DEPTO!T6+DEPTO!T23+DEPTO!T40+DEPTO!T58+DEPTO!T74+DEPTO!T91+DEPTO!T108+DEPTO!T125+DEPTO!T143+DEPTO!T162+DEPTO!T180+DEPTO!T198+DEPTO!T215+DEPTO!T232+DEPTO!T249+DEPTO!T268+DEPTO!T286+DEPTO!T303+DEPTO!T320+DEPTO!T337+DEPTO!T354+DEPTO!T372+DEPTO!T389+DEPTO!T406+DEPTO!T424</f>
        <v>0</v>
      </c>
      <c r="U6" s="7">
        <f>+DEPTO!U6+DEPTO!U23+DEPTO!U40+DEPTO!U58+DEPTO!U74+DEPTO!U91+DEPTO!U108+DEPTO!U125+DEPTO!U143+DEPTO!U162+DEPTO!U180+DEPTO!U198+DEPTO!U215+DEPTO!U232+DEPTO!U249+DEPTO!U268+DEPTO!U286+DEPTO!U303+DEPTO!U320+DEPTO!U337+DEPTO!U354+DEPTO!U372+DEPTO!U389+DEPTO!U406+DEPTO!U424</f>
        <v>0</v>
      </c>
      <c r="V6" s="7">
        <f>+DEPTO!V6+DEPTO!V23+DEPTO!V40+DEPTO!V58+DEPTO!V74+DEPTO!V91+DEPTO!V108+DEPTO!V125+DEPTO!V143+DEPTO!V162+DEPTO!V180+DEPTO!V198+DEPTO!V215+DEPTO!V232+DEPTO!V249+DEPTO!V268+DEPTO!V286+DEPTO!V303+DEPTO!V320+DEPTO!V337+DEPTO!V354+DEPTO!V372+DEPTO!V389+DEPTO!V406+DEPTO!V424</f>
        <v>0</v>
      </c>
      <c r="W6" s="7">
        <f>+DEPTO!W6+DEPTO!W23+DEPTO!W40+DEPTO!W58+DEPTO!W74+DEPTO!W91+DEPTO!W108+DEPTO!W125+DEPTO!W143+DEPTO!W162+DEPTO!W180+DEPTO!W198+DEPTO!W215+DEPTO!W232+DEPTO!W249+DEPTO!W268+DEPTO!W286+DEPTO!W303+DEPTO!W320+DEPTO!W337+DEPTO!W354+DEPTO!W372+DEPTO!W389+DEPTO!W406+DEPTO!W424</f>
        <v>0</v>
      </c>
      <c r="X6" s="7">
        <f>+DEPTO!X6+DEPTO!X23+DEPTO!X40+DEPTO!X58+DEPTO!X74+DEPTO!X91+DEPTO!X108+DEPTO!X125+DEPTO!X143+DEPTO!X162+DEPTO!X180+DEPTO!X198+DEPTO!X215+DEPTO!X232+DEPTO!X249+DEPTO!X268+DEPTO!X286+DEPTO!X303+DEPTO!X320+DEPTO!X337+DEPTO!X354+DEPTO!X372+DEPTO!X389+DEPTO!X406+DEPTO!X424</f>
        <v>0</v>
      </c>
      <c r="Y6" s="7">
        <f>+DEPTO!Y6+DEPTO!Y23+DEPTO!Y40+DEPTO!Y58+DEPTO!Y74+DEPTO!Y91+DEPTO!Y108+DEPTO!Y125+DEPTO!Y143+DEPTO!Y162+DEPTO!Y180+DEPTO!Y198+DEPTO!Y215+DEPTO!Y232+DEPTO!Y249+DEPTO!Y268+DEPTO!Y286+DEPTO!Y303+DEPTO!Y320+DEPTO!Y337+DEPTO!Y354+DEPTO!Y372+DEPTO!Y389+DEPTO!Y406+DEPTO!Y424</f>
        <v>0</v>
      </c>
      <c r="Z6" s="7">
        <f>+DEPTO!Z6+DEPTO!Z23+DEPTO!Z40+DEPTO!Z58+DEPTO!Z74+DEPTO!Z91+DEPTO!Z108+DEPTO!Z125+DEPTO!Z143+DEPTO!Z162+DEPTO!Z180+DEPTO!Z198+DEPTO!Z215+DEPTO!Z232+DEPTO!Z249+DEPTO!Z268+DEPTO!Z286+DEPTO!Z303+DEPTO!Z320+DEPTO!Z337+DEPTO!Z354+DEPTO!Z372+DEPTO!Z389+DEPTO!Z406+DEPTO!Z424</f>
        <v>0</v>
      </c>
      <c r="AA6" s="7">
        <f>+DEPTO!AA6+DEPTO!AA23+DEPTO!AA40+DEPTO!AA58+DEPTO!AA74+DEPTO!AA91+DEPTO!AA108+DEPTO!AA125+DEPTO!AA143+DEPTO!AA162+DEPTO!AA180+DEPTO!AA198+DEPTO!AA215+DEPTO!AA232+DEPTO!AA249+DEPTO!AA268+DEPTO!AA286+DEPTO!AA303+DEPTO!AA320+DEPTO!AA337+DEPTO!AA354+DEPTO!AA372+DEPTO!AA389+DEPTO!AA406+DEPTO!AA424</f>
        <v>0</v>
      </c>
      <c r="AB6" s="7">
        <f>+DEPTO!AB6+DEPTO!AB23+DEPTO!AB40+DEPTO!AB58+DEPTO!AB74+DEPTO!AB91+DEPTO!AB108+DEPTO!AB125+DEPTO!AB143+DEPTO!AB162+DEPTO!AB180+DEPTO!AB198+DEPTO!AB215+DEPTO!AB232+DEPTO!AB249+DEPTO!AB268+DEPTO!AB286+DEPTO!AB303+DEPTO!AB320+DEPTO!AB337+DEPTO!AB354+DEPTO!AB372+DEPTO!AB389+DEPTO!AB406+DEPTO!AB424</f>
        <v>0</v>
      </c>
      <c r="AC6" s="7">
        <f>SUM(R6:AB6)</f>
        <v>400.75567527267827</v>
      </c>
    </row>
    <row r="7" spans="1:29" ht="18" x14ac:dyDescent="0.25">
      <c r="A7" s="28"/>
      <c r="B7" s="17" t="s">
        <v>13</v>
      </c>
      <c r="C7" s="4">
        <f>+DEPTO!C7+DEPTO!C24+DEPTO!C41+DEPTO!C59+DEPTO!C75+DEPTO!C92+DEPTO!C109+DEPTO!C126+DEPTO!C144+DEPTO!C163+DEPTO!C181+DEPTO!C199+DEPTO!C216+DEPTO!C233+DEPTO!C250+DEPTO!C269+DEPTO!C287+DEPTO!C304+DEPTO!C321+DEPTO!C338+DEPTO!C355+DEPTO!C373+DEPTO!C390+DEPTO!C407+DEPTO!C425</f>
        <v>768.24911836677677</v>
      </c>
      <c r="D7" s="3">
        <f>+DEPTO!D7+DEPTO!D24+DEPTO!D41+DEPTO!D59+DEPTO!D75+DEPTO!D92+DEPTO!D109+DEPTO!D126+DEPTO!D144+DEPTO!D163+DEPTO!D181+DEPTO!D199+DEPTO!D216+DEPTO!D233+DEPTO!D250+DEPTO!D269+DEPTO!D287+DEPTO!D304+DEPTO!D321+DEPTO!D338+DEPTO!D355+DEPTO!D373+DEPTO!D390+DEPTO!D407+DEPTO!D425</f>
        <v>3338.0093954461058</v>
      </c>
      <c r="E7" s="3">
        <f>+DEPTO!E7+DEPTO!E24+DEPTO!E41+DEPTO!E59+DEPTO!E75+DEPTO!E92+DEPTO!E109+DEPTO!E126+DEPTO!E144+DEPTO!E163+DEPTO!E181+DEPTO!E199+DEPTO!E216+DEPTO!E233+DEPTO!E250+DEPTO!E269+DEPTO!E287+DEPTO!E304+DEPTO!E321+DEPTO!E338+DEPTO!E355+DEPTO!E373+DEPTO!E390+DEPTO!E407+DEPTO!E425</f>
        <v>5916.998767460469</v>
      </c>
      <c r="F7" s="3">
        <f>+DEPTO!F7+DEPTO!F24+DEPTO!F41+DEPTO!F59+DEPTO!F75+DEPTO!F92+DEPTO!F109+DEPTO!F126+DEPTO!F144+DEPTO!F163+DEPTO!F181+DEPTO!F199+DEPTO!F216+DEPTO!F233+DEPTO!F250+DEPTO!F269+DEPTO!F287+DEPTO!F304+DEPTO!F321+DEPTO!F338+DEPTO!F355+DEPTO!F373+DEPTO!F390+DEPTO!F407+DEPTO!F425</f>
        <v>2820.2509446211388</v>
      </c>
      <c r="G7" s="3">
        <f>+DEPTO!G7+DEPTO!G24+DEPTO!G41+DEPTO!G59+DEPTO!G75+DEPTO!G92+DEPTO!G109+DEPTO!G126+DEPTO!G144+DEPTO!G163+DEPTO!G181+DEPTO!G199+DEPTO!G216+DEPTO!G233+DEPTO!G250+DEPTO!G269+DEPTO!G287+DEPTO!G304+DEPTO!G321+DEPTO!G338+DEPTO!G355+DEPTO!G373+DEPTO!G390+DEPTO!G407+DEPTO!G425</f>
        <v>802.94327885712141</v>
      </c>
      <c r="H7" s="3">
        <f>+DEPTO!H7+DEPTO!H24+DEPTO!H41+DEPTO!H59+DEPTO!H75+DEPTO!H92+DEPTO!H109+DEPTO!H126+DEPTO!H144+DEPTO!H163+DEPTO!H181+DEPTO!H199+DEPTO!H216+DEPTO!H233+DEPTO!H250+DEPTO!H269+DEPTO!H287+DEPTO!H304+DEPTO!H321+DEPTO!H338+DEPTO!H355+DEPTO!H373+DEPTO!H390+DEPTO!H407+DEPTO!H425</f>
        <v>0</v>
      </c>
      <c r="I7" s="3">
        <f>+DEPTO!I7+DEPTO!I24+DEPTO!I41+DEPTO!I59+DEPTO!I75+DEPTO!I92+DEPTO!I109+DEPTO!I126+DEPTO!I144+DEPTO!I163+DEPTO!I181+DEPTO!I199+DEPTO!I216+DEPTO!I233+DEPTO!I250+DEPTO!I269+DEPTO!I287+DEPTO!I304+DEPTO!I321+DEPTO!I338+DEPTO!I355+DEPTO!I373+DEPTO!I390+DEPTO!I407+DEPTO!I425</f>
        <v>0</v>
      </c>
      <c r="J7" s="3">
        <f>+DEPTO!J7+DEPTO!J24+DEPTO!J41+DEPTO!J59+DEPTO!J75+DEPTO!J92+DEPTO!J109+DEPTO!J126+DEPTO!J144+DEPTO!J163+DEPTO!J181+DEPTO!J199+DEPTO!J216+DEPTO!J233+DEPTO!J250+DEPTO!J269+DEPTO!J287+DEPTO!J304+DEPTO!J321+DEPTO!J338+DEPTO!J355+DEPTO!J373+DEPTO!J390+DEPTO!J407+DEPTO!J425</f>
        <v>0</v>
      </c>
      <c r="K7" s="3">
        <f>+DEPTO!K7+DEPTO!K24+DEPTO!K41+DEPTO!K59+DEPTO!K75+DEPTO!K92+DEPTO!K109+DEPTO!K126+DEPTO!K144+DEPTO!K163+DEPTO!K181+DEPTO!K199+DEPTO!K216+DEPTO!K233+DEPTO!K250+DEPTO!K269+DEPTO!K287+DEPTO!K304+DEPTO!K321+DEPTO!K338+DEPTO!K355+DEPTO!K373+DEPTO!K390+DEPTO!K407+DEPTO!K425</f>
        <v>0</v>
      </c>
      <c r="L7" s="3">
        <f>+DEPTO!L7+DEPTO!L24+DEPTO!L41+DEPTO!L59+DEPTO!L75+DEPTO!L92+DEPTO!L109+DEPTO!L126+DEPTO!L144+DEPTO!L163+DEPTO!L181+DEPTO!L199+DEPTO!L216+DEPTO!L233+DEPTO!L250+DEPTO!L269+DEPTO!L287+DEPTO!L304+DEPTO!L321+DEPTO!L338+DEPTO!L355+DEPTO!L373+DEPTO!L390+DEPTO!L407+DEPTO!L425</f>
        <v>0</v>
      </c>
      <c r="M7" s="4">
        <f>+DEPTO!M7+DEPTO!M24+DEPTO!M41+DEPTO!M59+DEPTO!M75+DEPTO!M92+DEPTO!M109+DEPTO!M126+DEPTO!M144+DEPTO!M163+DEPTO!M181+DEPTO!M199+DEPTO!M216+DEPTO!M233+DEPTO!M250+DEPTO!M269+DEPTO!M287+DEPTO!M304+DEPTO!M321+DEPTO!M338+DEPTO!M355+DEPTO!M373+DEPTO!M390+DEPTO!M407+DEPTO!M425</f>
        <v>0</v>
      </c>
      <c r="N7" s="4">
        <f t="shared" si="0"/>
        <v>13646.451504751612</v>
      </c>
      <c r="P7" s="28"/>
      <c r="Q7" s="17" t="s">
        <v>13</v>
      </c>
      <c r="R7" s="4">
        <f>+DEPTO!R7+DEPTO!R24+DEPTO!R41+DEPTO!R59+DEPTO!R75+DEPTO!R92+DEPTO!R109+DEPTO!R126+DEPTO!R144+DEPTO!R163+DEPTO!R181+DEPTO!R199+DEPTO!R216+DEPTO!R233+DEPTO!R250+DEPTO!R269+DEPTO!R287+DEPTO!R304+DEPTO!R321+DEPTO!R338+DEPTO!R355+DEPTO!R373+DEPTO!R390+DEPTO!R407+DEPTO!R425</f>
        <v>553.13936522407937</v>
      </c>
      <c r="S7" s="3">
        <f>+DEPTO!S7+DEPTO!S24+DEPTO!S41+DEPTO!S59+DEPTO!S75+DEPTO!S92+DEPTO!S109+DEPTO!S126+DEPTO!S144+DEPTO!S163+DEPTO!S181+DEPTO!S199+DEPTO!S216+DEPTO!S233+DEPTO!S250+DEPTO!S269+DEPTO!S287+DEPTO!S304+DEPTO!S321+DEPTO!S338+DEPTO!S355+DEPTO!S373+DEPTO!S390+DEPTO!S407+DEPTO!S425</f>
        <v>1473.649768149098</v>
      </c>
      <c r="T7" s="3">
        <f>+DEPTO!T7+DEPTO!T24+DEPTO!T41+DEPTO!T59+DEPTO!T75+DEPTO!T92+DEPTO!T109+DEPTO!T126+DEPTO!T144+DEPTO!T163+DEPTO!T181+DEPTO!T199+DEPTO!T216+DEPTO!T233+DEPTO!T250+DEPTO!T269+DEPTO!T287+DEPTO!T304+DEPTO!T321+DEPTO!T338+DEPTO!T355+DEPTO!T373+DEPTO!T390+DEPTO!T407+DEPTO!T425</f>
        <v>2606.7574920900365</v>
      </c>
      <c r="U7" s="3">
        <f>+DEPTO!U7+DEPTO!U24+DEPTO!U41+DEPTO!U59+DEPTO!U75+DEPTO!U92+DEPTO!U109+DEPTO!U126+DEPTO!U144+DEPTO!U163+DEPTO!U181+DEPTO!U199+DEPTO!U216+DEPTO!U233+DEPTO!U250+DEPTO!U269+DEPTO!U287+DEPTO!U304+DEPTO!U321+DEPTO!U338+DEPTO!U355+DEPTO!U373+DEPTO!U390+DEPTO!U407+DEPTO!U425</f>
        <v>902.48030227876438</v>
      </c>
      <c r="V7" s="3">
        <f>+DEPTO!V7+DEPTO!V24+DEPTO!V41+DEPTO!V59+DEPTO!V75+DEPTO!V92+DEPTO!V109+DEPTO!V126+DEPTO!V144+DEPTO!V163+DEPTO!V181+DEPTO!V199+DEPTO!V216+DEPTO!V233+DEPTO!V250+DEPTO!V269+DEPTO!V287+DEPTO!V304+DEPTO!V321+DEPTO!V338+DEPTO!V355+DEPTO!V373+DEPTO!V390+DEPTO!V407+DEPTO!V425</f>
        <v>256.94184923427883</v>
      </c>
      <c r="W7" s="3">
        <f>+DEPTO!W7+DEPTO!W24+DEPTO!W41+DEPTO!W59+DEPTO!W75+DEPTO!W92+DEPTO!W109+DEPTO!W126+DEPTO!W144+DEPTO!W163+DEPTO!W181+DEPTO!W199+DEPTO!W216+DEPTO!W233+DEPTO!W250+DEPTO!W269+DEPTO!W287+DEPTO!W304+DEPTO!W321+DEPTO!W338+DEPTO!W355+DEPTO!W373+DEPTO!W390+DEPTO!W407+DEPTO!W425</f>
        <v>0</v>
      </c>
      <c r="X7" s="3">
        <f>+DEPTO!X7+DEPTO!X24+DEPTO!X41+DEPTO!X59+DEPTO!X75+DEPTO!X92+DEPTO!X109+DEPTO!X126+DEPTO!X144+DEPTO!X163+DEPTO!X181+DEPTO!X199+DEPTO!X216+DEPTO!X233+DEPTO!X250+DEPTO!X269+DEPTO!X287+DEPTO!X304+DEPTO!X321+DEPTO!X338+DEPTO!X355+DEPTO!X373+DEPTO!X390+DEPTO!X407+DEPTO!X425</f>
        <v>0</v>
      </c>
      <c r="Y7" s="3">
        <f>+DEPTO!Y7+DEPTO!Y24+DEPTO!Y41+DEPTO!Y59+DEPTO!Y75+DEPTO!Y92+DEPTO!Y109+DEPTO!Y126+DEPTO!Y144+DEPTO!Y163+DEPTO!Y181+DEPTO!Y199+DEPTO!Y216+DEPTO!Y233+DEPTO!Y250+DEPTO!Y269+DEPTO!Y287+DEPTO!Y304+DEPTO!Y321+DEPTO!Y338+DEPTO!Y355+DEPTO!Y373+DEPTO!Y390+DEPTO!Y407+DEPTO!Y425</f>
        <v>0</v>
      </c>
      <c r="Z7" s="3">
        <f>+DEPTO!Z7+DEPTO!Z24+DEPTO!Z41+DEPTO!Z59+DEPTO!Z75+DEPTO!Z92+DEPTO!Z109+DEPTO!Z126+DEPTO!Z144+DEPTO!Z163+DEPTO!Z181+DEPTO!Z199+DEPTO!Z216+DEPTO!Z233+DEPTO!Z250+DEPTO!Z269+DEPTO!Z287+DEPTO!Z304+DEPTO!Z321+DEPTO!Z338+DEPTO!Z355+DEPTO!Z373+DEPTO!Z390+DEPTO!Z407+DEPTO!Z425</f>
        <v>0</v>
      </c>
      <c r="AA7" s="3">
        <f>+DEPTO!AA7+DEPTO!AA24+DEPTO!AA41+DEPTO!AA59+DEPTO!AA75+DEPTO!AA92+DEPTO!AA109+DEPTO!AA126+DEPTO!AA144+DEPTO!AA163+DEPTO!AA181+DEPTO!AA199+DEPTO!AA216+DEPTO!AA233+DEPTO!AA250+DEPTO!AA269+DEPTO!AA287+DEPTO!AA304+DEPTO!AA321+DEPTO!AA338+DEPTO!AA355+DEPTO!AA373+DEPTO!AA390+DEPTO!AA407+DEPTO!AA425</f>
        <v>0</v>
      </c>
      <c r="AB7" s="4">
        <f>+DEPTO!AB7+DEPTO!AB24+DEPTO!AB41+DEPTO!AB59+DEPTO!AB75+DEPTO!AB92+DEPTO!AB109+DEPTO!AB126+DEPTO!AB144+DEPTO!AB163+DEPTO!AB181+DEPTO!AB199+DEPTO!AB216+DEPTO!AB233+DEPTO!AB250+DEPTO!AB269+DEPTO!AB287+DEPTO!AB304+DEPTO!AB321+DEPTO!AB338+DEPTO!AB355+DEPTO!AB373+DEPTO!AB390+DEPTO!AB407+DEPTO!AB425</f>
        <v>0</v>
      </c>
      <c r="AC7" s="4">
        <f t="shared" ref="AC7:AC15" si="1">SUM(R7:AB7)</f>
        <v>5792.9687769762568</v>
      </c>
    </row>
    <row r="8" spans="1:29" ht="27" x14ac:dyDescent="0.25">
      <c r="A8" s="28"/>
      <c r="B8" s="15" t="s">
        <v>14</v>
      </c>
      <c r="C8" s="16">
        <f>+DEPTO!C8+DEPTO!C25+DEPTO!C42+DEPTO!C60+DEPTO!C76+DEPTO!C93+DEPTO!C110+DEPTO!C127+DEPTO!C145+DEPTO!C164+DEPTO!C182+DEPTO!C200+DEPTO!C217+DEPTO!C234+DEPTO!C251+DEPTO!C270+DEPTO!C288+DEPTO!C305+DEPTO!C322+DEPTO!C339+DEPTO!C356+DEPTO!C374+DEPTO!C391+DEPTO!C408+DEPTO!C426</f>
        <v>1729.3975783752435</v>
      </c>
      <c r="D8" s="6">
        <f>+DEPTO!D8+DEPTO!D25+DEPTO!D42+DEPTO!D60+DEPTO!D76+DEPTO!D93+DEPTO!D110+DEPTO!D127+DEPTO!D145+DEPTO!D164+DEPTO!D182+DEPTO!D200+DEPTO!D217+DEPTO!D234+DEPTO!D251+DEPTO!D270+DEPTO!D288+DEPTO!D305+DEPTO!D322+DEPTO!D339+DEPTO!D356+DEPTO!D374+DEPTO!D391+DEPTO!D408+DEPTO!D426</f>
        <v>0</v>
      </c>
      <c r="E8" s="7">
        <f>+DEPTO!E8+DEPTO!E25+DEPTO!E42+DEPTO!E60+DEPTO!E76+DEPTO!E93+DEPTO!E110+DEPTO!E127+DEPTO!E145+DEPTO!E164+DEPTO!E182+DEPTO!E200+DEPTO!E217+DEPTO!E234+DEPTO!E251+DEPTO!E270+DEPTO!E288+DEPTO!E305+DEPTO!E322+DEPTO!E339+DEPTO!E356+DEPTO!E374+DEPTO!E391+DEPTO!E408+DEPTO!E426</f>
        <v>0</v>
      </c>
      <c r="F8" s="7">
        <f>+DEPTO!F8+DEPTO!F25+DEPTO!F42+DEPTO!F60+DEPTO!F76+DEPTO!F93+DEPTO!F110+DEPTO!F127+DEPTO!F145+DEPTO!F164+DEPTO!F182+DEPTO!F200+DEPTO!F217+DEPTO!F234+DEPTO!F251+DEPTO!F270+DEPTO!F288+DEPTO!F305+DEPTO!F322+DEPTO!F339+DEPTO!F356+DEPTO!F374+DEPTO!F391+DEPTO!F408+DEPTO!F426</f>
        <v>0</v>
      </c>
      <c r="G8" s="7">
        <f>+DEPTO!G8+DEPTO!G25+DEPTO!G42+DEPTO!G60+DEPTO!G76+DEPTO!G93+DEPTO!G110+DEPTO!G127+DEPTO!G145+DEPTO!G164+DEPTO!G182+DEPTO!G200+DEPTO!G217+DEPTO!G234+DEPTO!G251+DEPTO!G270+DEPTO!G288+DEPTO!G305+DEPTO!G322+DEPTO!G339+DEPTO!G356+DEPTO!G374+DEPTO!G391+DEPTO!G408+DEPTO!G426</f>
        <v>0</v>
      </c>
      <c r="H8" s="7">
        <f>+DEPTO!H8+DEPTO!H25+DEPTO!H42+DEPTO!H60+DEPTO!H76+DEPTO!H93+DEPTO!H110+DEPTO!H127+DEPTO!H145+DEPTO!H164+DEPTO!H182+DEPTO!H200+DEPTO!H217+DEPTO!H234+DEPTO!H251+DEPTO!H270+DEPTO!H288+DEPTO!H305+DEPTO!H322+DEPTO!H339+DEPTO!H356+DEPTO!H374+DEPTO!H391+DEPTO!H408+DEPTO!H426</f>
        <v>0</v>
      </c>
      <c r="I8" s="7">
        <f>+DEPTO!I8+DEPTO!I25+DEPTO!I42+DEPTO!I60+DEPTO!I76+DEPTO!I93+DEPTO!I110+DEPTO!I127+DEPTO!I145+DEPTO!I164+DEPTO!I182+DEPTO!I200+DEPTO!I217+DEPTO!I234+DEPTO!I251+DEPTO!I270+DEPTO!I288+DEPTO!I305+DEPTO!I322+DEPTO!I339+DEPTO!I356+DEPTO!I374+DEPTO!I391+DEPTO!I408+DEPTO!I426</f>
        <v>0</v>
      </c>
      <c r="J8" s="7">
        <f>+DEPTO!J8+DEPTO!J25+DEPTO!J42+DEPTO!J60+DEPTO!J76+DEPTO!J93+DEPTO!J110+DEPTO!J127+DEPTO!J145+DEPTO!J164+DEPTO!J182+DEPTO!J200+DEPTO!J217+DEPTO!J234+DEPTO!J251+DEPTO!J270+DEPTO!J288+DEPTO!J305+DEPTO!J322+DEPTO!J339+DEPTO!J356+DEPTO!J374+DEPTO!J391+DEPTO!J408+DEPTO!J426</f>
        <v>0</v>
      </c>
      <c r="K8" s="7">
        <f>+DEPTO!K8+DEPTO!K25+DEPTO!K42+DEPTO!K60+DEPTO!K76+DEPTO!K93+DEPTO!K110+DEPTO!K127+DEPTO!K145+DEPTO!K164+DEPTO!K182+DEPTO!K200+DEPTO!K217+DEPTO!K234+DEPTO!K251+DEPTO!K270+DEPTO!K288+DEPTO!K305+DEPTO!K322+DEPTO!K339+DEPTO!K356+DEPTO!K374+DEPTO!K391+DEPTO!K408+DEPTO!K426</f>
        <v>0</v>
      </c>
      <c r="L8" s="7">
        <f>+DEPTO!L8+DEPTO!L25+DEPTO!L42+DEPTO!L60+DEPTO!L76+DEPTO!L93+DEPTO!L110+DEPTO!L127+DEPTO!L145+DEPTO!L164+DEPTO!L182+DEPTO!L200+DEPTO!L217+DEPTO!L234+DEPTO!L251+DEPTO!L270+DEPTO!L288+DEPTO!L305+DEPTO!L322+DEPTO!L339+DEPTO!L356+DEPTO!L374+DEPTO!L391+DEPTO!L408+DEPTO!L426</f>
        <v>0</v>
      </c>
      <c r="M8" s="7">
        <f>+DEPTO!M8+DEPTO!M25+DEPTO!M42+DEPTO!M60+DEPTO!M76+DEPTO!M93+DEPTO!M110+DEPTO!M127+DEPTO!M145+DEPTO!M164+DEPTO!M182+DEPTO!M200+DEPTO!M217+DEPTO!M234+DEPTO!M251+DEPTO!M270+DEPTO!M288+DEPTO!M305+DEPTO!M322+DEPTO!M339+DEPTO!M356+DEPTO!M374+DEPTO!M391+DEPTO!M408+DEPTO!M426</f>
        <v>0</v>
      </c>
      <c r="N8" s="7">
        <f t="shared" si="0"/>
        <v>1729.3975783752435</v>
      </c>
      <c r="P8" s="28"/>
      <c r="Q8" s="15" t="s">
        <v>14</v>
      </c>
      <c r="R8" s="16">
        <f>+DEPTO!R8+DEPTO!R25+DEPTO!R42+DEPTO!R60+DEPTO!R76+DEPTO!R93+DEPTO!R110+DEPTO!R127+DEPTO!R145+DEPTO!R164+DEPTO!R182+DEPTO!R200+DEPTO!R217+DEPTO!R234+DEPTO!R251+DEPTO!R270+DEPTO!R288+DEPTO!R305+DEPTO!R322+DEPTO!R339+DEPTO!R356+DEPTO!R374+DEPTO!R391+DEPTO!R408+DEPTO!R426</f>
        <v>1124.1084259439083</v>
      </c>
      <c r="S8" s="6">
        <f>+DEPTO!S8+DEPTO!S25+DEPTO!S42+DEPTO!S60+DEPTO!S76+DEPTO!S93+DEPTO!S110+DEPTO!S127+DEPTO!S145+DEPTO!S164+DEPTO!S182+DEPTO!S200+DEPTO!S217+DEPTO!S234+DEPTO!S251+DEPTO!S270+DEPTO!S288+DEPTO!S305+DEPTO!S322+DEPTO!S339+DEPTO!S356+DEPTO!S374+DEPTO!S391+DEPTO!S408+DEPTO!S426</f>
        <v>0</v>
      </c>
      <c r="T8" s="7">
        <f>+DEPTO!T8+DEPTO!T25+DEPTO!T42+DEPTO!T60+DEPTO!T76+DEPTO!T93+DEPTO!T110+DEPTO!T127+DEPTO!T145+DEPTO!T164+DEPTO!T182+DEPTO!T200+DEPTO!T217+DEPTO!T234+DEPTO!T251+DEPTO!T270+DEPTO!T288+DEPTO!T305+DEPTO!T322+DEPTO!T339+DEPTO!T356+DEPTO!T374+DEPTO!T391+DEPTO!T408+DEPTO!T426</f>
        <v>0</v>
      </c>
      <c r="U8" s="7">
        <f>+DEPTO!U8+DEPTO!U25+DEPTO!U42+DEPTO!U60+DEPTO!U76+DEPTO!U93+DEPTO!U110+DEPTO!U127+DEPTO!U145+DEPTO!U164+DEPTO!U182+DEPTO!U200+DEPTO!U217+DEPTO!U234+DEPTO!U251+DEPTO!U270+DEPTO!U288+DEPTO!U305+DEPTO!U322+DEPTO!U339+DEPTO!U356+DEPTO!U374+DEPTO!U391+DEPTO!U408+DEPTO!U426</f>
        <v>0</v>
      </c>
      <c r="V8" s="7">
        <f>+DEPTO!V8+DEPTO!V25+DEPTO!V42+DEPTO!V60+DEPTO!V76+DEPTO!V93+DEPTO!V110+DEPTO!V127+DEPTO!V145+DEPTO!V164+DEPTO!V182+DEPTO!V200+DEPTO!V217+DEPTO!V234+DEPTO!V251+DEPTO!V270+DEPTO!V288+DEPTO!V305+DEPTO!V322+DEPTO!V339+DEPTO!V356+DEPTO!V374+DEPTO!V391+DEPTO!V408+DEPTO!V426</f>
        <v>0</v>
      </c>
      <c r="W8" s="7">
        <f>+DEPTO!W8+DEPTO!W25+DEPTO!W42+DEPTO!W60+DEPTO!W76+DEPTO!W93+DEPTO!W110+DEPTO!W127+DEPTO!W145+DEPTO!W164+DEPTO!W182+DEPTO!W200+DEPTO!W217+DEPTO!W234+DEPTO!W251+DEPTO!W270+DEPTO!W288+DEPTO!W305+DEPTO!W322+DEPTO!W339+DEPTO!W356+DEPTO!W374+DEPTO!W391+DEPTO!W408+DEPTO!W426</f>
        <v>0</v>
      </c>
      <c r="X8" s="7">
        <f>+DEPTO!X8+DEPTO!X25+DEPTO!X42+DEPTO!X60+DEPTO!X76+DEPTO!X93+DEPTO!X110+DEPTO!X127+DEPTO!X145+DEPTO!X164+DEPTO!X182+DEPTO!X200+DEPTO!X217+DEPTO!X234+DEPTO!X251+DEPTO!X270+DEPTO!X288+DEPTO!X305+DEPTO!X322+DEPTO!X339+DEPTO!X356+DEPTO!X374+DEPTO!X391+DEPTO!X408+DEPTO!X426</f>
        <v>0</v>
      </c>
      <c r="Y8" s="7">
        <f>+DEPTO!Y8+DEPTO!Y25+DEPTO!Y42+DEPTO!Y60+DEPTO!Y76+DEPTO!Y93+DEPTO!Y110+DEPTO!Y127+DEPTO!Y145+DEPTO!Y164+DEPTO!Y182+DEPTO!Y200+DEPTO!Y217+DEPTO!Y234+DEPTO!Y251+DEPTO!Y270+DEPTO!Y288+DEPTO!Y305+DEPTO!Y322+DEPTO!Y339+DEPTO!Y356+DEPTO!Y374+DEPTO!Y391+DEPTO!Y408+DEPTO!Y426</f>
        <v>0</v>
      </c>
      <c r="Z8" s="7">
        <f>+DEPTO!Z8+DEPTO!Z25+DEPTO!Z42+DEPTO!Z60+DEPTO!Z76+DEPTO!Z93+DEPTO!Z110+DEPTO!Z127+DEPTO!Z145+DEPTO!Z164+DEPTO!Z182+DEPTO!Z200+DEPTO!Z217+DEPTO!Z234+DEPTO!Z251+DEPTO!Z270+DEPTO!Z288+DEPTO!Z305+DEPTO!Z322+DEPTO!Z339+DEPTO!Z356+DEPTO!Z374+DEPTO!Z391+DEPTO!Z408+DEPTO!Z426</f>
        <v>0</v>
      </c>
      <c r="AA8" s="7">
        <f>+DEPTO!AA8+DEPTO!AA25+DEPTO!AA42+DEPTO!AA60+DEPTO!AA76+DEPTO!AA93+DEPTO!AA110+DEPTO!AA127+DEPTO!AA145+DEPTO!AA164+DEPTO!AA182+DEPTO!AA200+DEPTO!AA217+DEPTO!AA234+DEPTO!AA251+DEPTO!AA270+DEPTO!AA288+DEPTO!AA305+DEPTO!AA322+DEPTO!AA339+DEPTO!AA356+DEPTO!AA374+DEPTO!AA391+DEPTO!AA408+DEPTO!AA426</f>
        <v>0</v>
      </c>
      <c r="AB8" s="7">
        <f>+DEPTO!AB8+DEPTO!AB25+DEPTO!AB42+DEPTO!AB60+DEPTO!AB76+DEPTO!AB93+DEPTO!AB110+DEPTO!AB127+DEPTO!AB145+DEPTO!AB164+DEPTO!AB182+DEPTO!AB200+DEPTO!AB217+DEPTO!AB234+DEPTO!AB251+DEPTO!AB270+DEPTO!AB288+DEPTO!AB305+DEPTO!AB322+DEPTO!AB339+DEPTO!AB356+DEPTO!AB374+DEPTO!AB391+DEPTO!AB408+DEPTO!AB426</f>
        <v>0</v>
      </c>
      <c r="AC8" s="7">
        <f t="shared" si="1"/>
        <v>1124.1084259439083</v>
      </c>
    </row>
    <row r="9" spans="1:29" ht="18" x14ac:dyDescent="0.25">
      <c r="A9" s="28"/>
      <c r="B9" s="17" t="s">
        <v>15</v>
      </c>
      <c r="C9" s="4">
        <f>+DEPTO!C9+DEPTO!C26+DEPTO!C43+DEPTO!C61+DEPTO!C77+DEPTO!C94+DEPTO!C111+DEPTO!C128+DEPTO!C146+DEPTO!C165+DEPTO!C183+DEPTO!C201+DEPTO!C218+DEPTO!C235+DEPTO!C252+DEPTO!C271+DEPTO!C289+DEPTO!C306+DEPTO!C323+DEPTO!C340+DEPTO!C357+DEPTO!C375+DEPTO!C392+DEPTO!C409+DEPTO!C427</f>
        <v>417.26016849900208</v>
      </c>
      <c r="D9" s="3">
        <f>+DEPTO!D9+DEPTO!D26+DEPTO!D43+DEPTO!D61+DEPTO!D77+DEPTO!D94+DEPTO!D111+DEPTO!D128+DEPTO!D146+DEPTO!D165+DEPTO!D183+DEPTO!D201+DEPTO!D218+DEPTO!D235+DEPTO!D252+DEPTO!D271+DEPTO!D289+DEPTO!D306+DEPTO!D323+DEPTO!D340+DEPTO!D357+DEPTO!D375+DEPTO!D392+DEPTO!D409+DEPTO!D427</f>
        <v>0</v>
      </c>
      <c r="E9" s="3">
        <f>+DEPTO!E9+DEPTO!E26+DEPTO!E43+DEPTO!E61+DEPTO!E77+DEPTO!E94+DEPTO!E111+DEPTO!E128+DEPTO!E146+DEPTO!E165+DEPTO!E183+DEPTO!E201+DEPTO!E218+DEPTO!E235+DEPTO!E252+DEPTO!E271+DEPTO!E289+DEPTO!E306+DEPTO!E323+DEPTO!E340+DEPTO!E357+DEPTO!E375+DEPTO!E392+DEPTO!E409+DEPTO!E427</f>
        <v>1454.2754387447255</v>
      </c>
      <c r="F9" s="3">
        <f>+DEPTO!F9+DEPTO!F26+DEPTO!F43+DEPTO!F61+DEPTO!F77+DEPTO!F94+DEPTO!F111+DEPTO!F128+DEPTO!F146+DEPTO!F165+DEPTO!F183+DEPTO!F201+DEPTO!F218+DEPTO!F235+DEPTO!F252+DEPTO!F271+DEPTO!F289+DEPTO!F306+DEPTO!F323+DEPTO!F340+DEPTO!F357+DEPTO!F375+DEPTO!F392+DEPTO!F409+DEPTO!F427</f>
        <v>426.99340837908358</v>
      </c>
      <c r="G9" s="3">
        <f>+DEPTO!G9+DEPTO!G26+DEPTO!G43+DEPTO!G61+DEPTO!G77+DEPTO!G94+DEPTO!G111+DEPTO!G128+DEPTO!G146+DEPTO!G165+DEPTO!G183+DEPTO!G201+DEPTO!G218+DEPTO!G235+DEPTO!G252+DEPTO!G271+DEPTO!G289+DEPTO!G306+DEPTO!G323+DEPTO!G340+DEPTO!G357+DEPTO!G375+DEPTO!G392+DEPTO!G409+DEPTO!G427</f>
        <v>0</v>
      </c>
      <c r="H9" s="3">
        <f>+DEPTO!H9+DEPTO!H26+DEPTO!H43+DEPTO!H61+DEPTO!H77+DEPTO!H94+DEPTO!H111+DEPTO!H128+DEPTO!H146+DEPTO!H165+DEPTO!H183+DEPTO!H201+DEPTO!H218+DEPTO!H235+DEPTO!H252+DEPTO!H271+DEPTO!H289+DEPTO!H306+DEPTO!H323+DEPTO!H340+DEPTO!H357+DEPTO!H375+DEPTO!H392+DEPTO!H409+DEPTO!H427</f>
        <v>391.55554478222808</v>
      </c>
      <c r="I9" s="3">
        <f>+DEPTO!I9+DEPTO!I26+DEPTO!I43+DEPTO!I61+DEPTO!I77+DEPTO!I94+DEPTO!I111+DEPTO!I128+DEPTO!I146+DEPTO!I165+DEPTO!I183+DEPTO!I201+DEPTO!I218+DEPTO!I235+DEPTO!I252+DEPTO!I271+DEPTO!I289+DEPTO!I306+DEPTO!I323+DEPTO!I340+DEPTO!I357+DEPTO!I375+DEPTO!I392+DEPTO!I409+DEPTO!I427</f>
        <v>0</v>
      </c>
      <c r="J9" s="3">
        <f>+DEPTO!J9+DEPTO!J26+DEPTO!J43+DEPTO!J61+DEPTO!J77+DEPTO!J94+DEPTO!J111+DEPTO!J128+DEPTO!J146+DEPTO!J165+DEPTO!J183+DEPTO!J201+DEPTO!J218+DEPTO!J235+DEPTO!J252+DEPTO!J271+DEPTO!J289+DEPTO!J306+DEPTO!J323+DEPTO!J340+DEPTO!J357+DEPTO!J375+DEPTO!J392+DEPTO!J409+DEPTO!J427</f>
        <v>0</v>
      </c>
      <c r="K9" s="3">
        <f>+DEPTO!K9+DEPTO!K26+DEPTO!K43+DEPTO!K61+DEPTO!K77+DEPTO!K94+DEPTO!K111+DEPTO!K128+DEPTO!K146+DEPTO!K165+DEPTO!K183+DEPTO!K201+DEPTO!K218+DEPTO!K235+DEPTO!K252+DEPTO!K271+DEPTO!K289+DEPTO!K306+DEPTO!K323+DEPTO!K340+DEPTO!K357+DEPTO!K375+DEPTO!K392+DEPTO!K409+DEPTO!K427</f>
        <v>0</v>
      </c>
      <c r="L9" s="3">
        <f>+DEPTO!L9+DEPTO!L26+DEPTO!L43+DEPTO!L61+DEPTO!L77+DEPTO!L94+DEPTO!L111+DEPTO!L128+DEPTO!L146+DEPTO!L165+DEPTO!L183+DEPTO!L201+DEPTO!L218+DEPTO!L235+DEPTO!L252+DEPTO!L271+DEPTO!L289+DEPTO!L306+DEPTO!L323+DEPTO!L340+DEPTO!L357+DEPTO!L375+DEPTO!L392+DEPTO!L409+DEPTO!L427</f>
        <v>0</v>
      </c>
      <c r="M9" s="4">
        <f>+DEPTO!M9+DEPTO!M26+DEPTO!M43+DEPTO!M61+DEPTO!M77+DEPTO!M94+DEPTO!M111+DEPTO!M128+DEPTO!M146+DEPTO!M165+DEPTO!M183+DEPTO!M201+DEPTO!M218+DEPTO!M235+DEPTO!M252+DEPTO!M271+DEPTO!M289+DEPTO!M306+DEPTO!M323+DEPTO!M340+DEPTO!M357+DEPTO!M375+DEPTO!M392+DEPTO!M409+DEPTO!M427</f>
        <v>0</v>
      </c>
      <c r="N9" s="4">
        <f t="shared" si="0"/>
        <v>2690.0845604050392</v>
      </c>
      <c r="P9" s="28"/>
      <c r="Q9" s="17" t="s">
        <v>15</v>
      </c>
      <c r="R9" s="4">
        <f>+DEPTO!R9+DEPTO!R26+DEPTO!R43+DEPTO!R61+DEPTO!R77+DEPTO!R94+DEPTO!R111+DEPTO!R128+DEPTO!R146+DEPTO!R165+DEPTO!R183+DEPTO!R201+DEPTO!R218+DEPTO!R235+DEPTO!R252+DEPTO!R271+DEPTO!R289+DEPTO!R306+DEPTO!R323+DEPTO!R340+DEPTO!R357+DEPTO!R375+DEPTO!R392+DEPTO!R409+DEPTO!R427</f>
        <v>292.08211794930139</v>
      </c>
      <c r="S9" s="3">
        <f>+DEPTO!S9+DEPTO!S26+DEPTO!S43+DEPTO!S61+DEPTO!S77+DEPTO!S94+DEPTO!S111+DEPTO!S128+DEPTO!S146+DEPTO!S165+DEPTO!S183+DEPTO!S201+DEPTO!S218+DEPTO!S235+DEPTO!S252+DEPTO!S271+DEPTO!S289+DEPTO!S306+DEPTO!S323+DEPTO!S340+DEPTO!S357+DEPTO!S375+DEPTO!S392+DEPTO!S409+DEPTO!S427</f>
        <v>0</v>
      </c>
      <c r="T9" s="3">
        <f>+DEPTO!T9+DEPTO!T26+DEPTO!T43+DEPTO!T61+DEPTO!T77+DEPTO!T94+DEPTO!T111+DEPTO!T128+DEPTO!T146+DEPTO!T165+DEPTO!T183+DEPTO!T201+DEPTO!T218+DEPTO!T235+DEPTO!T252+DEPTO!T271+DEPTO!T289+DEPTO!T306+DEPTO!T323+DEPTO!T340+DEPTO!T357+DEPTO!T375+DEPTO!T392+DEPTO!T409+DEPTO!T427</f>
        <v>756.22322814725737</v>
      </c>
      <c r="U9" s="3">
        <f>+DEPTO!U9+DEPTO!U26+DEPTO!U43+DEPTO!U61+DEPTO!U77+DEPTO!U94+DEPTO!U111+DEPTO!U128+DEPTO!U146+DEPTO!U165+DEPTO!U183+DEPTO!U201+DEPTO!U218+DEPTO!U235+DEPTO!U252+DEPTO!U271+DEPTO!U289+DEPTO!U306+DEPTO!U323+DEPTO!U340+DEPTO!U357+DEPTO!U375+DEPTO!U392+DEPTO!U409+DEPTO!U427</f>
        <v>136.6378906813068</v>
      </c>
      <c r="V9" s="3">
        <f>+DEPTO!V9+DEPTO!V26+DEPTO!V43+DEPTO!V61+DEPTO!V77+DEPTO!V94+DEPTO!V111+DEPTO!V128+DEPTO!V146+DEPTO!V165+DEPTO!V183+DEPTO!V201+DEPTO!V218+DEPTO!V235+DEPTO!V252+DEPTO!V271+DEPTO!V289+DEPTO!V306+DEPTO!V323+DEPTO!V340+DEPTO!V357+DEPTO!V375+DEPTO!V392+DEPTO!V409+DEPTO!V427</f>
        <v>0</v>
      </c>
      <c r="W9" s="3">
        <f>+DEPTO!W9+DEPTO!W26+DEPTO!W43+DEPTO!W61+DEPTO!W77+DEPTO!W94+DEPTO!W111+DEPTO!W128+DEPTO!W146+DEPTO!W165+DEPTO!W183+DEPTO!W201+DEPTO!W218+DEPTO!W235+DEPTO!W252+DEPTO!W271+DEPTO!W289+DEPTO!W306+DEPTO!W323+DEPTO!W340+DEPTO!W357+DEPTO!W375+DEPTO!W392+DEPTO!W409+DEPTO!W427</f>
        <v>254.51110410844825</v>
      </c>
      <c r="X9" s="3">
        <f>+DEPTO!X9+DEPTO!X26+DEPTO!X43+DEPTO!X61+DEPTO!X77+DEPTO!X94+DEPTO!X111+DEPTO!X128+DEPTO!X146+DEPTO!X165+DEPTO!X183+DEPTO!X201+DEPTO!X218+DEPTO!X235+DEPTO!X252+DEPTO!X271+DEPTO!X289+DEPTO!X306+DEPTO!X323+DEPTO!X340+DEPTO!X357+DEPTO!X375+DEPTO!X392+DEPTO!X409+DEPTO!X427</f>
        <v>0</v>
      </c>
      <c r="Y9" s="3">
        <f>+DEPTO!Y9+DEPTO!Y26+DEPTO!Y43+DEPTO!Y61+DEPTO!Y77+DEPTO!Y94+DEPTO!Y111+DEPTO!Y128+DEPTO!Y146+DEPTO!Y165+DEPTO!Y183+DEPTO!Y201+DEPTO!Y218+DEPTO!Y235+DEPTO!Y252+DEPTO!Y271+DEPTO!Y289+DEPTO!Y306+DEPTO!Y323+DEPTO!Y340+DEPTO!Y357+DEPTO!Y375+DEPTO!Y392+DEPTO!Y409+DEPTO!Y427</f>
        <v>0</v>
      </c>
      <c r="Z9" s="3">
        <f>+DEPTO!Z9+DEPTO!Z26+DEPTO!Z43+DEPTO!Z61+DEPTO!Z77+DEPTO!Z94+DEPTO!Z111+DEPTO!Z128+DEPTO!Z146+DEPTO!Z165+DEPTO!Z183+DEPTO!Z201+DEPTO!Z218+DEPTO!Z235+DEPTO!Z252+DEPTO!Z271+DEPTO!Z289+DEPTO!Z306+DEPTO!Z323+DEPTO!Z340+DEPTO!Z357+DEPTO!Z375+DEPTO!Z392+DEPTO!Z409+DEPTO!Z427</f>
        <v>0</v>
      </c>
      <c r="AA9" s="3">
        <f>+DEPTO!AA9+DEPTO!AA26+DEPTO!AA43+DEPTO!AA61+DEPTO!AA77+DEPTO!AA94+DEPTO!AA111+DEPTO!AA128+DEPTO!AA146+DEPTO!AA165+DEPTO!AA183+DEPTO!AA201+DEPTO!AA218+DEPTO!AA235+DEPTO!AA252+DEPTO!AA271+DEPTO!AA289+DEPTO!AA306+DEPTO!AA323+DEPTO!AA340+DEPTO!AA357+DEPTO!AA375+DEPTO!AA392+DEPTO!AA409+DEPTO!AA427</f>
        <v>0</v>
      </c>
      <c r="AB9" s="4">
        <f>+DEPTO!AB9+DEPTO!AB26+DEPTO!AB43+DEPTO!AB61+DEPTO!AB77+DEPTO!AB94+DEPTO!AB111+DEPTO!AB128+DEPTO!AB146+DEPTO!AB165+DEPTO!AB183+DEPTO!AB201+DEPTO!AB218+DEPTO!AB235+DEPTO!AB252+DEPTO!AB271+DEPTO!AB289+DEPTO!AB306+DEPTO!AB323+DEPTO!AB340+DEPTO!AB357+DEPTO!AB375+DEPTO!AB392+DEPTO!AB409+DEPTO!AB427</f>
        <v>0</v>
      </c>
      <c r="AC9" s="4">
        <f t="shared" si="1"/>
        <v>1439.454340886314</v>
      </c>
    </row>
    <row r="10" spans="1:29" ht="18" x14ac:dyDescent="0.25">
      <c r="A10" s="28"/>
      <c r="B10" s="15" t="s">
        <v>16</v>
      </c>
      <c r="C10" s="16">
        <f>+DEPTO!C10+DEPTO!C27+DEPTO!C44+DEPTO!C62+DEPTO!C78+DEPTO!C95+DEPTO!C112+DEPTO!C129+DEPTO!C147+DEPTO!C166+DEPTO!C184+DEPTO!C202+DEPTO!C219+DEPTO!C236+DEPTO!C253+DEPTO!C272+DEPTO!C290+DEPTO!C307+DEPTO!C324+DEPTO!C341+DEPTO!C358+DEPTO!C376+DEPTO!C393+DEPTO!C410+DEPTO!C428</f>
        <v>2.0220726942573255</v>
      </c>
      <c r="D10" s="6">
        <f>+DEPTO!D10+DEPTO!D27+DEPTO!D44+DEPTO!D62+DEPTO!D78+DEPTO!D95+DEPTO!D112+DEPTO!D129+DEPTO!D147+DEPTO!D166+DEPTO!D184+DEPTO!D202+DEPTO!D219+DEPTO!D236+DEPTO!D253+DEPTO!D272+DEPTO!D290+DEPTO!D307+DEPTO!D324+DEPTO!D341+DEPTO!D358+DEPTO!D376+DEPTO!D393+DEPTO!D410+DEPTO!D428</f>
        <v>0</v>
      </c>
      <c r="E10" s="7">
        <f>+DEPTO!E10+DEPTO!E27+DEPTO!E44+DEPTO!E62+DEPTO!E78+DEPTO!E95+DEPTO!E112+DEPTO!E129+DEPTO!E147+DEPTO!E166+DEPTO!E184+DEPTO!E202+DEPTO!E219+DEPTO!E236+DEPTO!E253+DEPTO!E272+DEPTO!E290+DEPTO!E307+DEPTO!E324+DEPTO!E341+DEPTO!E358+DEPTO!E376+DEPTO!E393+DEPTO!E410+DEPTO!E428</f>
        <v>1.9068821307515931</v>
      </c>
      <c r="F10" s="7">
        <f>+DEPTO!F10+DEPTO!F27+DEPTO!F44+DEPTO!F62+DEPTO!F78+DEPTO!F95+DEPTO!F112+DEPTO!F129+DEPTO!F147+DEPTO!F166+DEPTO!F184+DEPTO!F202+DEPTO!F219+DEPTO!F236+DEPTO!F253+DEPTO!F272+DEPTO!F290+DEPTO!F307+DEPTO!F324+DEPTO!F341+DEPTO!F358+DEPTO!F376+DEPTO!F393+DEPTO!F410+DEPTO!F428</f>
        <v>0</v>
      </c>
      <c r="G10" s="7">
        <f>+DEPTO!G10+DEPTO!G27+DEPTO!G44+DEPTO!G62+DEPTO!G78+DEPTO!G95+DEPTO!G112+DEPTO!G129+DEPTO!G147+DEPTO!G166+DEPTO!G184+DEPTO!G202+DEPTO!G219+DEPTO!G236+DEPTO!G253+DEPTO!G272+DEPTO!G290+DEPTO!G307+DEPTO!G324+DEPTO!G341+DEPTO!G358+DEPTO!G376+DEPTO!G393+DEPTO!G410+DEPTO!G428</f>
        <v>0</v>
      </c>
      <c r="H10" s="7">
        <f>+DEPTO!H10+DEPTO!H27+DEPTO!H44+DEPTO!H62+DEPTO!H78+DEPTO!H95+DEPTO!H112+DEPTO!H129+DEPTO!H147+DEPTO!H166+DEPTO!H184+DEPTO!H202+DEPTO!H219+DEPTO!H236+DEPTO!H253+DEPTO!H272+DEPTO!H290+DEPTO!H307+DEPTO!H324+DEPTO!H341+DEPTO!H358+DEPTO!H376+DEPTO!H393+DEPTO!H410+DEPTO!H428</f>
        <v>0</v>
      </c>
      <c r="I10" s="7">
        <f>+DEPTO!I10+DEPTO!I27+DEPTO!I44+DEPTO!I62+DEPTO!I78+DEPTO!I95+DEPTO!I112+DEPTO!I129+DEPTO!I147+DEPTO!I166+DEPTO!I184+DEPTO!I202+DEPTO!I219+DEPTO!I236+DEPTO!I253+DEPTO!I272+DEPTO!I290+DEPTO!I307+DEPTO!I324+DEPTO!I341+DEPTO!I358+DEPTO!I376+DEPTO!I393+DEPTO!I410+DEPTO!I428</f>
        <v>7</v>
      </c>
      <c r="J10" s="7">
        <f>+DEPTO!J10+DEPTO!J27+DEPTO!J44+DEPTO!J62+DEPTO!J78+DEPTO!J95+DEPTO!J112+DEPTO!J129+DEPTO!J147+DEPTO!J166+DEPTO!J184+DEPTO!J202+DEPTO!J219+DEPTO!J236+DEPTO!J253+DEPTO!J272+DEPTO!J290+DEPTO!J307+DEPTO!J324+DEPTO!J341+DEPTO!J358+DEPTO!J376+DEPTO!J393+DEPTO!J410+DEPTO!J428</f>
        <v>0</v>
      </c>
      <c r="K10" s="7">
        <f>+DEPTO!K10+DEPTO!K27+DEPTO!K44+DEPTO!K62+DEPTO!K78+DEPTO!K95+DEPTO!K112+DEPTO!K129+DEPTO!K147+DEPTO!K166+DEPTO!K184+DEPTO!K202+DEPTO!K219+DEPTO!K236+DEPTO!K253+DEPTO!K272+DEPTO!K290+DEPTO!K307+DEPTO!K324+DEPTO!K341+DEPTO!K358+DEPTO!K376+DEPTO!K393+DEPTO!K410+DEPTO!K428</f>
        <v>0</v>
      </c>
      <c r="L10" s="7">
        <f>+DEPTO!L10+DEPTO!L27+DEPTO!L44+DEPTO!L62+DEPTO!L78+DEPTO!L95+DEPTO!L112+DEPTO!L129+DEPTO!L147+DEPTO!L166+DEPTO!L184+DEPTO!L202+DEPTO!L219+DEPTO!L236+DEPTO!L253+DEPTO!L272+DEPTO!L290+DEPTO!L307+DEPTO!L324+DEPTO!L341+DEPTO!L358+DEPTO!L376+DEPTO!L393+DEPTO!L410+DEPTO!L428</f>
        <v>0</v>
      </c>
      <c r="M10" s="7">
        <f>+DEPTO!M10+DEPTO!M27+DEPTO!M44+DEPTO!M62+DEPTO!M78+DEPTO!M95+DEPTO!M112+DEPTO!M129+DEPTO!M147+DEPTO!M166+DEPTO!M184+DEPTO!M202+DEPTO!M219+DEPTO!M236+DEPTO!M253+DEPTO!M272+DEPTO!M290+DEPTO!M307+DEPTO!M324+DEPTO!M341+DEPTO!M358+DEPTO!M376+DEPTO!M393+DEPTO!M410+DEPTO!M428</f>
        <v>0</v>
      </c>
      <c r="N10" s="7">
        <f t="shared" si="0"/>
        <v>10.928954825008919</v>
      </c>
      <c r="P10" s="28"/>
      <c r="Q10" s="15" t="s">
        <v>16</v>
      </c>
      <c r="R10" s="16">
        <f>+DEPTO!R10+DEPTO!R27+DEPTO!R44+DEPTO!R62+DEPTO!R78+DEPTO!R95+DEPTO!R112+DEPTO!R129+DEPTO!R147+DEPTO!R166+DEPTO!R184+DEPTO!R202+DEPTO!R219+DEPTO!R236+DEPTO!R253+DEPTO!R272+DEPTO!R290+DEPTO!R307+DEPTO!R324+DEPTO!R341+DEPTO!R358+DEPTO!R376+DEPTO!R393+DEPTO!R410+DEPTO!R428</f>
        <v>1.4154508859801278</v>
      </c>
      <c r="S10" s="6">
        <f>+DEPTO!S10+DEPTO!S27+DEPTO!S44+DEPTO!S62+DEPTO!S78+DEPTO!S95+DEPTO!S112+DEPTO!S129+DEPTO!S147+DEPTO!S166+DEPTO!S184+DEPTO!S202+DEPTO!S219+DEPTO!S236+DEPTO!S253+DEPTO!S272+DEPTO!S290+DEPTO!S307+DEPTO!S324+DEPTO!S341+DEPTO!S358+DEPTO!S376+DEPTO!S393+DEPTO!S410+DEPTO!S428</f>
        <v>0</v>
      </c>
      <c r="T10" s="7">
        <f>+DEPTO!T10+DEPTO!T27+DEPTO!T44+DEPTO!T62+DEPTO!T78+DEPTO!T95+DEPTO!T112+DEPTO!T129+DEPTO!T147+DEPTO!T166+DEPTO!T184+DEPTO!T202+DEPTO!T219+DEPTO!T236+DEPTO!T253+DEPTO!T272+DEPTO!T290+DEPTO!T307+DEPTO!T324+DEPTO!T341+DEPTO!T358+DEPTO!T376+DEPTO!T393+DEPTO!T410+DEPTO!T428</f>
        <v>0.95344106537579654</v>
      </c>
      <c r="U10" s="7">
        <f>+DEPTO!U10+DEPTO!U27+DEPTO!U44+DEPTO!U62+DEPTO!U78+DEPTO!U95+DEPTO!U112+DEPTO!U129+DEPTO!U147+DEPTO!U166+DEPTO!U184+DEPTO!U202+DEPTO!U219+DEPTO!U236+DEPTO!U253+DEPTO!U272+DEPTO!U290+DEPTO!U307+DEPTO!U324+DEPTO!U341+DEPTO!U358+DEPTO!U376+DEPTO!U393+DEPTO!U410+DEPTO!U428</f>
        <v>0</v>
      </c>
      <c r="V10" s="7">
        <f>+DEPTO!V10+DEPTO!V27+DEPTO!V44+DEPTO!V62+DEPTO!V78+DEPTO!V95+DEPTO!V112+DEPTO!V129+DEPTO!V147+DEPTO!V166+DEPTO!V184+DEPTO!V202+DEPTO!V219+DEPTO!V236+DEPTO!V253+DEPTO!V272+DEPTO!V290+DEPTO!V307+DEPTO!V324+DEPTO!V341+DEPTO!V358+DEPTO!V376+DEPTO!V393+DEPTO!V410+DEPTO!V428</f>
        <v>0</v>
      </c>
      <c r="W10" s="7">
        <f>+DEPTO!W10+DEPTO!W27+DEPTO!W44+DEPTO!W62+DEPTO!W78+DEPTO!W95+DEPTO!W112+DEPTO!W129+DEPTO!W147+DEPTO!W166+DEPTO!W184+DEPTO!W202+DEPTO!W219+DEPTO!W236+DEPTO!W253+DEPTO!W272+DEPTO!W290+DEPTO!W307+DEPTO!W324+DEPTO!W341+DEPTO!W358+DEPTO!W376+DEPTO!W393+DEPTO!W410+DEPTO!W428</f>
        <v>0</v>
      </c>
      <c r="X10" s="7">
        <f>+DEPTO!X10+DEPTO!X27+DEPTO!X44+DEPTO!X62+DEPTO!X78+DEPTO!X95+DEPTO!X112+DEPTO!X129+DEPTO!X147+DEPTO!X166+DEPTO!X184+DEPTO!X202+DEPTO!X219+DEPTO!X236+DEPTO!X253+DEPTO!X272+DEPTO!X290+DEPTO!X307+DEPTO!X324+DEPTO!X341+DEPTO!X358+DEPTO!X376+DEPTO!X393+DEPTO!X410+DEPTO!X428</f>
        <v>2.1</v>
      </c>
      <c r="Y10" s="7">
        <f>+DEPTO!Y10+DEPTO!Y27+DEPTO!Y44+DEPTO!Y62+DEPTO!Y78+DEPTO!Y95+DEPTO!Y112+DEPTO!Y129+DEPTO!Y147+DEPTO!Y166+DEPTO!Y184+DEPTO!Y202+DEPTO!Y219+DEPTO!Y236+DEPTO!Y253+DEPTO!Y272+DEPTO!Y290+DEPTO!Y307+DEPTO!Y324+DEPTO!Y341+DEPTO!Y358+DEPTO!Y376+DEPTO!Y393+DEPTO!Y410+DEPTO!Y428</f>
        <v>0</v>
      </c>
      <c r="Z10" s="7">
        <f>+DEPTO!Z10+DEPTO!Z27+DEPTO!Z44+DEPTO!Z62+DEPTO!Z78+DEPTO!Z95+DEPTO!Z112+DEPTO!Z129+DEPTO!Z147+DEPTO!Z166+DEPTO!Z184+DEPTO!Z202+DEPTO!Z219+DEPTO!Z236+DEPTO!Z253+DEPTO!Z272+DEPTO!Z290+DEPTO!Z307+DEPTO!Z324+DEPTO!Z341+DEPTO!Z358+DEPTO!Z376+DEPTO!Z393+DEPTO!Z410+DEPTO!Z428</f>
        <v>0</v>
      </c>
      <c r="AA10" s="7">
        <f>+DEPTO!AA10+DEPTO!AA27+DEPTO!AA44+DEPTO!AA62+DEPTO!AA78+DEPTO!AA95+DEPTO!AA112+DEPTO!AA129+DEPTO!AA147+DEPTO!AA166+DEPTO!AA184+DEPTO!AA202+DEPTO!AA219+DEPTO!AA236+DEPTO!AA253+DEPTO!AA272+DEPTO!AA290+DEPTO!AA307+DEPTO!AA324+DEPTO!AA341+DEPTO!AA358+DEPTO!AA376+DEPTO!AA393+DEPTO!AA410+DEPTO!AA428</f>
        <v>0</v>
      </c>
      <c r="AB10" s="7">
        <f>+DEPTO!AB10+DEPTO!AB27+DEPTO!AB44+DEPTO!AB62+DEPTO!AB78+DEPTO!AB95+DEPTO!AB112+DEPTO!AB129+DEPTO!AB147+DEPTO!AB166+DEPTO!AB184+DEPTO!AB202+DEPTO!AB219+DEPTO!AB236+DEPTO!AB253+DEPTO!AB272+DEPTO!AB290+DEPTO!AB307+DEPTO!AB324+DEPTO!AB341+DEPTO!AB358+DEPTO!AB376+DEPTO!AB393+DEPTO!AB410+DEPTO!AB428</f>
        <v>0</v>
      </c>
      <c r="AC10" s="7">
        <f t="shared" si="1"/>
        <v>4.4688919513559249</v>
      </c>
    </row>
    <row r="11" spans="1:29" ht="27" x14ac:dyDescent="0.25">
      <c r="A11" s="28"/>
      <c r="B11" s="17" t="s">
        <v>17</v>
      </c>
      <c r="C11" s="4">
        <f>+DEPTO!C11+DEPTO!C28+DEPTO!C45+DEPTO!C63+DEPTO!C79+DEPTO!C96+DEPTO!C113+DEPTO!C130+DEPTO!C148+DEPTO!C167+DEPTO!C185+DEPTO!C203+DEPTO!C220+DEPTO!C237+DEPTO!C254+DEPTO!C273+DEPTO!C291+DEPTO!C308+DEPTO!C325+DEPTO!C342+DEPTO!C359+DEPTO!C377+DEPTO!C394+DEPTO!C411+DEPTO!C429</f>
        <v>1826.7215430505557</v>
      </c>
      <c r="D11" s="3">
        <f>+DEPTO!D11+DEPTO!D28+DEPTO!D45+DEPTO!D63+DEPTO!D79+DEPTO!D96+DEPTO!D113+DEPTO!D130+DEPTO!D148+DEPTO!D167+DEPTO!D185+DEPTO!D203+DEPTO!D220+DEPTO!D237+DEPTO!D254+DEPTO!D273+DEPTO!D291+DEPTO!D308+DEPTO!D325+DEPTO!D342+DEPTO!D359+DEPTO!D377+DEPTO!D394+DEPTO!D411+DEPTO!D429</f>
        <v>0</v>
      </c>
      <c r="E11" s="3">
        <f>+DEPTO!E11+DEPTO!E28+DEPTO!E45+DEPTO!E63+DEPTO!E79+DEPTO!E96+DEPTO!E113+DEPTO!E130+DEPTO!E148+DEPTO!E167+DEPTO!E185+DEPTO!E203+DEPTO!E220+DEPTO!E237+DEPTO!E254+DEPTO!E273+DEPTO!E291+DEPTO!E308+DEPTO!E325+DEPTO!E342+DEPTO!E359+DEPTO!E377+DEPTO!E394+DEPTO!E411+DEPTO!E429</f>
        <v>0</v>
      </c>
      <c r="F11" s="3">
        <f>+DEPTO!F11+DEPTO!F28+DEPTO!F45+DEPTO!F63+DEPTO!F79+DEPTO!F96+DEPTO!F113+DEPTO!F130+DEPTO!F148+DEPTO!F167+DEPTO!F185+DEPTO!F203+DEPTO!F220+DEPTO!F237+DEPTO!F254+DEPTO!F273+DEPTO!F291+DEPTO!F308+DEPTO!F325+DEPTO!F342+DEPTO!F359+DEPTO!F377+DEPTO!F394+DEPTO!F411+DEPTO!F429</f>
        <v>0</v>
      </c>
      <c r="G11" s="3">
        <f>+DEPTO!G11+DEPTO!G28+DEPTO!G45+DEPTO!G63+DEPTO!G79+DEPTO!G96+DEPTO!G113+DEPTO!G130+DEPTO!G148+DEPTO!G167+DEPTO!G185+DEPTO!G203+DEPTO!G220+DEPTO!G237+DEPTO!G254+DEPTO!G273+DEPTO!G291+DEPTO!G308+DEPTO!G325+DEPTO!G342+DEPTO!G359+DEPTO!G377+DEPTO!G394+DEPTO!G411+DEPTO!G429</f>
        <v>0</v>
      </c>
      <c r="H11" s="3">
        <f>+DEPTO!H11+DEPTO!H28+DEPTO!H45+DEPTO!H63+DEPTO!H79+DEPTO!H96+DEPTO!H113+DEPTO!H130+DEPTO!H148+DEPTO!H167+DEPTO!H185+DEPTO!H203+DEPTO!H220+DEPTO!H237+DEPTO!H254+DEPTO!H273+DEPTO!H291+DEPTO!H308+DEPTO!H325+DEPTO!H342+DEPTO!H359+DEPTO!H377+DEPTO!H394+DEPTO!H411+DEPTO!H429</f>
        <v>0</v>
      </c>
      <c r="I11" s="3">
        <f>+DEPTO!I11+DEPTO!I28+DEPTO!I45+DEPTO!I63+DEPTO!I79+DEPTO!I96+DEPTO!I113+DEPTO!I130+DEPTO!I148+DEPTO!I167+DEPTO!I185+DEPTO!I203+DEPTO!I220+DEPTO!I237+DEPTO!I254+DEPTO!I273+DEPTO!I291+DEPTO!I308+DEPTO!I325+DEPTO!I342+DEPTO!I359+DEPTO!I377+DEPTO!I394+DEPTO!I411+DEPTO!I429</f>
        <v>0</v>
      </c>
      <c r="J11" s="3">
        <f>+DEPTO!J11+DEPTO!J28+DEPTO!J45+DEPTO!J63+DEPTO!J79+DEPTO!J96+DEPTO!J113+DEPTO!J130+DEPTO!J148+DEPTO!J167+DEPTO!J185+DEPTO!J203+DEPTO!J220+DEPTO!J237+DEPTO!J254+DEPTO!J273+DEPTO!J291+DEPTO!J308+DEPTO!J325+DEPTO!J342+DEPTO!J359+DEPTO!J377+DEPTO!J394+DEPTO!J411+DEPTO!J429</f>
        <v>0</v>
      </c>
      <c r="K11" s="3">
        <f>+DEPTO!K11+DEPTO!K28+DEPTO!K45+DEPTO!K63+DEPTO!K79+DEPTO!K96+DEPTO!K113+DEPTO!K130+DEPTO!K148+DEPTO!K167+DEPTO!K185+DEPTO!K203+DEPTO!K220+DEPTO!K237+DEPTO!K254+DEPTO!K273+DEPTO!K291+DEPTO!K308+DEPTO!K325+DEPTO!K342+DEPTO!K359+DEPTO!K377+DEPTO!K394+DEPTO!K411+DEPTO!K429</f>
        <v>0</v>
      </c>
      <c r="L11" s="3">
        <f>+DEPTO!L11+DEPTO!L28+DEPTO!L45+DEPTO!L63+DEPTO!L79+DEPTO!L96+DEPTO!L113+DEPTO!L130+DEPTO!L148+DEPTO!L167+DEPTO!L185+DEPTO!L203+DEPTO!L220+DEPTO!L237+DEPTO!L254+DEPTO!L273+DEPTO!L291+DEPTO!L308+DEPTO!L325+DEPTO!L342+DEPTO!L359+DEPTO!L377+DEPTO!L394+DEPTO!L411+DEPTO!L429</f>
        <v>0</v>
      </c>
      <c r="M11" s="4">
        <f>+DEPTO!M11+DEPTO!M28+DEPTO!M45+DEPTO!M63+DEPTO!M79+DEPTO!M96+DEPTO!M113+DEPTO!M130+DEPTO!M148+DEPTO!M167+DEPTO!M185+DEPTO!M203+DEPTO!M220+DEPTO!M237+DEPTO!M254+DEPTO!M273+DEPTO!M291+DEPTO!M308+DEPTO!M325+DEPTO!M342+DEPTO!M359+DEPTO!M377+DEPTO!M394+DEPTO!M411+DEPTO!M429</f>
        <v>0</v>
      </c>
      <c r="N11" s="4">
        <f t="shared" si="0"/>
        <v>1826.7215430505557</v>
      </c>
      <c r="P11" s="28"/>
      <c r="Q11" s="17" t="s">
        <v>17</v>
      </c>
      <c r="R11" s="4">
        <f>+DEPTO!R11+DEPTO!R28+DEPTO!R45+DEPTO!R63+DEPTO!R79+DEPTO!R96+DEPTO!R113+DEPTO!R130+DEPTO!R148+DEPTO!R167+DEPTO!R185+DEPTO!R203+DEPTO!R220+DEPTO!R237+DEPTO!R254+DEPTO!R273+DEPTO!R291+DEPTO!R308+DEPTO!R325+DEPTO!R342+DEPTO!R359+DEPTO!R377+DEPTO!R394+DEPTO!R411+DEPTO!R429</f>
        <v>1370.0411572879168</v>
      </c>
      <c r="S11" s="3">
        <f>+DEPTO!S11+DEPTO!S28+DEPTO!S45+DEPTO!S63+DEPTO!S79+DEPTO!S96+DEPTO!S113+DEPTO!S130+DEPTO!S148+DEPTO!S167+DEPTO!S185+DEPTO!S203+DEPTO!S220+DEPTO!S237+DEPTO!S254+DEPTO!S273+DEPTO!S291+DEPTO!S308+DEPTO!S325+DEPTO!S342+DEPTO!S359+DEPTO!S377+DEPTO!S394+DEPTO!S411+DEPTO!S429</f>
        <v>0</v>
      </c>
      <c r="T11" s="3">
        <f>+DEPTO!T11+DEPTO!T28+DEPTO!T45+DEPTO!T63+DEPTO!T79+DEPTO!T96+DEPTO!T113+DEPTO!T130+DEPTO!T148+DEPTO!T167+DEPTO!T185+DEPTO!T203+DEPTO!T220+DEPTO!T237+DEPTO!T254+DEPTO!T273+DEPTO!T291+DEPTO!T308+DEPTO!T325+DEPTO!T342+DEPTO!T359+DEPTO!T377+DEPTO!T394+DEPTO!T411+DEPTO!T429</f>
        <v>0</v>
      </c>
      <c r="U11" s="3">
        <f>+DEPTO!U11+DEPTO!U28+DEPTO!U45+DEPTO!U63+DEPTO!U79+DEPTO!U96+DEPTO!U113+DEPTO!U130+DEPTO!U148+DEPTO!U167+DEPTO!U185+DEPTO!U203+DEPTO!U220+DEPTO!U237+DEPTO!U254+DEPTO!U273+DEPTO!U291+DEPTO!U308+DEPTO!U325+DEPTO!U342+DEPTO!U359+DEPTO!U377+DEPTO!U394+DEPTO!U411+DEPTO!U429</f>
        <v>0</v>
      </c>
      <c r="V11" s="3">
        <f>+DEPTO!V11+DEPTO!V28+DEPTO!V45+DEPTO!V63+DEPTO!V79+DEPTO!V96+DEPTO!V113+DEPTO!V130+DEPTO!V148+DEPTO!V167+DEPTO!V185+DEPTO!V203+DEPTO!V220+DEPTO!V237+DEPTO!V254+DEPTO!V273+DEPTO!V291+DEPTO!V308+DEPTO!V325+DEPTO!V342+DEPTO!V359+DEPTO!V377+DEPTO!V394+DEPTO!V411+DEPTO!V429</f>
        <v>0</v>
      </c>
      <c r="W11" s="3">
        <f>+DEPTO!W11+DEPTO!W28+DEPTO!W45+DEPTO!W63+DEPTO!W79+DEPTO!W96+DEPTO!W113+DEPTO!W130+DEPTO!W148+DEPTO!W167+DEPTO!W185+DEPTO!W203+DEPTO!W220+DEPTO!W237+DEPTO!W254+DEPTO!W273+DEPTO!W291+DEPTO!W308+DEPTO!W325+DEPTO!W342+DEPTO!W359+DEPTO!W377+DEPTO!W394+DEPTO!W411+DEPTO!W429</f>
        <v>0</v>
      </c>
      <c r="X11" s="3">
        <f>+DEPTO!X11+DEPTO!X28+DEPTO!X45+DEPTO!X63+DEPTO!X79+DEPTO!X96+DEPTO!X113+DEPTO!X130+DEPTO!X148+DEPTO!X167+DEPTO!X185+DEPTO!X203+DEPTO!X220+DEPTO!X237+DEPTO!X254+DEPTO!X273+DEPTO!X291+DEPTO!X308+DEPTO!X325+DEPTO!X342+DEPTO!X359+DEPTO!X377+DEPTO!X394+DEPTO!X411+DEPTO!X429</f>
        <v>0</v>
      </c>
      <c r="Y11" s="3">
        <f>+DEPTO!Y11+DEPTO!Y28+DEPTO!Y45+DEPTO!Y63+DEPTO!Y79+DEPTO!Y96+DEPTO!Y113+DEPTO!Y130+DEPTO!Y148+DEPTO!Y167+DEPTO!Y185+DEPTO!Y203+DEPTO!Y220+DEPTO!Y237+DEPTO!Y254+DEPTO!Y273+DEPTO!Y291+DEPTO!Y308+DEPTO!Y325+DEPTO!Y342+DEPTO!Y359+DEPTO!Y377+DEPTO!Y394+DEPTO!Y411+DEPTO!Y429</f>
        <v>0</v>
      </c>
      <c r="Z11" s="3">
        <f>+DEPTO!Z11+DEPTO!Z28+DEPTO!Z45+DEPTO!Z63+DEPTO!Z79+DEPTO!Z96+DEPTO!Z113+DEPTO!Z130+DEPTO!Z148+DEPTO!Z167+DEPTO!Z185+DEPTO!Z203+DEPTO!Z220+DEPTO!Z237+DEPTO!Z254+DEPTO!Z273+DEPTO!Z291+DEPTO!Z308+DEPTO!Z325+DEPTO!Z342+DEPTO!Z359+DEPTO!Z377+DEPTO!Z394+DEPTO!Z411+DEPTO!Z429</f>
        <v>0</v>
      </c>
      <c r="AA11" s="3">
        <f>+DEPTO!AA11+DEPTO!AA28+DEPTO!AA45+DEPTO!AA63+DEPTO!AA79+DEPTO!AA96+DEPTO!AA113+DEPTO!AA130+DEPTO!AA148+DEPTO!AA167+DEPTO!AA185+DEPTO!AA203+DEPTO!AA220+DEPTO!AA237+DEPTO!AA254+DEPTO!AA273+DEPTO!AA291+DEPTO!AA308+DEPTO!AA325+DEPTO!AA342+DEPTO!AA359+DEPTO!AA377+DEPTO!AA394+DEPTO!AA411+DEPTO!AA429</f>
        <v>0</v>
      </c>
      <c r="AB11" s="4">
        <f>+DEPTO!AB11+DEPTO!AB28+DEPTO!AB45+DEPTO!AB63+DEPTO!AB79+DEPTO!AB96+DEPTO!AB113+DEPTO!AB130+DEPTO!AB148+DEPTO!AB167+DEPTO!AB185+DEPTO!AB203+DEPTO!AB220+DEPTO!AB237+DEPTO!AB254+DEPTO!AB273+DEPTO!AB291+DEPTO!AB308+DEPTO!AB325+DEPTO!AB342+DEPTO!AB359+DEPTO!AB377+DEPTO!AB394+DEPTO!AB411+DEPTO!AB429</f>
        <v>0</v>
      </c>
      <c r="AC11" s="4">
        <f t="shared" si="1"/>
        <v>1370.0411572879168</v>
      </c>
    </row>
    <row r="12" spans="1:29" ht="18" x14ac:dyDescent="0.25">
      <c r="A12" s="28"/>
      <c r="B12" s="15" t="s">
        <v>18</v>
      </c>
      <c r="C12" s="16">
        <f>+DEPTO!C12+DEPTO!C29+DEPTO!C46+DEPTO!C64+DEPTO!C80+DEPTO!C97+DEPTO!C114+DEPTO!C131+DEPTO!C149+DEPTO!C168+DEPTO!C186+DEPTO!C204+DEPTO!C221+DEPTO!C238+DEPTO!C255+DEPTO!C274+DEPTO!C292+DEPTO!C309+DEPTO!C326+DEPTO!C343+DEPTO!C360+DEPTO!C378+DEPTO!C395+DEPTO!C412+DEPTO!C430</f>
        <v>219.39489143630769</v>
      </c>
      <c r="D12" s="6">
        <f>+DEPTO!D12+DEPTO!D29+DEPTO!D46+DEPTO!D64+DEPTO!D80+DEPTO!D97+DEPTO!D114+DEPTO!D131+DEPTO!D149+DEPTO!D168+DEPTO!D186+DEPTO!D204+DEPTO!D221+DEPTO!D238+DEPTO!D255+DEPTO!D274+DEPTO!D292+DEPTO!D309+DEPTO!D326+DEPTO!D343+DEPTO!D360+DEPTO!D378+DEPTO!D395+DEPTO!D412+DEPTO!D430</f>
        <v>0</v>
      </c>
      <c r="E12" s="7">
        <f>+DEPTO!E12+DEPTO!E29+DEPTO!E46+DEPTO!E64+DEPTO!E80+DEPTO!E97+DEPTO!E114+DEPTO!E131+DEPTO!E149+DEPTO!E168+DEPTO!E186+DEPTO!E204+DEPTO!E221+DEPTO!E238+DEPTO!E255+DEPTO!E274+DEPTO!E292+DEPTO!E309+DEPTO!E326+DEPTO!E343+DEPTO!E360+DEPTO!E378+DEPTO!E395+DEPTO!E412+DEPTO!E430</f>
        <v>0</v>
      </c>
      <c r="F12" s="7">
        <f>+DEPTO!F12+DEPTO!F29+DEPTO!F46+DEPTO!F64+DEPTO!F80+DEPTO!F97+DEPTO!F114+DEPTO!F131+DEPTO!F149+DEPTO!F168+DEPTO!F186+DEPTO!F204+DEPTO!F221+DEPTO!F238+DEPTO!F255+DEPTO!F274+DEPTO!F292+DEPTO!F309+DEPTO!F326+DEPTO!F343+DEPTO!F360+DEPTO!F378+DEPTO!F395+DEPTO!F412+DEPTO!F430</f>
        <v>0</v>
      </c>
      <c r="G12" s="7">
        <f>+DEPTO!G12+DEPTO!G29+DEPTO!G46+DEPTO!G64+DEPTO!G80+DEPTO!G97+DEPTO!G114+DEPTO!G131+DEPTO!G149+DEPTO!G168+DEPTO!G186+DEPTO!G204+DEPTO!G221+DEPTO!G238+DEPTO!G255+DEPTO!G274+DEPTO!G292+DEPTO!G309+DEPTO!G326+DEPTO!G343+DEPTO!G360+DEPTO!G378+DEPTO!G395+DEPTO!G412+DEPTO!G430</f>
        <v>0</v>
      </c>
      <c r="H12" s="7">
        <f>+DEPTO!H12+DEPTO!H29+DEPTO!H46+DEPTO!H64+DEPTO!H80+DEPTO!H97+DEPTO!H114+DEPTO!H131+DEPTO!H149+DEPTO!H168+DEPTO!H186+DEPTO!H204+DEPTO!H221+DEPTO!H238+DEPTO!H255+DEPTO!H274+DEPTO!H292+DEPTO!H309+DEPTO!H326+DEPTO!H343+DEPTO!H360+DEPTO!H378+DEPTO!H395+DEPTO!H412+DEPTO!H430</f>
        <v>0</v>
      </c>
      <c r="I12" s="7">
        <f>+DEPTO!I12+DEPTO!I29+DEPTO!I46+DEPTO!I64+DEPTO!I80+DEPTO!I97+DEPTO!I114+DEPTO!I131+DEPTO!I149+DEPTO!I168+DEPTO!I186+DEPTO!I204+DEPTO!I221+DEPTO!I238+DEPTO!I255+DEPTO!I274+DEPTO!I292+DEPTO!I309+DEPTO!I326+DEPTO!I343+DEPTO!I360+DEPTO!I378+DEPTO!I395+DEPTO!I412+DEPTO!I430</f>
        <v>0</v>
      </c>
      <c r="J12" s="7">
        <f>+DEPTO!J12+DEPTO!J29+DEPTO!J46+DEPTO!J64+DEPTO!J80+DEPTO!J97+DEPTO!J114+DEPTO!J131+DEPTO!J149+DEPTO!J168+DEPTO!J186+DEPTO!J204+DEPTO!J221+DEPTO!J238+DEPTO!J255+DEPTO!J274+DEPTO!J292+DEPTO!J309+DEPTO!J326+DEPTO!J343+DEPTO!J360+DEPTO!J378+DEPTO!J395+DEPTO!J412+DEPTO!J430</f>
        <v>0</v>
      </c>
      <c r="K12" s="7">
        <f>+DEPTO!K12+DEPTO!K29+DEPTO!K46+DEPTO!K64+DEPTO!K80+DEPTO!K97+DEPTO!K114+DEPTO!K131+DEPTO!K149+DEPTO!K168+DEPTO!K186+DEPTO!K204+DEPTO!K221+DEPTO!K238+DEPTO!K255+DEPTO!K274+DEPTO!K292+DEPTO!K309+DEPTO!K326+DEPTO!K343+DEPTO!K360+DEPTO!K378+DEPTO!K395+DEPTO!K412+DEPTO!K430</f>
        <v>0</v>
      </c>
      <c r="L12" s="7">
        <f>+DEPTO!L12+DEPTO!L29+DEPTO!L46+DEPTO!L64+DEPTO!L80+DEPTO!L97+DEPTO!L114+DEPTO!L131+DEPTO!L149+DEPTO!L168+DEPTO!L186+DEPTO!L204+DEPTO!L221+DEPTO!L238+DEPTO!L255+DEPTO!L274+DEPTO!L292+DEPTO!L309+DEPTO!L326+DEPTO!L343+DEPTO!L360+DEPTO!L378+DEPTO!L395+DEPTO!L412+DEPTO!L430</f>
        <v>0</v>
      </c>
      <c r="M12" s="7">
        <f>+DEPTO!M12+DEPTO!M29+DEPTO!M46+DEPTO!M64+DEPTO!M80+DEPTO!M97+DEPTO!M114+DEPTO!M131+DEPTO!M149+DEPTO!M168+DEPTO!M186+DEPTO!M204+DEPTO!M221+DEPTO!M238+DEPTO!M255+DEPTO!M274+DEPTO!M292+DEPTO!M309+DEPTO!M326+DEPTO!M343+DEPTO!M360+DEPTO!M378+DEPTO!M395+DEPTO!M412+DEPTO!M430</f>
        <v>0</v>
      </c>
      <c r="N12" s="7">
        <f t="shared" si="0"/>
        <v>219.39489143630769</v>
      </c>
      <c r="P12" s="28"/>
      <c r="Q12" s="15" t="s">
        <v>18</v>
      </c>
      <c r="R12" s="16">
        <f>+DEPTO!R12+DEPTO!R29+DEPTO!R46+DEPTO!R64+DEPTO!R80+DEPTO!R97+DEPTO!R114+DEPTO!R131+DEPTO!R149+DEPTO!R168+DEPTO!R186+DEPTO!R204+DEPTO!R221+DEPTO!R238+DEPTO!R255+DEPTO!R274+DEPTO!R292+DEPTO!R309+DEPTO!R326+DEPTO!R343+DEPTO!R360+DEPTO!R378+DEPTO!R395+DEPTO!R412+DEPTO!R430</f>
        <v>157.9643218341416</v>
      </c>
      <c r="S12" s="6">
        <f>+DEPTO!S12+DEPTO!S29+DEPTO!S46+DEPTO!S64+DEPTO!S80+DEPTO!S97+DEPTO!S114+DEPTO!S131+DEPTO!S149+DEPTO!S168+DEPTO!S186+DEPTO!S204+DEPTO!S221+DEPTO!S238+DEPTO!S255+DEPTO!S274+DEPTO!S292+DEPTO!S309+DEPTO!S326+DEPTO!S343+DEPTO!S360+DEPTO!S378+DEPTO!S395+DEPTO!S412+DEPTO!S430</f>
        <v>0</v>
      </c>
      <c r="T12" s="7">
        <f>+DEPTO!T12+DEPTO!T29+DEPTO!T46+DEPTO!T64+DEPTO!T80+DEPTO!T97+DEPTO!T114+DEPTO!T131+DEPTO!T149+DEPTO!T168+DEPTO!T186+DEPTO!T204+DEPTO!T221+DEPTO!T238+DEPTO!T255+DEPTO!T274+DEPTO!T292+DEPTO!T309+DEPTO!T326+DEPTO!T343+DEPTO!T360+DEPTO!T378+DEPTO!T395+DEPTO!T412+DEPTO!T430</f>
        <v>0</v>
      </c>
      <c r="U12" s="7">
        <f>+DEPTO!U12+DEPTO!U29+DEPTO!U46+DEPTO!U64+DEPTO!U80+DEPTO!U97+DEPTO!U114+DEPTO!U131+DEPTO!U149+DEPTO!U168+DEPTO!U186+DEPTO!U204+DEPTO!U221+DEPTO!U238+DEPTO!U255+DEPTO!U274+DEPTO!U292+DEPTO!U309+DEPTO!U326+DEPTO!U343+DEPTO!U360+DEPTO!U378+DEPTO!U395+DEPTO!U412+DEPTO!U430</f>
        <v>0</v>
      </c>
      <c r="V12" s="7">
        <f>+DEPTO!V12+DEPTO!V29+DEPTO!V46+DEPTO!V64+DEPTO!V80+DEPTO!V97+DEPTO!V114+DEPTO!V131+DEPTO!V149+DEPTO!V168+DEPTO!V186+DEPTO!V204+DEPTO!V221+DEPTO!V238+DEPTO!V255+DEPTO!V274+DEPTO!V292+DEPTO!V309+DEPTO!V326+DEPTO!V343+DEPTO!V360+DEPTO!V378+DEPTO!V395+DEPTO!V412+DEPTO!V430</f>
        <v>0</v>
      </c>
      <c r="W12" s="7">
        <f>+DEPTO!W12+DEPTO!W29+DEPTO!W46+DEPTO!W64+DEPTO!W80+DEPTO!W97+DEPTO!W114+DEPTO!W131+DEPTO!W149+DEPTO!W168+DEPTO!W186+DEPTO!W204+DEPTO!W221+DEPTO!W238+DEPTO!W255+DEPTO!W274+DEPTO!W292+DEPTO!W309+DEPTO!W326+DEPTO!W343+DEPTO!W360+DEPTO!W378+DEPTO!W395+DEPTO!W412+DEPTO!W430</f>
        <v>0</v>
      </c>
      <c r="X12" s="7">
        <f>+DEPTO!X12+DEPTO!X29+DEPTO!X46+DEPTO!X64+DEPTO!X80+DEPTO!X97+DEPTO!X114+DEPTO!X131+DEPTO!X149+DEPTO!X168+DEPTO!X186+DEPTO!X204+DEPTO!X221+DEPTO!X238+DEPTO!X255+DEPTO!X274+DEPTO!X292+DEPTO!X309+DEPTO!X326+DEPTO!X343+DEPTO!X360+DEPTO!X378+DEPTO!X395+DEPTO!X412+DEPTO!X430</f>
        <v>0</v>
      </c>
      <c r="Y12" s="7">
        <f>+DEPTO!Y12+DEPTO!Y29+DEPTO!Y46+DEPTO!Y64+DEPTO!Y80+DEPTO!Y97+DEPTO!Y114+DEPTO!Y131+DEPTO!Y149+DEPTO!Y168+DEPTO!Y186+DEPTO!Y204+DEPTO!Y221+DEPTO!Y238+DEPTO!Y255+DEPTO!Y274+DEPTO!Y292+DEPTO!Y309+DEPTO!Y326+DEPTO!Y343+DEPTO!Y360+DEPTO!Y378+DEPTO!Y395+DEPTO!Y412+DEPTO!Y430</f>
        <v>0</v>
      </c>
      <c r="Z12" s="7">
        <f>+DEPTO!Z12+DEPTO!Z29+DEPTO!Z46+DEPTO!Z64+DEPTO!Z80+DEPTO!Z97+DEPTO!Z114+DEPTO!Z131+DEPTO!Z149+DEPTO!Z168+DEPTO!Z186+DEPTO!Z204+DEPTO!Z221+DEPTO!Z238+DEPTO!Z255+DEPTO!Z274+DEPTO!Z292+DEPTO!Z309+DEPTO!Z326+DEPTO!Z343+DEPTO!Z360+DEPTO!Z378+DEPTO!Z395+DEPTO!Z412+DEPTO!Z430</f>
        <v>0</v>
      </c>
      <c r="AA12" s="7">
        <f>+DEPTO!AA12+DEPTO!AA29+DEPTO!AA46+DEPTO!AA64+DEPTO!AA80+DEPTO!AA97+DEPTO!AA114+DEPTO!AA131+DEPTO!AA149+DEPTO!AA168+DEPTO!AA186+DEPTO!AA204+DEPTO!AA221+DEPTO!AA238+DEPTO!AA255+DEPTO!AA274+DEPTO!AA292+DEPTO!AA309+DEPTO!AA326+DEPTO!AA343+DEPTO!AA360+DEPTO!AA378+DEPTO!AA395+DEPTO!AA412+DEPTO!AA430</f>
        <v>0</v>
      </c>
      <c r="AB12" s="7">
        <f>+DEPTO!AB12+DEPTO!AB29+DEPTO!AB46+DEPTO!AB64+DEPTO!AB80+DEPTO!AB97+DEPTO!AB114+DEPTO!AB131+DEPTO!AB149+DEPTO!AB168+DEPTO!AB186+DEPTO!AB204+DEPTO!AB221+DEPTO!AB238+DEPTO!AB255+DEPTO!AB274+DEPTO!AB292+DEPTO!AB309+DEPTO!AB326+DEPTO!AB343+DEPTO!AB360+DEPTO!AB378+DEPTO!AB395+DEPTO!AB412+DEPTO!AB430</f>
        <v>0</v>
      </c>
      <c r="AC12" s="7">
        <f t="shared" si="1"/>
        <v>157.9643218341416</v>
      </c>
    </row>
    <row r="13" spans="1:29" ht="27" x14ac:dyDescent="0.25">
      <c r="A13" s="28"/>
      <c r="B13" s="17" t="s">
        <v>19</v>
      </c>
      <c r="C13" s="4">
        <f>+DEPTO!C13+DEPTO!C30+DEPTO!C47+DEPTO!C65+DEPTO!C81+DEPTO!C98+DEPTO!C115+DEPTO!C132+DEPTO!C150+DEPTO!C169+DEPTO!C187+DEPTO!C205+DEPTO!C222+DEPTO!C239+DEPTO!C256+DEPTO!C275+DEPTO!C293+DEPTO!C310+DEPTO!C327+DEPTO!C344+DEPTO!C361+DEPTO!C379+DEPTO!C396+DEPTO!C413+DEPTO!C431</f>
        <v>177.00215127177015</v>
      </c>
      <c r="D13" s="3">
        <f>+DEPTO!D13+DEPTO!D30+DEPTO!D47+DEPTO!D65+DEPTO!D81+DEPTO!D98+DEPTO!D115+DEPTO!D132+DEPTO!D150+DEPTO!D169+DEPTO!D187+DEPTO!D205+DEPTO!D222+DEPTO!D239+DEPTO!D256+DEPTO!D275+DEPTO!D293+DEPTO!D310+DEPTO!D327+DEPTO!D344+DEPTO!D361+DEPTO!D379+DEPTO!D396+DEPTO!D413+DEPTO!D431</f>
        <v>0</v>
      </c>
      <c r="E13" s="3">
        <f>+DEPTO!E13+DEPTO!E30+DEPTO!E47+DEPTO!E65+DEPTO!E81+DEPTO!E98+DEPTO!E115+DEPTO!E132+DEPTO!E150+DEPTO!E169+DEPTO!E187+DEPTO!E205+DEPTO!E222+DEPTO!E239+DEPTO!E256+DEPTO!E275+DEPTO!E293+DEPTO!E310+DEPTO!E327+DEPTO!E344+DEPTO!E361+DEPTO!E379+DEPTO!E396+DEPTO!E413+DEPTO!E431</f>
        <v>0</v>
      </c>
      <c r="F13" s="3">
        <f>+DEPTO!F13+DEPTO!F30+DEPTO!F47+DEPTO!F65+DEPTO!F81+DEPTO!F98+DEPTO!F115+DEPTO!F132+DEPTO!F150+DEPTO!F169+DEPTO!F187+DEPTO!F205+DEPTO!F222+DEPTO!F239+DEPTO!F256+DEPTO!F275+DEPTO!F293+DEPTO!F310+DEPTO!F327+DEPTO!F344+DEPTO!F361+DEPTO!F379+DEPTO!F396+DEPTO!F413+DEPTO!F431</f>
        <v>0</v>
      </c>
      <c r="G13" s="3">
        <f>+DEPTO!G13+DEPTO!G30+DEPTO!G47+DEPTO!G65+DEPTO!G81+DEPTO!G98+DEPTO!G115+DEPTO!G132+DEPTO!G150+DEPTO!G169+DEPTO!G187+DEPTO!G205+DEPTO!G222+DEPTO!G239+DEPTO!G256+DEPTO!G275+DEPTO!G293+DEPTO!G310+DEPTO!G327+DEPTO!G344+DEPTO!G361+DEPTO!G379+DEPTO!G396+DEPTO!G413+DEPTO!G431</f>
        <v>0</v>
      </c>
      <c r="H13" s="3">
        <f>+DEPTO!H13+DEPTO!H30+DEPTO!H47+DEPTO!H65+DEPTO!H81+DEPTO!H98+DEPTO!H115+DEPTO!H132+DEPTO!H150+DEPTO!H169+DEPTO!H187+DEPTO!H205+DEPTO!H222+DEPTO!H239+DEPTO!H256+DEPTO!H275+DEPTO!H293+DEPTO!H310+DEPTO!H327+DEPTO!H344+DEPTO!H361+DEPTO!H379+DEPTO!H396+DEPTO!H413+DEPTO!H431</f>
        <v>0</v>
      </c>
      <c r="I13" s="3">
        <f>+DEPTO!I13+DEPTO!I30+DEPTO!I47+DEPTO!I65+DEPTO!I81+DEPTO!I98+DEPTO!I115+DEPTO!I132+DEPTO!I150+DEPTO!I169+DEPTO!I187+DEPTO!I205+DEPTO!I222+DEPTO!I239+DEPTO!I256+DEPTO!I275+DEPTO!I293+DEPTO!I310+DEPTO!I327+DEPTO!I344+DEPTO!I361+DEPTO!I379+DEPTO!I396+DEPTO!I413+DEPTO!I431</f>
        <v>0</v>
      </c>
      <c r="J13" s="3">
        <f>+DEPTO!J13+DEPTO!J30+DEPTO!J47+DEPTO!J65+DEPTO!J81+DEPTO!J98+DEPTO!J115+DEPTO!J132+DEPTO!J150+DEPTO!J169+DEPTO!J187+DEPTO!J205+DEPTO!J222+DEPTO!J239+DEPTO!J256+DEPTO!J275+DEPTO!J293+DEPTO!J310+DEPTO!J327+DEPTO!J344+DEPTO!J361+DEPTO!J379+DEPTO!J396+DEPTO!J413+DEPTO!J431</f>
        <v>0</v>
      </c>
      <c r="K13" s="3">
        <f>+DEPTO!K13+DEPTO!K30+DEPTO!K47+DEPTO!K65+DEPTO!K81+DEPTO!K98+DEPTO!K115+DEPTO!K132+DEPTO!K150+DEPTO!K169+DEPTO!K187+DEPTO!K205+DEPTO!K222+DEPTO!K239+DEPTO!K256+DEPTO!K275+DEPTO!K293+DEPTO!K310+DEPTO!K327+DEPTO!K344+DEPTO!K361+DEPTO!K379+DEPTO!K396+DEPTO!K413+DEPTO!K431</f>
        <v>0</v>
      </c>
      <c r="L13" s="3">
        <f>+DEPTO!L13+DEPTO!L30+DEPTO!L47+DEPTO!L65+DEPTO!L81+DEPTO!L98+DEPTO!L115+DEPTO!L132+DEPTO!L150+DEPTO!L169+DEPTO!L187+DEPTO!L205+DEPTO!L222+DEPTO!L239+DEPTO!L256+DEPTO!L275+DEPTO!L293+DEPTO!L310+DEPTO!L327+DEPTO!L344+DEPTO!L361+DEPTO!L379+DEPTO!L396+DEPTO!L413+DEPTO!L431</f>
        <v>0.97941506868660577</v>
      </c>
      <c r="M13" s="4">
        <f>+DEPTO!M13+DEPTO!M30+DEPTO!M47+DEPTO!M65+DEPTO!M81+DEPTO!M98+DEPTO!M115+DEPTO!M132+DEPTO!M150+DEPTO!M169+DEPTO!M187+DEPTO!M205+DEPTO!M222+DEPTO!M239+DEPTO!M256+DEPTO!M275+DEPTO!M293+DEPTO!M310+DEPTO!M327+DEPTO!M344+DEPTO!M361+DEPTO!M379+DEPTO!M396+DEPTO!M413+DEPTO!M431</f>
        <v>0</v>
      </c>
      <c r="N13" s="4">
        <f t="shared" si="0"/>
        <v>177.98156634045674</v>
      </c>
      <c r="P13" s="28"/>
      <c r="Q13" s="17" t="s">
        <v>19</v>
      </c>
      <c r="R13" s="4">
        <f>+DEPTO!R13+DEPTO!R30+DEPTO!R47+DEPTO!R65+DEPTO!R81+DEPTO!R98+DEPTO!R115+DEPTO!R132+DEPTO!R150+DEPTO!R169+DEPTO!R187+DEPTO!R205+DEPTO!R222+DEPTO!R239+DEPTO!R256+DEPTO!R275+DEPTO!R293+DEPTO!R310+DEPTO!R327+DEPTO!R344+DEPTO!R361+DEPTO!R379+DEPTO!R396+DEPTO!R413+DEPTO!R431</f>
        <v>123.90150589023909</v>
      </c>
      <c r="S13" s="3">
        <f>+DEPTO!S13+DEPTO!S30+DEPTO!S47+DEPTO!S65+DEPTO!S81+DEPTO!S98+DEPTO!S115+DEPTO!S132+DEPTO!S150+DEPTO!S169+DEPTO!S187+DEPTO!S205+DEPTO!S222+DEPTO!S239+DEPTO!S256+DEPTO!S275+DEPTO!S293+DEPTO!S310+DEPTO!S327+DEPTO!S344+DEPTO!S361+DEPTO!S379+DEPTO!S396+DEPTO!S413+DEPTO!S431</f>
        <v>0</v>
      </c>
      <c r="T13" s="3">
        <f>+DEPTO!T13+DEPTO!T30+DEPTO!T47+DEPTO!T65+DEPTO!T81+DEPTO!T98+DEPTO!T115+DEPTO!T132+DEPTO!T150+DEPTO!T169+DEPTO!T187+DEPTO!T205+DEPTO!T222+DEPTO!T239+DEPTO!T256+DEPTO!T275+DEPTO!T293+DEPTO!T310+DEPTO!T327+DEPTO!T344+DEPTO!T361+DEPTO!T379+DEPTO!T396+DEPTO!T413+DEPTO!T431</f>
        <v>0</v>
      </c>
      <c r="U13" s="3">
        <f>+DEPTO!U13+DEPTO!U30+DEPTO!U47+DEPTO!U65+DEPTO!U81+DEPTO!U98+DEPTO!U115+DEPTO!U132+DEPTO!U150+DEPTO!U169+DEPTO!U187+DEPTO!U205+DEPTO!U222+DEPTO!U239+DEPTO!U256+DEPTO!U275+DEPTO!U293+DEPTO!U310+DEPTO!U327+DEPTO!U344+DEPTO!U361+DEPTO!U379+DEPTO!U396+DEPTO!U413+DEPTO!U431</f>
        <v>0</v>
      </c>
      <c r="V13" s="3">
        <f>+DEPTO!V13+DEPTO!V30+DEPTO!V47+DEPTO!V65+DEPTO!V81+DEPTO!V98+DEPTO!V115+DEPTO!V132+DEPTO!V150+DEPTO!V169+DEPTO!V187+DEPTO!V205+DEPTO!V222+DEPTO!V239+DEPTO!V256+DEPTO!V275+DEPTO!V293+DEPTO!V310+DEPTO!V327+DEPTO!V344+DEPTO!V361+DEPTO!V379+DEPTO!V396+DEPTO!V413+DEPTO!V431</f>
        <v>0</v>
      </c>
      <c r="W13" s="3">
        <f>+DEPTO!W13+DEPTO!W30+DEPTO!W47+DEPTO!W65+DEPTO!W81+DEPTO!W98+DEPTO!W115+DEPTO!W132+DEPTO!W150+DEPTO!W169+DEPTO!W187+DEPTO!W205+DEPTO!W222+DEPTO!W239+DEPTO!W256+DEPTO!W275+DEPTO!W293+DEPTO!W310+DEPTO!W327+DEPTO!W344+DEPTO!W361+DEPTO!W379+DEPTO!W396+DEPTO!W413+DEPTO!W431</f>
        <v>0</v>
      </c>
      <c r="X13" s="3">
        <f>+DEPTO!X13+DEPTO!X30+DEPTO!X47+DEPTO!X65+DEPTO!X81+DEPTO!X98+DEPTO!X115+DEPTO!X132+DEPTO!X150+DEPTO!X169+DEPTO!X187+DEPTO!X205+DEPTO!X222+DEPTO!X239+DEPTO!X256+DEPTO!X275+DEPTO!X293+DEPTO!X310+DEPTO!X327+DEPTO!X344+DEPTO!X361+DEPTO!X379+DEPTO!X396+DEPTO!X413+DEPTO!X431</f>
        <v>0</v>
      </c>
      <c r="Y13" s="3">
        <f>+DEPTO!Y13+DEPTO!Y30+DEPTO!Y47+DEPTO!Y65+DEPTO!Y81+DEPTO!Y98+DEPTO!Y115+DEPTO!Y132+DEPTO!Y150+DEPTO!Y169+DEPTO!Y187+DEPTO!Y205+DEPTO!Y222+DEPTO!Y239+DEPTO!Y256+DEPTO!Y275+DEPTO!Y293+DEPTO!Y310+DEPTO!Y327+DEPTO!Y344+DEPTO!Y361+DEPTO!Y379+DEPTO!Y396+DEPTO!Y413+DEPTO!Y431</f>
        <v>0</v>
      </c>
      <c r="Z13" s="3">
        <f>+DEPTO!Z13+DEPTO!Z30+DEPTO!Z47+DEPTO!Z65+DEPTO!Z81+DEPTO!Z98+DEPTO!Z115+DEPTO!Z132+DEPTO!Z150+DEPTO!Z169+DEPTO!Z187+DEPTO!Z205+DEPTO!Z222+DEPTO!Z239+DEPTO!Z256+DEPTO!Z275+DEPTO!Z293+DEPTO!Z310+DEPTO!Z327+DEPTO!Z344+DEPTO!Z361+DEPTO!Z379+DEPTO!Z396+DEPTO!Z413+DEPTO!Z431</f>
        <v>0</v>
      </c>
      <c r="AA13" s="3">
        <f>+DEPTO!AA13+DEPTO!AA30+DEPTO!AA47+DEPTO!AA65+DEPTO!AA81+DEPTO!AA98+DEPTO!AA115+DEPTO!AA132+DEPTO!AA150+DEPTO!AA169+DEPTO!AA187+DEPTO!AA205+DEPTO!AA222+DEPTO!AA239+DEPTO!AA256+DEPTO!AA275+DEPTO!AA293+DEPTO!AA310+DEPTO!AA327+DEPTO!AA344+DEPTO!AA361+DEPTO!AA379+DEPTO!AA396+DEPTO!AA413+DEPTO!AA431</f>
        <v>0.42114847953524059</v>
      </c>
      <c r="AB13" s="4">
        <f>+DEPTO!AB13+DEPTO!AB30+DEPTO!AB47+DEPTO!AB65+DEPTO!AB81+DEPTO!AB98+DEPTO!AB115+DEPTO!AB132+DEPTO!AB150+DEPTO!AB169+DEPTO!AB187+DEPTO!AB205+DEPTO!AB222+DEPTO!AB239+DEPTO!AB256+DEPTO!AB275+DEPTO!AB293+DEPTO!AB310+DEPTO!AB327+DEPTO!AB344+DEPTO!AB361+DEPTO!AB379+DEPTO!AB396+DEPTO!AB413+DEPTO!AB431</f>
        <v>0</v>
      </c>
      <c r="AC13" s="4">
        <f t="shared" si="1"/>
        <v>124.32265436977434</v>
      </c>
    </row>
    <row r="14" spans="1:29" ht="18" x14ac:dyDescent="0.25">
      <c r="A14" s="28"/>
      <c r="B14" s="15" t="s">
        <v>20</v>
      </c>
      <c r="C14" s="16">
        <f>+DEPTO!C14+DEPTO!C31+DEPTO!C48+DEPTO!C66+DEPTO!C82+DEPTO!C99+DEPTO!C116+DEPTO!C133+DEPTO!C151+DEPTO!C170+DEPTO!C188+DEPTO!C206+DEPTO!C223+DEPTO!C240+DEPTO!C257+DEPTO!C276+DEPTO!C294+DEPTO!C311+DEPTO!C328+DEPTO!C345+DEPTO!C362+DEPTO!C380+DEPTO!C397+DEPTO!C414+DEPTO!C432</f>
        <v>306.55612047026364</v>
      </c>
      <c r="D14" s="6">
        <f>+DEPTO!D14+DEPTO!D31+DEPTO!D48+DEPTO!D66+DEPTO!D82+DEPTO!D99+DEPTO!D116+DEPTO!D133+DEPTO!D151+DEPTO!D170+DEPTO!D188+DEPTO!D206+DEPTO!D223+DEPTO!D240+DEPTO!D257+DEPTO!D276+DEPTO!D294+DEPTO!D311+DEPTO!D328+DEPTO!D345+DEPTO!D362+DEPTO!D380+DEPTO!D397+DEPTO!D414+DEPTO!D432</f>
        <v>0</v>
      </c>
      <c r="E14" s="7">
        <f>+DEPTO!E14+DEPTO!E31+DEPTO!E48+DEPTO!E66+DEPTO!E82+DEPTO!E99+DEPTO!E116+DEPTO!E133+DEPTO!E151+DEPTO!E170+DEPTO!E188+DEPTO!E206+DEPTO!E223+DEPTO!E240+DEPTO!E257+DEPTO!E276+DEPTO!E294+DEPTO!E311+DEPTO!E328+DEPTO!E345+DEPTO!E362+DEPTO!E380+DEPTO!E397+DEPTO!E414+DEPTO!E432</f>
        <v>0</v>
      </c>
      <c r="F14" s="7">
        <f>+DEPTO!F14+DEPTO!F31+DEPTO!F48+DEPTO!F66+DEPTO!F82+DEPTO!F99+DEPTO!F116+DEPTO!F133+DEPTO!F151+DEPTO!F170+DEPTO!F188+DEPTO!F206+DEPTO!F223+DEPTO!F240+DEPTO!F257+DEPTO!F276+DEPTO!F294+DEPTO!F311+DEPTO!F328+DEPTO!F345+DEPTO!F362+DEPTO!F380+DEPTO!F397+DEPTO!F414+DEPTO!F432</f>
        <v>0</v>
      </c>
      <c r="G14" s="7">
        <f>+DEPTO!G14+DEPTO!G31+DEPTO!G48+DEPTO!G66+DEPTO!G82+DEPTO!G99+DEPTO!G116+DEPTO!G133+DEPTO!G151+DEPTO!G170+DEPTO!G188+DEPTO!G206+DEPTO!G223+DEPTO!G240+DEPTO!G257+DEPTO!G276+DEPTO!G294+DEPTO!G311+DEPTO!G328+DEPTO!G345+DEPTO!G362+DEPTO!G380+DEPTO!G397+DEPTO!G414+DEPTO!G432</f>
        <v>0</v>
      </c>
      <c r="H14" s="7">
        <f>+DEPTO!H14+DEPTO!H31+DEPTO!H48+DEPTO!H66+DEPTO!H82+DEPTO!H99+DEPTO!H116+DEPTO!H133+DEPTO!H151+DEPTO!H170+DEPTO!H188+DEPTO!H206+DEPTO!H223+DEPTO!H240+DEPTO!H257+DEPTO!H276+DEPTO!H294+DEPTO!H311+DEPTO!H328+DEPTO!H345+DEPTO!H362+DEPTO!H380+DEPTO!H397+DEPTO!H414+DEPTO!H432</f>
        <v>0</v>
      </c>
      <c r="I14" s="7">
        <f>+DEPTO!I14+DEPTO!I31+DEPTO!I48+DEPTO!I66+DEPTO!I82+DEPTO!I99+DEPTO!I116+DEPTO!I133+DEPTO!I151+DEPTO!I170+DEPTO!I188+DEPTO!I206+DEPTO!I223+DEPTO!I240+DEPTO!I257+DEPTO!I276+DEPTO!I294+DEPTO!I311+DEPTO!I328+DEPTO!I345+DEPTO!I362+DEPTO!I380+DEPTO!I397+DEPTO!I414+DEPTO!I432</f>
        <v>0</v>
      </c>
      <c r="J14" s="7">
        <f>+DEPTO!J14+DEPTO!J31+DEPTO!J48+DEPTO!J66+DEPTO!J82+DEPTO!J99+DEPTO!J116+DEPTO!J133+DEPTO!J151+DEPTO!J170+DEPTO!J188+DEPTO!J206+DEPTO!J223+DEPTO!J240+DEPTO!J257+DEPTO!J276+DEPTO!J294+DEPTO!J311+DEPTO!J328+DEPTO!J345+DEPTO!J362+DEPTO!J380+DEPTO!J397+DEPTO!J414+DEPTO!J432</f>
        <v>1.9999999999999998</v>
      </c>
      <c r="K14" s="6">
        <f>+DEPTO!K14+DEPTO!K31+DEPTO!K48+DEPTO!K66+DEPTO!K82+DEPTO!K99+DEPTO!K116+DEPTO!K133+DEPTO!K151+DEPTO!K170+DEPTO!K188+DEPTO!K206+DEPTO!K223+DEPTO!K240+DEPTO!K257+DEPTO!K276+DEPTO!K294+DEPTO!K311+DEPTO!K328+DEPTO!K345+DEPTO!K362+DEPTO!K380+DEPTO!K397+DEPTO!K414+DEPTO!K432</f>
        <v>1.9999999999999998</v>
      </c>
      <c r="L14" s="6">
        <f>+DEPTO!L14+DEPTO!L31+DEPTO!L48+DEPTO!L66+DEPTO!L82+DEPTO!L99+DEPTO!L116+DEPTO!L133+DEPTO!L151+DEPTO!L170+DEPTO!L188+DEPTO!L206+DEPTO!L223+DEPTO!L240+DEPTO!L257+DEPTO!L276+DEPTO!L294+DEPTO!L311+DEPTO!L328+DEPTO!L345+DEPTO!L362+DEPTO!L380+DEPTO!L397+DEPTO!L414+DEPTO!L432</f>
        <v>3331.6817036414095</v>
      </c>
      <c r="M14" s="7">
        <f>+DEPTO!M14+DEPTO!M31+DEPTO!M48+DEPTO!M66+DEPTO!M82+DEPTO!M99+DEPTO!M116+DEPTO!M133+DEPTO!M151+DEPTO!M170+DEPTO!M188+DEPTO!M206+DEPTO!M223+DEPTO!M240+DEPTO!M257+DEPTO!M276+DEPTO!M294+DEPTO!M311+DEPTO!M328+DEPTO!M345+DEPTO!M362+DEPTO!M380+DEPTO!M397+DEPTO!M414+DEPTO!M432</f>
        <v>9</v>
      </c>
      <c r="N14" s="7">
        <f t="shared" si="0"/>
        <v>3651.237824111673</v>
      </c>
      <c r="P14" s="28"/>
      <c r="Q14" s="15" t="s">
        <v>20</v>
      </c>
      <c r="R14" s="16">
        <f>+DEPTO!R14+DEPTO!R31+DEPTO!R48+DEPTO!R66+DEPTO!R82+DEPTO!R99+DEPTO!R116+DEPTO!R133+DEPTO!R151+DEPTO!R170+DEPTO!R188+DEPTO!R206+DEPTO!R223+DEPTO!R240+DEPTO!R257+DEPTO!R276+DEPTO!R294+DEPTO!R311+DEPTO!R328+DEPTO!R345+DEPTO!R362+DEPTO!R380+DEPTO!R397+DEPTO!R414+DEPTO!R432</f>
        <v>234.6990704795775</v>
      </c>
      <c r="S14" s="6">
        <f>+DEPTO!S14+DEPTO!S31+DEPTO!S48+DEPTO!S66+DEPTO!S82+DEPTO!S99+DEPTO!S116+DEPTO!S133+DEPTO!S151+DEPTO!S170+DEPTO!S188+DEPTO!S206+DEPTO!S223+DEPTO!S240+DEPTO!S257+DEPTO!S276+DEPTO!S294+DEPTO!S311+DEPTO!S328+DEPTO!S345+DEPTO!S362+DEPTO!S380+DEPTO!S397+DEPTO!S414+DEPTO!S432</f>
        <v>0</v>
      </c>
      <c r="T14" s="7">
        <f>+DEPTO!T14+DEPTO!T31+DEPTO!T48+DEPTO!T66+DEPTO!T82+DEPTO!T99+DEPTO!T116+DEPTO!T133+DEPTO!T151+DEPTO!T170+DEPTO!T188+DEPTO!T206+DEPTO!T223+DEPTO!T240+DEPTO!T257+DEPTO!T276+DEPTO!T294+DEPTO!T311+DEPTO!T328+DEPTO!T345+DEPTO!T362+DEPTO!T380+DEPTO!T397+DEPTO!T414+DEPTO!T432</f>
        <v>0</v>
      </c>
      <c r="U14" s="7">
        <f>+DEPTO!U14+DEPTO!U31+DEPTO!U48+DEPTO!U66+DEPTO!U82+DEPTO!U99+DEPTO!U116+DEPTO!U133+DEPTO!U151+DEPTO!U170+DEPTO!U188+DEPTO!U206+DEPTO!U223+DEPTO!U240+DEPTO!U257+DEPTO!U276+DEPTO!U294+DEPTO!U311+DEPTO!U328+DEPTO!U345+DEPTO!U362+DEPTO!U380+DEPTO!U397+DEPTO!U414+DEPTO!U432</f>
        <v>0</v>
      </c>
      <c r="V14" s="7">
        <f>+DEPTO!V14+DEPTO!V31+DEPTO!V48+DEPTO!V66+DEPTO!V82+DEPTO!V99+DEPTO!V116+DEPTO!V133+DEPTO!V151+DEPTO!V170+DEPTO!V188+DEPTO!V206+DEPTO!V223+DEPTO!V240+DEPTO!V257+DEPTO!V276+DEPTO!V294+DEPTO!V311+DEPTO!V328+DEPTO!V345+DEPTO!V362+DEPTO!V380+DEPTO!V397+DEPTO!V414+DEPTO!V432</f>
        <v>0</v>
      </c>
      <c r="W14" s="7">
        <f>+DEPTO!W14+DEPTO!W31+DEPTO!W48+DEPTO!W66+DEPTO!W82+DEPTO!W99+DEPTO!W116+DEPTO!W133+DEPTO!W151+DEPTO!W170+DEPTO!W188+DEPTO!W206+DEPTO!W223+DEPTO!W240+DEPTO!W257+DEPTO!W276+DEPTO!W294+DEPTO!W311+DEPTO!W328+DEPTO!W345+DEPTO!W362+DEPTO!W380+DEPTO!W397+DEPTO!W414+DEPTO!W432</f>
        <v>0</v>
      </c>
      <c r="X14" s="7">
        <f>+DEPTO!X14+DEPTO!X31+DEPTO!X48+DEPTO!X66+DEPTO!X82+DEPTO!X99+DEPTO!X116+DEPTO!X133+DEPTO!X151+DEPTO!X170+DEPTO!X188+DEPTO!X206+DEPTO!X223+DEPTO!X240+DEPTO!X257+DEPTO!X276+DEPTO!X294+DEPTO!X311+DEPTO!X328+DEPTO!X345+DEPTO!X362+DEPTO!X380+DEPTO!X397+DEPTO!X414+DEPTO!X432</f>
        <v>0</v>
      </c>
      <c r="Y14" s="7">
        <f>+DEPTO!Y14+DEPTO!Y31+DEPTO!Y48+DEPTO!Y66+DEPTO!Y82+DEPTO!Y99+DEPTO!Y116+DEPTO!Y133+DEPTO!Y151+DEPTO!Y170+DEPTO!Y188+DEPTO!Y206+DEPTO!Y223+DEPTO!Y240+DEPTO!Y257+DEPTO!Y276+DEPTO!Y294+DEPTO!Y311+DEPTO!Y328+DEPTO!Y345+DEPTO!Y362+DEPTO!Y380+DEPTO!Y397+DEPTO!Y414+DEPTO!Y432</f>
        <v>0.99999999999999989</v>
      </c>
      <c r="Z14" s="6">
        <f>+DEPTO!Z14+DEPTO!Z31+DEPTO!Z48+DEPTO!Z66+DEPTO!Z82+DEPTO!Z99+DEPTO!Z116+DEPTO!Z133+DEPTO!Z151+DEPTO!Z170+DEPTO!Z188+DEPTO!Z206+DEPTO!Z223+DEPTO!Z240+DEPTO!Z257+DEPTO!Z276+DEPTO!Z294+DEPTO!Z311+DEPTO!Z328+DEPTO!Z345+DEPTO!Z362+DEPTO!Z380+DEPTO!Z397+DEPTO!Z414+DEPTO!Z432</f>
        <v>0.55999999999999994</v>
      </c>
      <c r="AA14" s="6">
        <f>+DEPTO!AA14+DEPTO!AA31+DEPTO!AA48+DEPTO!AA66+DEPTO!AA82+DEPTO!AA99+DEPTO!AA116+DEPTO!AA133+DEPTO!AA151+DEPTO!AA170+DEPTO!AA188+DEPTO!AA206+DEPTO!AA223+DEPTO!AA240+DEPTO!AA257+DEPTO!AA276+DEPTO!AA294+DEPTO!AA311+DEPTO!AA328+DEPTO!AA345+DEPTO!AA362+DEPTO!AA380+DEPTO!AA397+DEPTO!AA414+DEPTO!AA432</f>
        <v>1129.0474624180456</v>
      </c>
      <c r="AB14" s="7">
        <f>+DEPTO!AB14+DEPTO!AB31+DEPTO!AB48+DEPTO!AB66+DEPTO!AB82+DEPTO!AB99+DEPTO!AB116+DEPTO!AB133+DEPTO!AB151+DEPTO!AB170+DEPTO!AB188+DEPTO!AB206+DEPTO!AB223+DEPTO!AB240+DEPTO!AB257+DEPTO!AB276+DEPTO!AB294+DEPTO!AB311+DEPTO!AB328+DEPTO!AB345+DEPTO!AB362+DEPTO!AB380+DEPTO!AB397+DEPTO!AB414+DEPTO!AB432</f>
        <v>4.05</v>
      </c>
      <c r="AC14" s="7">
        <f t="shared" si="1"/>
        <v>1369.3565328976231</v>
      </c>
    </row>
    <row r="15" spans="1:29" ht="18" x14ac:dyDescent="0.25">
      <c r="A15" s="28"/>
      <c r="B15" s="17" t="s">
        <v>21</v>
      </c>
      <c r="C15" s="4">
        <f>+DEPTO!C15+DEPTO!C32+DEPTO!C49+DEPTO!C67+DEPTO!C83+DEPTO!C100+DEPTO!C117+DEPTO!C134+DEPTO!C152+DEPTO!C171+DEPTO!C189+DEPTO!C207+DEPTO!C224+DEPTO!C241+DEPTO!C258+DEPTO!C277+DEPTO!C295+DEPTO!C312+DEPTO!C329+DEPTO!C346+DEPTO!C363+DEPTO!C381+DEPTO!C398+DEPTO!C415+DEPTO!C433</f>
        <v>11890.509655375619</v>
      </c>
      <c r="D15" s="3">
        <f>+DEPTO!D15+DEPTO!D32+DEPTO!D49+DEPTO!D67+DEPTO!D83+DEPTO!D100+DEPTO!D117+DEPTO!D134+DEPTO!D152+DEPTO!D171+DEPTO!D189+DEPTO!D207+DEPTO!D224+DEPTO!D241+DEPTO!D258+DEPTO!D277+DEPTO!D295+DEPTO!D312+DEPTO!D329+DEPTO!D346+DEPTO!D363+DEPTO!D381+DEPTO!D398+DEPTO!D415+DEPTO!D433</f>
        <v>0</v>
      </c>
      <c r="E15" s="3">
        <f>+DEPTO!E15+DEPTO!E32+DEPTO!E49+DEPTO!E67+DEPTO!E83+DEPTO!E100+DEPTO!E117+DEPTO!E134+DEPTO!E152+DEPTO!E171+DEPTO!E189+DEPTO!E207+DEPTO!E224+DEPTO!E241+DEPTO!E258+DEPTO!E277+DEPTO!E295+DEPTO!E312+DEPTO!E329+DEPTO!E346+DEPTO!E363+DEPTO!E381+DEPTO!E398+DEPTO!E415+DEPTO!E433</f>
        <v>0</v>
      </c>
      <c r="F15" s="3">
        <f>+DEPTO!F15+DEPTO!F32+DEPTO!F49+DEPTO!F67+DEPTO!F83+DEPTO!F100+DEPTO!F117+DEPTO!F134+DEPTO!F152+DEPTO!F171+DEPTO!F189+DEPTO!F207+DEPTO!F224+DEPTO!F241+DEPTO!F258+DEPTO!F277+DEPTO!F295+DEPTO!F312+DEPTO!F329+DEPTO!F346+DEPTO!F363+DEPTO!F381+DEPTO!F398+DEPTO!F415+DEPTO!F433</f>
        <v>0</v>
      </c>
      <c r="G15" s="3">
        <f>+DEPTO!G15+DEPTO!G32+DEPTO!G49+DEPTO!G67+DEPTO!G83+DEPTO!G100+DEPTO!G117+DEPTO!G134+DEPTO!G152+DEPTO!G171+DEPTO!G189+DEPTO!G207+DEPTO!G224+DEPTO!G241+DEPTO!G258+DEPTO!G277+DEPTO!G295+DEPTO!G312+DEPTO!G329+DEPTO!G346+DEPTO!G363+DEPTO!G381+DEPTO!G398+DEPTO!G415+DEPTO!G433</f>
        <v>0</v>
      </c>
      <c r="H15" s="3">
        <f>+DEPTO!H15+DEPTO!H32+DEPTO!H49+DEPTO!H67+DEPTO!H83+DEPTO!H100+DEPTO!H117+DEPTO!H134+DEPTO!H152+DEPTO!H171+DEPTO!H189+DEPTO!H207+DEPTO!H224+DEPTO!H241+DEPTO!H258+DEPTO!H277+DEPTO!H295+DEPTO!H312+DEPTO!H329+DEPTO!H346+DEPTO!H363+DEPTO!H381+DEPTO!H398+DEPTO!H415+DEPTO!H433</f>
        <v>0</v>
      </c>
      <c r="I15" s="3">
        <f>+DEPTO!I15+DEPTO!I32+DEPTO!I49+DEPTO!I67+DEPTO!I83+DEPTO!I100+DEPTO!I117+DEPTO!I134+DEPTO!I152+DEPTO!I171+DEPTO!I189+DEPTO!I207+DEPTO!I224+DEPTO!I241+DEPTO!I258+DEPTO!I277+DEPTO!I295+DEPTO!I312+DEPTO!I329+DEPTO!I346+DEPTO!I363+DEPTO!I381+DEPTO!I398+DEPTO!I415+DEPTO!I433</f>
        <v>0</v>
      </c>
      <c r="J15" s="3">
        <f>+DEPTO!J15+DEPTO!J32+DEPTO!J49+DEPTO!J67+DEPTO!J83+DEPTO!J100+DEPTO!J117+DEPTO!J134+DEPTO!J152+DEPTO!J171+DEPTO!J189+DEPTO!J207+DEPTO!J224+DEPTO!J241+DEPTO!J258+DEPTO!J277+DEPTO!J295+DEPTO!J312+DEPTO!J329+DEPTO!J346+DEPTO!J363+DEPTO!J381+DEPTO!J398+DEPTO!J415+DEPTO!J433</f>
        <v>0</v>
      </c>
      <c r="K15" s="3">
        <f>+DEPTO!K15+DEPTO!K32+DEPTO!K49+DEPTO!K67+DEPTO!K83+DEPTO!K100+DEPTO!K117+DEPTO!K134+DEPTO!K152+DEPTO!K171+DEPTO!K189+DEPTO!K207+DEPTO!K224+DEPTO!K241+DEPTO!K258+DEPTO!K277+DEPTO!K295+DEPTO!K312+DEPTO!K329+DEPTO!K346+DEPTO!K363+DEPTO!K381+DEPTO!K398+DEPTO!K415+DEPTO!K433</f>
        <v>0</v>
      </c>
      <c r="L15" s="3">
        <f>+DEPTO!L15+DEPTO!L32+DEPTO!L49+DEPTO!L67+DEPTO!L83+DEPTO!L100+DEPTO!L117+DEPTO!L134+DEPTO!L152+DEPTO!L171+DEPTO!L189+DEPTO!L207+DEPTO!L224+DEPTO!L241+DEPTO!L258+DEPTO!L277+DEPTO!L295+DEPTO!L312+DEPTO!L329+DEPTO!L346+DEPTO!L363+DEPTO!L381+DEPTO!L398+DEPTO!L415+DEPTO!L433</f>
        <v>0</v>
      </c>
      <c r="M15" s="4">
        <f>+DEPTO!M15+DEPTO!M32+DEPTO!M49+DEPTO!M67+DEPTO!M83+DEPTO!M100+DEPTO!M117+DEPTO!M134+DEPTO!M152+DEPTO!M171+DEPTO!M189+DEPTO!M207+DEPTO!M224+DEPTO!M241+DEPTO!M258+DEPTO!M277+DEPTO!M295+DEPTO!M312+DEPTO!M329+DEPTO!M346+DEPTO!M363+DEPTO!M381+DEPTO!M398+DEPTO!M415+DEPTO!M433</f>
        <v>0</v>
      </c>
      <c r="N15" s="4">
        <f t="shared" si="0"/>
        <v>11890.509655375619</v>
      </c>
      <c r="P15" s="28"/>
      <c r="Q15" s="17" t="s">
        <v>21</v>
      </c>
      <c r="R15" s="4">
        <f>+DEPTO!R15+DEPTO!R32+DEPTO!R49+DEPTO!R67+DEPTO!R83+DEPTO!R100+DEPTO!R117+DEPTO!R134+DEPTO!R152+DEPTO!R171+DEPTO!R189+DEPTO!R207+DEPTO!R224+DEPTO!R241+DEPTO!R258+DEPTO!R277+DEPTO!R295+DEPTO!R312+DEPTO!R329+DEPTO!R346+DEPTO!R363+DEPTO!R381+DEPTO!R398+DEPTO!R415+DEPTO!R433</f>
        <v>8917.8822415317154</v>
      </c>
      <c r="S15" s="3">
        <f>+DEPTO!S15+DEPTO!S32+DEPTO!S49+DEPTO!S67+DEPTO!S83+DEPTO!S100+DEPTO!S117+DEPTO!S134+DEPTO!S152+DEPTO!S171+DEPTO!S189+DEPTO!S207+DEPTO!S224+DEPTO!S241+DEPTO!S258+DEPTO!S277+DEPTO!S295+DEPTO!S312+DEPTO!S329+DEPTO!S346+DEPTO!S363+DEPTO!S381+DEPTO!S398+DEPTO!S415+DEPTO!S433</f>
        <v>0</v>
      </c>
      <c r="T15" s="3">
        <f>+DEPTO!T15+DEPTO!T32+DEPTO!T49+DEPTO!T67+DEPTO!T83+DEPTO!T100+DEPTO!T117+DEPTO!T134+DEPTO!T152+DEPTO!T171+DEPTO!T189+DEPTO!T207+DEPTO!T224+DEPTO!T241+DEPTO!T258+DEPTO!T277+DEPTO!T295+DEPTO!T312+DEPTO!T329+DEPTO!T346+DEPTO!T363+DEPTO!T381+DEPTO!T398+DEPTO!T415+DEPTO!T433</f>
        <v>0</v>
      </c>
      <c r="U15" s="3">
        <f>+DEPTO!U15+DEPTO!U32+DEPTO!U49+DEPTO!U67+DEPTO!U83+DEPTO!U100+DEPTO!U117+DEPTO!U134+DEPTO!U152+DEPTO!U171+DEPTO!U189+DEPTO!U207+DEPTO!U224+DEPTO!U241+DEPTO!U258+DEPTO!U277+DEPTO!U295+DEPTO!U312+DEPTO!U329+DEPTO!U346+DEPTO!U363+DEPTO!U381+DEPTO!U398+DEPTO!U415+DEPTO!U433</f>
        <v>0</v>
      </c>
      <c r="V15" s="3">
        <f>+DEPTO!V15+DEPTO!V32+DEPTO!V49+DEPTO!V67+DEPTO!V83+DEPTO!V100+DEPTO!V117+DEPTO!V134+DEPTO!V152+DEPTO!V171+DEPTO!V189+DEPTO!V207+DEPTO!V224+DEPTO!V241+DEPTO!V258+DEPTO!V277+DEPTO!V295+DEPTO!V312+DEPTO!V329+DEPTO!V346+DEPTO!V363+DEPTO!V381+DEPTO!V398+DEPTO!V415+DEPTO!V433</f>
        <v>0</v>
      </c>
      <c r="W15" s="3">
        <f>+DEPTO!W15+DEPTO!W32+DEPTO!W49+DEPTO!W67+DEPTO!W83+DEPTO!W100+DEPTO!W117+DEPTO!W134+DEPTO!W152+DEPTO!W171+DEPTO!W189+DEPTO!W207+DEPTO!W224+DEPTO!W241+DEPTO!W258+DEPTO!W277+DEPTO!W295+DEPTO!W312+DEPTO!W329+DEPTO!W346+DEPTO!W363+DEPTO!W381+DEPTO!W398+DEPTO!W415+DEPTO!W433</f>
        <v>0</v>
      </c>
      <c r="X15" s="3">
        <f>+DEPTO!X15+DEPTO!X32+DEPTO!X49+DEPTO!X67+DEPTO!X83+DEPTO!X100+DEPTO!X117+DEPTO!X134+DEPTO!X152+DEPTO!X171+DEPTO!X189+DEPTO!X207+DEPTO!X224+DEPTO!X241+DEPTO!X258+DEPTO!X277+DEPTO!X295+DEPTO!X312+DEPTO!X329+DEPTO!X346+DEPTO!X363+DEPTO!X381+DEPTO!X398+DEPTO!X415+DEPTO!X433</f>
        <v>0</v>
      </c>
      <c r="Y15" s="3">
        <f>+DEPTO!Y15+DEPTO!Y32+DEPTO!Y49+DEPTO!Y67+DEPTO!Y83+DEPTO!Y100+DEPTO!Y117+DEPTO!Y134+DEPTO!Y152+DEPTO!Y171+DEPTO!Y189+DEPTO!Y207+DEPTO!Y224+DEPTO!Y241+DEPTO!Y258+DEPTO!Y277+DEPTO!Y295+DEPTO!Y312+DEPTO!Y329+DEPTO!Y346+DEPTO!Y363+DEPTO!Y381+DEPTO!Y398+DEPTO!Y415+DEPTO!Y433</f>
        <v>0</v>
      </c>
      <c r="Z15" s="3">
        <f>+DEPTO!Z15+DEPTO!Z32+DEPTO!Z49+DEPTO!Z67+DEPTO!Z83+DEPTO!Z100+DEPTO!Z117+DEPTO!Z134+DEPTO!Z152+DEPTO!Z171+DEPTO!Z189+DEPTO!Z207+DEPTO!Z224+DEPTO!Z241+DEPTO!Z258+DEPTO!Z277+DEPTO!Z295+DEPTO!Z312+DEPTO!Z329+DEPTO!Z346+DEPTO!Z363+DEPTO!Z381+DEPTO!Z398+DEPTO!Z415+DEPTO!Z433</f>
        <v>0</v>
      </c>
      <c r="AA15" s="3">
        <f>+DEPTO!AA15+DEPTO!AA32+DEPTO!AA49+DEPTO!AA67+DEPTO!AA83+DEPTO!AA100+DEPTO!AA117+DEPTO!AA134+DEPTO!AA152+DEPTO!AA171+DEPTO!AA189+DEPTO!AA207+DEPTO!AA224+DEPTO!AA241+DEPTO!AA258+DEPTO!AA277+DEPTO!AA295+DEPTO!AA312+DEPTO!AA329+DEPTO!AA346+DEPTO!AA363+DEPTO!AA381+DEPTO!AA398+DEPTO!AA415+DEPTO!AA433</f>
        <v>0</v>
      </c>
      <c r="AB15" s="4">
        <f>+DEPTO!AB15+DEPTO!AB32+DEPTO!AB49+DEPTO!AB67+DEPTO!AB83+DEPTO!AB100+DEPTO!AB117+DEPTO!AB134+DEPTO!AB152+DEPTO!AB171+DEPTO!AB189+DEPTO!AB207+DEPTO!AB224+DEPTO!AB241+DEPTO!AB258+DEPTO!AB277+DEPTO!AB295+DEPTO!AB312+DEPTO!AB329+DEPTO!AB346+DEPTO!AB363+DEPTO!AB381+DEPTO!AB398+DEPTO!AB415+DEPTO!AB433</f>
        <v>0</v>
      </c>
      <c r="AC15" s="4">
        <f t="shared" si="1"/>
        <v>8917.8822415317154</v>
      </c>
    </row>
    <row r="16" spans="1:29" ht="15.75" thickBot="1" x14ac:dyDescent="0.3">
      <c r="A16" s="29"/>
      <c r="B16" s="18" t="s">
        <v>10</v>
      </c>
      <c r="C16" s="19">
        <f>SUM(C6:C15)</f>
        <v>20759.656008110323</v>
      </c>
      <c r="D16" s="19">
        <f t="shared" ref="D16:N16" si="2">SUM(D6:D15)</f>
        <v>3338.0093954461058</v>
      </c>
      <c r="E16" s="19">
        <f t="shared" si="2"/>
        <v>7373.1810883359467</v>
      </c>
      <c r="F16" s="19">
        <f t="shared" si="2"/>
        <v>3247.2443530002224</v>
      </c>
      <c r="G16" s="19">
        <f t="shared" si="2"/>
        <v>802.94327885712141</v>
      </c>
      <c r="H16" s="19">
        <f t="shared" si="2"/>
        <v>391.55554478222808</v>
      </c>
      <c r="I16" s="19">
        <f t="shared" si="2"/>
        <v>7</v>
      </c>
      <c r="J16" s="19">
        <f t="shared" si="2"/>
        <v>1.9999999999999998</v>
      </c>
      <c r="K16" s="19">
        <f t="shared" si="2"/>
        <v>1.9999999999999998</v>
      </c>
      <c r="L16" s="19">
        <f t="shared" si="2"/>
        <v>3332.6611187100962</v>
      </c>
      <c r="M16" s="19">
        <f t="shared" si="2"/>
        <v>9</v>
      </c>
      <c r="N16" s="19">
        <f t="shared" si="2"/>
        <v>39265.250787242039</v>
      </c>
      <c r="P16" s="29"/>
      <c r="Q16" s="18" t="s">
        <v>10</v>
      </c>
      <c r="R16" s="19">
        <f>SUM(R6:R15)</f>
        <v>13175.989332299538</v>
      </c>
      <c r="S16" s="19">
        <f t="shared" ref="S16:AC16" si="3">SUM(S6:S15)</f>
        <v>1473.649768149098</v>
      </c>
      <c r="T16" s="19">
        <f t="shared" si="3"/>
        <v>3363.93416130267</v>
      </c>
      <c r="U16" s="19">
        <f t="shared" si="3"/>
        <v>1039.1181929600712</v>
      </c>
      <c r="V16" s="19">
        <f t="shared" si="3"/>
        <v>256.94184923427883</v>
      </c>
      <c r="W16" s="19">
        <f t="shared" si="3"/>
        <v>254.51110410844825</v>
      </c>
      <c r="X16" s="19">
        <f t="shared" si="3"/>
        <v>2.1</v>
      </c>
      <c r="Y16" s="19">
        <f t="shared" si="3"/>
        <v>0.99999999999999989</v>
      </c>
      <c r="Z16" s="19">
        <f t="shared" si="3"/>
        <v>0.55999999999999994</v>
      </c>
      <c r="AA16" s="19">
        <f t="shared" si="3"/>
        <v>1129.4686108975809</v>
      </c>
      <c r="AB16" s="19">
        <f t="shared" si="3"/>
        <v>4.05</v>
      </c>
      <c r="AC16" s="19">
        <f t="shared" si="3"/>
        <v>20701.323018951683</v>
      </c>
    </row>
    <row r="18" spans="1:29" ht="15.75" thickBot="1" x14ac:dyDescent="0.3"/>
    <row r="19" spans="1:29" x14ac:dyDescent="0.25">
      <c r="A19" s="31" t="str">
        <f>+DEPTO!AE492</f>
        <v>URBANA</v>
      </c>
      <c r="B19" s="31"/>
      <c r="C19" s="14"/>
      <c r="D19" s="30" t="s">
        <v>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P19" s="31" t="str">
        <f>+DEPTO!AQ492</f>
        <v>URBANA</v>
      </c>
      <c r="Q19" s="31"/>
      <c r="R19" s="14"/>
      <c r="S19" s="30" t="s">
        <v>2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8" x14ac:dyDescent="0.25">
      <c r="A20" s="27" t="s">
        <v>0</v>
      </c>
      <c r="B20" s="27"/>
      <c r="C20" s="4" t="s">
        <v>71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53</v>
      </c>
      <c r="J20" s="4" t="s">
        <v>59</v>
      </c>
      <c r="K20" s="4" t="s">
        <v>8</v>
      </c>
      <c r="L20" s="4" t="s">
        <v>9</v>
      </c>
      <c r="M20" s="4" t="s">
        <v>54</v>
      </c>
      <c r="N20" s="4" t="s">
        <v>10</v>
      </c>
      <c r="P20" s="27" t="s">
        <v>1</v>
      </c>
      <c r="Q20" s="27"/>
      <c r="R20" s="4" t="s">
        <v>71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7</v>
      </c>
      <c r="X20" s="4" t="s">
        <v>53</v>
      </c>
      <c r="Y20" s="4" t="s">
        <v>59</v>
      </c>
      <c r="Z20" s="4" t="s">
        <v>8</v>
      </c>
      <c r="AA20" s="4" t="s">
        <v>9</v>
      </c>
      <c r="AB20" s="4" t="s">
        <v>54</v>
      </c>
      <c r="AC20" s="4" t="s">
        <v>10</v>
      </c>
    </row>
    <row r="21" spans="1:29" x14ac:dyDescent="0.25">
      <c r="A21" s="28" t="s">
        <v>11</v>
      </c>
      <c r="B21" s="15" t="s">
        <v>12</v>
      </c>
      <c r="C21" s="16">
        <f>+DEPTO!AG494+DEPTO!BE494+DEPTO!CE494+DEPTO!DC495</f>
        <v>3288.5493249901447</v>
      </c>
      <c r="D21" s="6">
        <f>+DEPTO!AH494+DEPTO!BF494+DEPTO!CF494+DEPTO!DD495</f>
        <v>0</v>
      </c>
      <c r="E21" s="7">
        <f>+DEPTO!AI494+DEPTO!BG494+DEPTO!CG494+DEPTO!DE495</f>
        <v>0</v>
      </c>
      <c r="F21" s="7">
        <f>+DEPTO!AJ494+DEPTO!BH494+DEPTO!CH494+DEPTO!DF495</f>
        <v>0</v>
      </c>
      <c r="G21" s="7">
        <f>+DEPTO!AK494+DEPTO!CI494</f>
        <v>0</v>
      </c>
      <c r="H21" s="7">
        <f>+DEPTO!AL494+DEPTO!BJ494+DEPTO!CJ494+DEPTO!DH495</f>
        <v>0</v>
      </c>
      <c r="I21" s="7">
        <f>+DEPTO!BI494</f>
        <v>0</v>
      </c>
      <c r="J21" s="7">
        <f>+DEPTO!DG495</f>
        <v>0</v>
      </c>
      <c r="K21" s="7">
        <f>+DEPTO!AM494+DEPTO!BK494+DEPTO!CK494+DEPTO!DI495</f>
        <v>0</v>
      </c>
      <c r="L21" s="7">
        <f>+DEPTO!AN494+DEPTO!BL494+DEPTO!CL494+DEPTO!DJ495</f>
        <v>0</v>
      </c>
      <c r="M21" s="7">
        <f>+DEPTO!BM494</f>
        <v>0</v>
      </c>
      <c r="N21" s="7">
        <f t="shared" ref="N21:N30" si="4">SUM(C21:M21)</f>
        <v>3288.5493249901447</v>
      </c>
      <c r="P21" s="28" t="s">
        <v>11</v>
      </c>
      <c r="Q21" s="15" t="s">
        <v>12</v>
      </c>
      <c r="R21" s="16">
        <f>+DEPTO!AS494+DEPTO!BR494+DEPTO!CQ494+DEPTO!DO495</f>
        <v>385.64042965146587</v>
      </c>
      <c r="S21" s="16">
        <f>+DEPTO!AT494+DEPTO!BS494+DEPTO!CR494+DEPTO!DP495</f>
        <v>0</v>
      </c>
      <c r="T21" s="16">
        <f>+DEPTO!AU494+DEPTO!BT494+DEPTO!CS494+DEPTO!DQ495</f>
        <v>0</v>
      </c>
      <c r="U21" s="16">
        <f>+DEPTO!AV494+DEPTO!BU494+DEPTO!CT494+DEPTO!DR495</f>
        <v>0</v>
      </c>
      <c r="V21" s="7">
        <f>+DEPTO!AW494+DEPTO!CU494</f>
        <v>0</v>
      </c>
      <c r="W21" s="7">
        <f>+DEPTO!AX494+DEPTO!BW494+DEPTO!CV494+DEPTO!DT495</f>
        <v>0</v>
      </c>
      <c r="X21" s="7">
        <f>+DEPTO!BV494</f>
        <v>0</v>
      </c>
      <c r="Y21" s="7">
        <f>+DEPTO!DS495</f>
        <v>0</v>
      </c>
      <c r="Z21" s="7">
        <f>+DEPTO!AY494+DEPTO!BX494+DEPTO!CW494+DEPTO!DU495</f>
        <v>0</v>
      </c>
      <c r="AA21" s="7">
        <f>+DEPTO!AZ494+DEPTO!BY494+DEPTO!CX494+DEPTO!DV495</f>
        <v>0</v>
      </c>
      <c r="AB21" s="7">
        <f>+DEPTO!BZ494</f>
        <v>0</v>
      </c>
      <c r="AC21" s="7">
        <f t="shared" ref="AC21:AC30" si="5">SUM(R21:AB21)</f>
        <v>385.64042965146587</v>
      </c>
    </row>
    <row r="22" spans="1:29" ht="18" x14ac:dyDescent="0.25">
      <c r="A22" s="28"/>
      <c r="B22" s="17" t="s">
        <v>13</v>
      </c>
      <c r="C22" s="4">
        <f>+DEPTO!AG495+DEPTO!BE495+DEPTO!CE495+DEPTO!DC496</f>
        <v>706.29941511270124</v>
      </c>
      <c r="D22" s="3">
        <f>+DEPTO!AH495+DEPTO!BF495+DEPTO!CF495+DEPTO!DD496</f>
        <v>3108.8354331531164</v>
      </c>
      <c r="E22" s="3">
        <f>+DEPTO!AI495+DEPTO!BG495+DEPTO!CG495+DEPTO!DE496</f>
        <v>5903.5822076736094</v>
      </c>
      <c r="F22" s="3">
        <f>+DEPTO!AJ495+DEPTO!BH495+DEPTO!CH495+DEPTO!DF496</f>
        <v>2315.3307332982076</v>
      </c>
      <c r="G22" s="3">
        <f>+DEPTO!AK495+DEPTO!CI495</f>
        <v>764.49470511331526</v>
      </c>
      <c r="H22" s="3">
        <f>+DEPTO!AL495+DEPTO!BJ495+DEPTO!CJ495+DEPTO!DH496</f>
        <v>0</v>
      </c>
      <c r="I22" s="3">
        <f>+DEPTO!BI495</f>
        <v>0</v>
      </c>
      <c r="J22" s="3">
        <f>+DEPTO!DG496</f>
        <v>0</v>
      </c>
      <c r="K22" s="3">
        <f>+DEPTO!AM495+DEPTO!BK495+DEPTO!CK495+DEPTO!DI496</f>
        <v>0</v>
      </c>
      <c r="L22" s="3">
        <f>+DEPTO!AN495+DEPTO!BL495+DEPTO!CL495+DEPTO!DJ496</f>
        <v>0</v>
      </c>
      <c r="M22" s="4">
        <f>+DEPTO!BM495</f>
        <v>0</v>
      </c>
      <c r="N22" s="4">
        <f t="shared" si="4"/>
        <v>12798.54249435095</v>
      </c>
      <c r="P22" s="28"/>
      <c r="Q22" s="17" t="s">
        <v>13</v>
      </c>
      <c r="R22" s="4">
        <f>+DEPTO!AS495+DEPTO!BR495+DEPTO!CQ495+DEPTO!DO496</f>
        <v>508.53557888114483</v>
      </c>
      <c r="S22" s="4">
        <f>+DEPTO!AT495+DEPTO!BS495+DEPTO!CR495+DEPTO!DP496</f>
        <v>1372.8132247401829</v>
      </c>
      <c r="T22" s="4">
        <f>+DEPTO!AU495+DEPTO!BT495+DEPTO!CS495+DEPTO!DQ496</f>
        <v>2600.854205783819</v>
      </c>
      <c r="U22" s="4">
        <f>+DEPTO!AV495+DEPTO!BU495+DEPTO!CT495+DEPTO!DR496</f>
        <v>740.90583465542636</v>
      </c>
      <c r="V22" s="3">
        <f>+DEPTO!AW495+DEPTO!CU495</f>
        <v>244.6383056362609</v>
      </c>
      <c r="W22" s="3">
        <f>+DEPTO!AX495+DEPTO!BW495+DEPTO!CV495+DEPTO!DT496</f>
        <v>0</v>
      </c>
      <c r="X22" s="3">
        <f>+DEPTO!BV495</f>
        <v>0</v>
      </c>
      <c r="Y22" s="3">
        <f>+DEPTO!DS496</f>
        <v>0</v>
      </c>
      <c r="Z22" s="3">
        <f>+DEPTO!AY495+DEPTO!BX495+DEPTO!CW495+DEPTO!DU496</f>
        <v>0</v>
      </c>
      <c r="AA22" s="3">
        <f>+DEPTO!AZ495+DEPTO!BY495+DEPTO!CX495+DEPTO!DV496</f>
        <v>0</v>
      </c>
      <c r="AB22" s="4">
        <f>+DEPTO!BZ495</f>
        <v>0</v>
      </c>
      <c r="AC22" s="4">
        <f t="shared" si="5"/>
        <v>5467.7471496968346</v>
      </c>
    </row>
    <row r="23" spans="1:29" ht="27" x14ac:dyDescent="0.25">
      <c r="A23" s="28"/>
      <c r="B23" s="15" t="s">
        <v>14</v>
      </c>
      <c r="C23" s="16">
        <f>+DEPTO!AG496+DEPTO!BE496+DEPTO!CE496+DEPTO!DC497</f>
        <v>1600.6692298938408</v>
      </c>
      <c r="D23" s="6">
        <f>+DEPTO!AH496+DEPTO!BF496+DEPTO!CF496+DEPTO!DD497</f>
        <v>0</v>
      </c>
      <c r="E23" s="7">
        <f>+DEPTO!AI496+DEPTO!BG496+DEPTO!CG496+DEPTO!DE497</f>
        <v>0</v>
      </c>
      <c r="F23" s="7">
        <f>+DEPTO!AJ496+DEPTO!BH496+DEPTO!CH496+DEPTO!DF497</f>
        <v>0</v>
      </c>
      <c r="G23" s="7">
        <f>+DEPTO!AK496+DEPTO!CI496</f>
        <v>0</v>
      </c>
      <c r="H23" s="7">
        <f>+DEPTO!AL496+DEPTO!BJ496+DEPTO!CJ496+DEPTO!DH497</f>
        <v>0</v>
      </c>
      <c r="I23" s="7">
        <f>+DEPTO!BI496</f>
        <v>0</v>
      </c>
      <c r="J23" s="7">
        <f>+DEPTO!DG497</f>
        <v>0</v>
      </c>
      <c r="K23" s="7">
        <f>+DEPTO!AM496+DEPTO!BK496+DEPTO!CK496+DEPTO!DI497</f>
        <v>0</v>
      </c>
      <c r="L23" s="7">
        <f>+DEPTO!AN496+DEPTO!BL496+DEPTO!CL496+DEPTO!DJ497</f>
        <v>0</v>
      </c>
      <c r="M23" s="7">
        <f>+DEPTO!BM496</f>
        <v>0</v>
      </c>
      <c r="N23" s="7">
        <f t="shared" si="4"/>
        <v>1600.6692298938408</v>
      </c>
      <c r="P23" s="28"/>
      <c r="Q23" s="15" t="s">
        <v>14</v>
      </c>
      <c r="R23" s="16">
        <f>+DEPTO!AS496+DEPTO!BR496+DEPTO!CQ496+DEPTO!DO497</f>
        <v>1040.4349994309964</v>
      </c>
      <c r="S23" s="16">
        <f>+DEPTO!AT496+DEPTO!BS496+DEPTO!CR496+DEPTO!DP497</f>
        <v>0</v>
      </c>
      <c r="T23" s="16">
        <f>+DEPTO!AU496+DEPTO!BT496+DEPTO!CS496+DEPTO!DQ497</f>
        <v>0</v>
      </c>
      <c r="U23" s="16">
        <f>+DEPTO!AV496+DEPTO!BU496+DEPTO!CT496+DEPTO!DR497</f>
        <v>0</v>
      </c>
      <c r="V23" s="7">
        <f>+DEPTO!AW496+DEPTO!CU496</f>
        <v>0</v>
      </c>
      <c r="W23" s="7">
        <f>+DEPTO!AX496+DEPTO!BW496+DEPTO!CV496+DEPTO!DT497</f>
        <v>0</v>
      </c>
      <c r="X23" s="7">
        <f>+DEPTO!BV496</f>
        <v>0</v>
      </c>
      <c r="Y23" s="7">
        <f>+DEPTO!DS497</f>
        <v>0</v>
      </c>
      <c r="Z23" s="7">
        <f>+DEPTO!AY496+DEPTO!BX496+DEPTO!CW496+DEPTO!DU497</f>
        <v>0</v>
      </c>
      <c r="AA23" s="7">
        <f>+DEPTO!AZ496+DEPTO!BY496+DEPTO!CX496+DEPTO!DV497</f>
        <v>0</v>
      </c>
      <c r="AB23" s="7">
        <f>+DEPTO!BZ496</f>
        <v>0</v>
      </c>
      <c r="AC23" s="7">
        <f t="shared" si="5"/>
        <v>1040.4349994309964</v>
      </c>
    </row>
    <row r="24" spans="1:29" ht="18" x14ac:dyDescent="0.25">
      <c r="A24" s="28"/>
      <c r="B24" s="17" t="s">
        <v>15</v>
      </c>
      <c r="C24" s="4">
        <f>+DEPTO!AG497+DEPTO!BE497+DEPTO!CE497+DEPTO!DC498</f>
        <v>412.37555392264977</v>
      </c>
      <c r="D24" s="3">
        <f>+DEPTO!AH497+DEPTO!BF497+DEPTO!CF497+DEPTO!DD498</f>
        <v>0</v>
      </c>
      <c r="E24" s="3">
        <f>+DEPTO!AI497+DEPTO!BG497+DEPTO!CG497+DEPTO!DE498</f>
        <v>1454.2754387447255</v>
      </c>
      <c r="F24" s="3">
        <f>+DEPTO!AJ497+DEPTO!BH497+DEPTO!CH497+DEPTO!DF498</f>
        <v>340.10251813908366</v>
      </c>
      <c r="G24" s="3">
        <f>+DEPTO!AK497+DEPTO!CI497</f>
        <v>0</v>
      </c>
      <c r="H24" s="3">
        <f>+DEPTO!AL497+DEPTO!BJ497+DEPTO!CJ497+DEPTO!DH498</f>
        <v>260.03808744965005</v>
      </c>
      <c r="I24" s="3">
        <f>+DEPTO!BI497</f>
        <v>0</v>
      </c>
      <c r="J24" s="3">
        <f>+DEPTO!DG498</f>
        <v>0</v>
      </c>
      <c r="K24" s="3">
        <f>+DEPTO!AM497+DEPTO!BK497+DEPTO!CK497+DEPTO!DI498</f>
        <v>0</v>
      </c>
      <c r="L24" s="3">
        <f>+DEPTO!AN497+DEPTO!BL497+DEPTO!CL497+DEPTO!DJ498</f>
        <v>0</v>
      </c>
      <c r="M24" s="4">
        <f>+DEPTO!BM497</f>
        <v>0</v>
      </c>
      <c r="N24" s="4">
        <f t="shared" si="4"/>
        <v>2466.791598256109</v>
      </c>
      <c r="P24" s="28"/>
      <c r="Q24" s="17" t="s">
        <v>15</v>
      </c>
      <c r="R24" s="4">
        <f>+DEPTO!AS497+DEPTO!BR497+DEPTO!CQ497+DEPTO!DO498</f>
        <v>288.66288774585485</v>
      </c>
      <c r="S24" s="4">
        <f>+DEPTO!AT497+DEPTO!BS497+DEPTO!CR497+DEPTO!DP498</f>
        <v>0</v>
      </c>
      <c r="T24" s="4">
        <f>+DEPTO!AU497+DEPTO!BT497+DEPTO!CS497+DEPTO!DQ498</f>
        <v>756.22322814725726</v>
      </c>
      <c r="U24" s="4">
        <f>+DEPTO!AV497+DEPTO!BU497+DEPTO!CT497+DEPTO!DR498</f>
        <v>108.83280580450676</v>
      </c>
      <c r="V24" s="3">
        <f>+DEPTO!AW497+DEPTO!CU497</f>
        <v>0</v>
      </c>
      <c r="W24" s="3">
        <f>+DEPTO!AX497+DEPTO!BW497+DEPTO!CV497+DEPTO!DT498</f>
        <v>169.02475684227255</v>
      </c>
      <c r="X24" s="3">
        <f>+DEPTO!BV497</f>
        <v>0</v>
      </c>
      <c r="Y24" s="3">
        <f>+DEPTO!DS498</f>
        <v>0</v>
      </c>
      <c r="Z24" s="3">
        <f>+DEPTO!AY497+DEPTO!BX497+DEPTO!CW497+DEPTO!DU498</f>
        <v>0</v>
      </c>
      <c r="AA24" s="3">
        <f>+DEPTO!AZ497+DEPTO!BY497+DEPTO!CX497+DEPTO!DV498</f>
        <v>0</v>
      </c>
      <c r="AB24" s="4">
        <f>+DEPTO!BZ497</f>
        <v>0</v>
      </c>
      <c r="AC24" s="4">
        <f t="shared" si="5"/>
        <v>1322.7436785398916</v>
      </c>
    </row>
    <row r="25" spans="1:29" ht="18" x14ac:dyDescent="0.25">
      <c r="A25" s="28"/>
      <c r="B25" s="15" t="s">
        <v>16</v>
      </c>
      <c r="C25" s="16">
        <f>+DEPTO!AG498+DEPTO!BE498+DEPTO!CE498+DEPTO!DC499</f>
        <v>2.0220726942573255</v>
      </c>
      <c r="D25" s="6">
        <f>+DEPTO!AH498+DEPTO!BF498+DEPTO!CF498+DEPTO!DD499</f>
        <v>0</v>
      </c>
      <c r="E25" s="7">
        <f>+DEPTO!AI498+DEPTO!BG498+DEPTO!CG498+DEPTO!DE499</f>
        <v>1.9068821307515929</v>
      </c>
      <c r="F25" s="7">
        <f>+DEPTO!AJ498+DEPTO!BH498+DEPTO!CH498+DEPTO!DF499</f>
        <v>0</v>
      </c>
      <c r="G25" s="7">
        <f>+DEPTO!AK498+DEPTO!CI498</f>
        <v>0</v>
      </c>
      <c r="H25" s="7">
        <f>+DEPTO!AL498+DEPTO!BJ498+DEPTO!CJ498+DEPTO!DH499</f>
        <v>0</v>
      </c>
      <c r="I25" s="7">
        <f>+DEPTO!BI498</f>
        <v>7</v>
      </c>
      <c r="J25" s="7">
        <f>+DEPTO!DG499</f>
        <v>0</v>
      </c>
      <c r="K25" s="7">
        <f>+DEPTO!AM498+DEPTO!BK498+DEPTO!CK498+DEPTO!DI499</f>
        <v>0</v>
      </c>
      <c r="L25" s="7">
        <f>+DEPTO!AN498+DEPTO!BL498+DEPTO!CL498+DEPTO!DJ499</f>
        <v>0</v>
      </c>
      <c r="M25" s="7">
        <f>+DEPTO!BM498</f>
        <v>0</v>
      </c>
      <c r="N25" s="7">
        <f t="shared" si="4"/>
        <v>10.928954825008919</v>
      </c>
      <c r="P25" s="28"/>
      <c r="Q25" s="15" t="s">
        <v>16</v>
      </c>
      <c r="R25" s="16">
        <f>+DEPTO!AS498+DEPTO!BR498+DEPTO!CQ498+DEPTO!DO499</f>
        <v>1.4154508859801278</v>
      </c>
      <c r="S25" s="16">
        <f>+DEPTO!AT498+DEPTO!BS498+DEPTO!CR498+DEPTO!DP499</f>
        <v>0</v>
      </c>
      <c r="T25" s="16">
        <f>+DEPTO!AU498+DEPTO!BT498+DEPTO!CS498+DEPTO!DQ499</f>
        <v>0.95344106537579643</v>
      </c>
      <c r="U25" s="16">
        <f>+DEPTO!AV498+DEPTO!BU498+DEPTO!CT498+DEPTO!DR499</f>
        <v>0</v>
      </c>
      <c r="V25" s="7">
        <f>+DEPTO!AW498+DEPTO!CU498</f>
        <v>0</v>
      </c>
      <c r="W25" s="7">
        <f>+DEPTO!AX498+DEPTO!BW498+DEPTO!CV498+DEPTO!DT499</f>
        <v>0</v>
      </c>
      <c r="X25" s="7">
        <f>+DEPTO!BV498</f>
        <v>2.1</v>
      </c>
      <c r="Y25" s="7">
        <f>+DEPTO!DS499</f>
        <v>0</v>
      </c>
      <c r="Z25" s="7">
        <f>+DEPTO!AY498+DEPTO!BX498+DEPTO!CW498+DEPTO!DU499</f>
        <v>0</v>
      </c>
      <c r="AA25" s="7">
        <f>+DEPTO!AZ498+DEPTO!BY498+DEPTO!CX498+DEPTO!DV499</f>
        <v>0</v>
      </c>
      <c r="AB25" s="7">
        <f>+DEPTO!BZ498</f>
        <v>0</v>
      </c>
      <c r="AC25" s="7">
        <f t="shared" si="5"/>
        <v>4.4688919513559249</v>
      </c>
    </row>
    <row r="26" spans="1:29" ht="27" x14ac:dyDescent="0.25">
      <c r="A26" s="28"/>
      <c r="B26" s="17" t="s">
        <v>17</v>
      </c>
      <c r="C26" s="4">
        <f>+DEPTO!AG499+DEPTO!BE499+DEPTO!CE499+DEPTO!DC500</f>
        <v>1786.4680460233603</v>
      </c>
      <c r="D26" s="3">
        <f>+DEPTO!AH499+DEPTO!BF499+DEPTO!CF499+DEPTO!DD500</f>
        <v>0</v>
      </c>
      <c r="E26" s="3">
        <f>+DEPTO!AI499+DEPTO!BG499+DEPTO!CG499+DEPTO!DE500</f>
        <v>0</v>
      </c>
      <c r="F26" s="3">
        <f>+DEPTO!AJ499+DEPTO!BH499+DEPTO!CH499+DEPTO!DF500</f>
        <v>0</v>
      </c>
      <c r="G26" s="3">
        <f>+DEPTO!AK499+DEPTO!CI499</f>
        <v>0</v>
      </c>
      <c r="H26" s="3">
        <f>+DEPTO!AL499+DEPTO!BJ499+DEPTO!CJ499+DEPTO!DH500</f>
        <v>0</v>
      </c>
      <c r="I26" s="3">
        <f>+DEPTO!BI499</f>
        <v>0</v>
      </c>
      <c r="J26" s="3">
        <f>+DEPTO!DG500</f>
        <v>0</v>
      </c>
      <c r="K26" s="3">
        <f>+DEPTO!AM499+DEPTO!BK499+DEPTO!CK499+DEPTO!DI500</f>
        <v>0</v>
      </c>
      <c r="L26" s="3">
        <f>+DEPTO!AN499+DEPTO!BL499+DEPTO!CL499+DEPTO!DJ500</f>
        <v>0</v>
      </c>
      <c r="M26" s="4">
        <f>+DEPTO!BM499</f>
        <v>0</v>
      </c>
      <c r="N26" s="4">
        <f t="shared" si="4"/>
        <v>1786.4680460233603</v>
      </c>
      <c r="P26" s="28"/>
      <c r="Q26" s="17" t="s">
        <v>17</v>
      </c>
      <c r="R26" s="4">
        <f>+DEPTO!AS499+DEPTO!BR499+DEPTO!CQ499+DEPTO!DO500</f>
        <v>1339.85103451752</v>
      </c>
      <c r="S26" s="4">
        <f>+DEPTO!AT499+DEPTO!BS499+DEPTO!CR499+DEPTO!DP500</f>
        <v>0</v>
      </c>
      <c r="T26" s="4">
        <f>+DEPTO!AU499+DEPTO!BT499+DEPTO!CS499+DEPTO!DQ500</f>
        <v>0</v>
      </c>
      <c r="U26" s="4">
        <f>+DEPTO!AV499+DEPTO!BU499+DEPTO!CT499+DEPTO!DR500</f>
        <v>0</v>
      </c>
      <c r="V26" s="3">
        <f>+DEPTO!AW499+DEPTO!CU499</f>
        <v>0</v>
      </c>
      <c r="W26" s="3">
        <f>+DEPTO!AX499+DEPTO!BW499+DEPTO!CV499+DEPTO!DT500</f>
        <v>0</v>
      </c>
      <c r="X26" s="3">
        <f>+DEPTO!BV499</f>
        <v>0</v>
      </c>
      <c r="Y26" s="3">
        <f>+DEPTO!DS500</f>
        <v>0</v>
      </c>
      <c r="Z26" s="3">
        <f>+DEPTO!AY499+DEPTO!BX499+DEPTO!CW499+DEPTO!DU500</f>
        <v>0</v>
      </c>
      <c r="AA26" s="3">
        <f>+DEPTO!AZ499+DEPTO!BY499+DEPTO!CX499+DEPTO!DV500</f>
        <v>0</v>
      </c>
      <c r="AB26" s="4">
        <f>+DEPTO!BZ499</f>
        <v>0</v>
      </c>
      <c r="AC26" s="4">
        <f t="shared" si="5"/>
        <v>1339.85103451752</v>
      </c>
    </row>
    <row r="27" spans="1:29" ht="18" x14ac:dyDescent="0.25">
      <c r="A27" s="28"/>
      <c r="B27" s="15" t="s">
        <v>18</v>
      </c>
      <c r="C27" s="16">
        <f>+DEPTO!AG500+DEPTO!BE500+DEPTO!CE500+DEPTO!DC501</f>
        <v>208.1871758677967</v>
      </c>
      <c r="D27" s="6">
        <f>+DEPTO!AH500+DEPTO!BF500+DEPTO!CF500+DEPTO!DD501</f>
        <v>0</v>
      </c>
      <c r="E27" s="7">
        <f>+DEPTO!AI500+DEPTO!BG500+DEPTO!CG500+DEPTO!DE501</f>
        <v>0</v>
      </c>
      <c r="F27" s="7">
        <f>+DEPTO!AJ500+DEPTO!BH500+DEPTO!CH500+DEPTO!DF501</f>
        <v>0</v>
      </c>
      <c r="G27" s="7">
        <f>+DEPTO!AK500+DEPTO!CI500</f>
        <v>0</v>
      </c>
      <c r="H27" s="7">
        <f>+DEPTO!AL500+DEPTO!BJ500+DEPTO!CJ500+DEPTO!DH501</f>
        <v>0</v>
      </c>
      <c r="I27" s="7">
        <f>+DEPTO!BI500</f>
        <v>0</v>
      </c>
      <c r="J27" s="7">
        <f>+DEPTO!DG501</f>
        <v>0</v>
      </c>
      <c r="K27" s="7">
        <f>+DEPTO!AM500+DEPTO!BK500+DEPTO!CK500+DEPTO!DI501</f>
        <v>0</v>
      </c>
      <c r="L27" s="7">
        <f>+DEPTO!AN500+DEPTO!BL500+DEPTO!CL500+DEPTO!DJ501</f>
        <v>0</v>
      </c>
      <c r="M27" s="7">
        <f>+DEPTO!BM500</f>
        <v>0</v>
      </c>
      <c r="N27" s="7">
        <f t="shared" si="4"/>
        <v>208.1871758677967</v>
      </c>
      <c r="P27" s="28"/>
      <c r="Q27" s="15" t="s">
        <v>18</v>
      </c>
      <c r="R27" s="16">
        <f>+DEPTO!AS500+DEPTO!BR500+DEPTO!CQ500+DEPTO!DO501</f>
        <v>149.8947666248136</v>
      </c>
      <c r="S27" s="16">
        <f>+DEPTO!AT500+DEPTO!BS500+DEPTO!CR500+DEPTO!DP501</f>
        <v>0</v>
      </c>
      <c r="T27" s="16">
        <f>+DEPTO!AU500+DEPTO!BT500+DEPTO!CS500+DEPTO!DQ501</f>
        <v>0</v>
      </c>
      <c r="U27" s="16">
        <f>+DEPTO!AV500+DEPTO!BU500+DEPTO!CT500+DEPTO!DR501</f>
        <v>0</v>
      </c>
      <c r="V27" s="7">
        <f>+DEPTO!AW500+DEPTO!CU500</f>
        <v>0</v>
      </c>
      <c r="W27" s="7">
        <f>+DEPTO!AX500+DEPTO!BW500+DEPTO!CV500+DEPTO!DT501</f>
        <v>0</v>
      </c>
      <c r="X27" s="7">
        <f>+DEPTO!BV500</f>
        <v>0</v>
      </c>
      <c r="Y27" s="7">
        <f>+DEPTO!DS501</f>
        <v>0</v>
      </c>
      <c r="Z27" s="7">
        <f>+DEPTO!AY500+DEPTO!BX500+DEPTO!CW500+DEPTO!DU501</f>
        <v>0</v>
      </c>
      <c r="AA27" s="7">
        <f>+DEPTO!AZ500+DEPTO!BY500+DEPTO!CX500+DEPTO!DV501</f>
        <v>0</v>
      </c>
      <c r="AB27" s="7">
        <f>+DEPTO!BZ500</f>
        <v>0</v>
      </c>
      <c r="AC27" s="7">
        <f t="shared" si="5"/>
        <v>149.8947666248136</v>
      </c>
    </row>
    <row r="28" spans="1:29" ht="27" x14ac:dyDescent="0.25">
      <c r="A28" s="28"/>
      <c r="B28" s="17" t="s">
        <v>19</v>
      </c>
      <c r="C28" s="4">
        <f>+DEPTO!AG501+DEPTO!BE501+DEPTO!CE501+DEPTO!DC502</f>
        <v>174.61996371633782</v>
      </c>
      <c r="D28" s="3">
        <f>+DEPTO!AH501+DEPTO!BF501+DEPTO!CF501+DEPTO!DD502</f>
        <v>0</v>
      </c>
      <c r="E28" s="3">
        <f>+DEPTO!AI501+DEPTO!BG501+DEPTO!CG501+DEPTO!DE502</f>
        <v>0</v>
      </c>
      <c r="F28" s="3">
        <f>+DEPTO!AJ501+DEPTO!BH501+DEPTO!CH501+DEPTO!DF502</f>
        <v>0</v>
      </c>
      <c r="G28" s="3">
        <f>+DEPTO!AK501+DEPTO!CI501</f>
        <v>0</v>
      </c>
      <c r="H28" s="3">
        <f>+DEPTO!AL501+DEPTO!BJ501+DEPTO!CJ501+DEPTO!DH502</f>
        <v>0</v>
      </c>
      <c r="I28" s="3">
        <f>+DEPTO!BI501</f>
        <v>0</v>
      </c>
      <c r="J28" s="3">
        <f>+DEPTO!DG502</f>
        <v>0</v>
      </c>
      <c r="K28" s="3">
        <f>+DEPTO!AM501+DEPTO!BK501+DEPTO!CK501+DEPTO!DI502</f>
        <v>0</v>
      </c>
      <c r="L28" s="3">
        <f>+DEPTO!AN501+DEPTO!BL501+DEPTO!CL501+DEPTO!DJ502</f>
        <v>0.97941506868660555</v>
      </c>
      <c r="M28" s="4">
        <f>+DEPTO!BM501</f>
        <v>0</v>
      </c>
      <c r="N28" s="4">
        <f t="shared" si="4"/>
        <v>175.59937878502441</v>
      </c>
      <c r="P28" s="28"/>
      <c r="Q28" s="17" t="s">
        <v>19</v>
      </c>
      <c r="R28" s="4">
        <f>+DEPTO!AS501+DEPTO!BR501+DEPTO!CQ501+DEPTO!DO502</f>
        <v>122.23397460143649</v>
      </c>
      <c r="S28" s="4">
        <f>+DEPTO!AT501+DEPTO!BS501+DEPTO!CR501+DEPTO!DP502</f>
        <v>0</v>
      </c>
      <c r="T28" s="4">
        <f>+DEPTO!AU501+DEPTO!BT501+DEPTO!CS501+DEPTO!DQ502</f>
        <v>0</v>
      </c>
      <c r="U28" s="4">
        <f>+DEPTO!AV501+DEPTO!BU501+DEPTO!CT501+DEPTO!DR502</f>
        <v>0</v>
      </c>
      <c r="V28" s="3">
        <f>+DEPTO!AW501+DEPTO!CU501</f>
        <v>0</v>
      </c>
      <c r="W28" s="3">
        <f>+DEPTO!AX501+DEPTO!BW501+DEPTO!CV501+DEPTO!DT502</f>
        <v>0</v>
      </c>
      <c r="X28" s="3">
        <f>+DEPTO!BV501</f>
        <v>0</v>
      </c>
      <c r="Y28" s="3">
        <f>+DEPTO!DS502</f>
        <v>0</v>
      </c>
      <c r="Z28" s="3">
        <f>+DEPTO!AY501+DEPTO!BX501+DEPTO!CW501+DEPTO!DU502</f>
        <v>0</v>
      </c>
      <c r="AA28" s="3">
        <f>+DEPTO!AZ501+DEPTO!BY501+DEPTO!CX501+DEPTO!DV502</f>
        <v>0.42114847953524037</v>
      </c>
      <c r="AB28" s="4">
        <f>+DEPTO!BZ501</f>
        <v>0</v>
      </c>
      <c r="AC28" s="4">
        <f t="shared" si="5"/>
        <v>122.65512308097172</v>
      </c>
    </row>
    <row r="29" spans="1:29" ht="18" x14ac:dyDescent="0.25">
      <c r="A29" s="28"/>
      <c r="B29" s="15" t="s">
        <v>20</v>
      </c>
      <c r="C29" s="16">
        <f>+DEPTO!AG502+DEPTO!BE502+DEPTO!CE502+DEPTO!DC494</f>
        <v>306.2688147142328</v>
      </c>
      <c r="D29" s="6">
        <f>+DEPTO!AH502+DEPTO!BF502+DEPTO!CF502+DEPTO!DD494</f>
        <v>0</v>
      </c>
      <c r="E29" s="7">
        <f>+DEPTO!AI502+DEPTO!BG502+DEPTO!CG502+DEPTO!DE494</f>
        <v>0</v>
      </c>
      <c r="F29" s="7">
        <f>+DEPTO!AJ502+DEPTO!BH502+DEPTO!CH502+DEPTO!DF494</f>
        <v>0</v>
      </c>
      <c r="G29" s="7">
        <f>+DEPTO!AK502+DEPTO!CI502</f>
        <v>0</v>
      </c>
      <c r="H29" s="7">
        <f>+DEPTO!AL502+DEPTO!BJ502+DEPTO!CJ502+DEPTO!DH494</f>
        <v>0</v>
      </c>
      <c r="I29" s="7">
        <f>+DEPTO!BI502</f>
        <v>0</v>
      </c>
      <c r="J29" s="7">
        <f>+DEPTO!DG494</f>
        <v>2</v>
      </c>
      <c r="K29" s="6">
        <f>+DEPTO!AM502+DEPTO!BK502+DEPTO!CK502+DEPTO!DI494</f>
        <v>2</v>
      </c>
      <c r="L29" s="6">
        <f>+DEPTO!AN502+DEPTO!BL502+DEPTO!CL502+DEPTO!DJ494</f>
        <v>3329.2974673267954</v>
      </c>
      <c r="M29" s="7">
        <f>+DEPTO!BM502</f>
        <v>9</v>
      </c>
      <c r="N29" s="7">
        <f t="shared" si="4"/>
        <v>3648.566282041028</v>
      </c>
      <c r="P29" s="28"/>
      <c r="Q29" s="15" t="s">
        <v>20</v>
      </c>
      <c r="R29" s="16">
        <f>+DEPTO!AS502+DEPTO!BR502+DEPTO!CQ502+DEPTO!DO494</f>
        <v>234.48359116255429</v>
      </c>
      <c r="S29" s="16">
        <f>+DEPTO!AT502+DEPTO!BS502+DEPTO!CR502+DEPTO!DP494</f>
        <v>0</v>
      </c>
      <c r="T29" s="16">
        <f>+DEPTO!AU502+DEPTO!BT502+DEPTO!CS502+DEPTO!DQ494</f>
        <v>0</v>
      </c>
      <c r="U29" s="16">
        <f>+DEPTO!AV502+DEPTO!BU502+DEPTO!CT502+DEPTO!DR494</f>
        <v>0</v>
      </c>
      <c r="V29" s="7">
        <f>+DEPTO!AW502+DEPTO!CU502</f>
        <v>0</v>
      </c>
      <c r="W29" s="7">
        <f>+DEPTO!AX502+DEPTO!BW502+DEPTO!CV502+DEPTO!DT494</f>
        <v>0</v>
      </c>
      <c r="X29" s="7">
        <f>+DEPTO!BV502</f>
        <v>0</v>
      </c>
      <c r="Y29" s="7">
        <f>+DEPTO!DS494</f>
        <v>1</v>
      </c>
      <c r="Z29" s="7">
        <f>+DEPTO!AY502+DEPTO!BX502+DEPTO!CW502+DEPTO!DU494</f>
        <v>0.56000000000000005</v>
      </c>
      <c r="AA29" s="7">
        <f>+DEPTO!AZ502+DEPTO!BY502+DEPTO!CX502+DEPTO!DV494</f>
        <v>1128.3260955583592</v>
      </c>
      <c r="AB29" s="7">
        <f>+DEPTO!BZ502</f>
        <v>4.05</v>
      </c>
      <c r="AC29" s="7">
        <f t="shared" si="5"/>
        <v>1368.4196867209134</v>
      </c>
    </row>
    <row r="30" spans="1:29" ht="18" x14ac:dyDescent="0.25">
      <c r="A30" s="28"/>
      <c r="B30" s="17" t="s">
        <v>21</v>
      </c>
      <c r="C30" s="4">
        <f>+DEPTO!AG503+DEPTO!BE503+DEPTO!CE503+DEPTO!DC503</f>
        <v>11035.500028640083</v>
      </c>
      <c r="D30" s="3">
        <f>+DEPTO!AH503+DEPTO!BF503+DEPTO!CF503+DEPTO!DD503</f>
        <v>0</v>
      </c>
      <c r="E30" s="3">
        <f>+DEPTO!AI503+DEPTO!BG503+DEPTO!CG503+DEPTO!DE503</f>
        <v>0</v>
      </c>
      <c r="F30" s="3">
        <f>+DEPTO!AJ503+DEPTO!BH503+DEPTO!CH503+DEPTO!DF503</f>
        <v>0</v>
      </c>
      <c r="G30" s="3">
        <f>+DEPTO!AK503+DEPTO!CI503</f>
        <v>0</v>
      </c>
      <c r="H30" s="3">
        <f>+DEPTO!AL503+DEPTO!BJ503+DEPTO!CJ503+DEPTO!DH503</f>
        <v>0</v>
      </c>
      <c r="I30" s="3">
        <f>+DEPTO!BI503</f>
        <v>0</v>
      </c>
      <c r="J30" s="3">
        <f>+DEPTO!DG503</f>
        <v>0</v>
      </c>
      <c r="K30" s="3">
        <f>+DEPTO!AM503+DEPTO!BK503+DEPTO!CK503+DEPTO!DI503</f>
        <v>0</v>
      </c>
      <c r="L30" s="3">
        <f>+DEPTO!AN503+DEPTO!BL503+DEPTO!CL503+DEPTO!DJ503</f>
        <v>0</v>
      </c>
      <c r="M30" s="4">
        <f>+DEPTO!BM503</f>
        <v>0</v>
      </c>
      <c r="N30" s="4">
        <f t="shared" si="4"/>
        <v>11035.500028640083</v>
      </c>
      <c r="P30" s="28"/>
      <c r="Q30" s="17" t="s">
        <v>21</v>
      </c>
      <c r="R30" s="4">
        <f>+DEPTO!AS503+DEPTO!BR503+DEPTO!CQ503+DEPTO!DO503</f>
        <v>8276.6250214800621</v>
      </c>
      <c r="S30" s="4">
        <f>+DEPTO!AT503+DEPTO!BS503+DEPTO!CR503+DEPTO!DP503</f>
        <v>0</v>
      </c>
      <c r="T30" s="4">
        <f>+DEPTO!AU503+DEPTO!BT503+DEPTO!CS503+DEPTO!DQ503</f>
        <v>0</v>
      </c>
      <c r="U30" s="4">
        <f>+DEPTO!AV503+DEPTO!BU503+DEPTO!CT503+DEPTO!DR503</f>
        <v>0</v>
      </c>
      <c r="V30" s="3">
        <f>+DEPTO!AW503+DEPTO!CU503</f>
        <v>0</v>
      </c>
      <c r="W30" s="3">
        <f>+DEPTO!AX503+DEPTO!BW503+DEPTO!CV503+DEPTO!DT503</f>
        <v>0</v>
      </c>
      <c r="X30" s="3">
        <f>+DEPTO!BV503</f>
        <v>0</v>
      </c>
      <c r="Y30" s="3">
        <f>+DEPTO!DS503</f>
        <v>0</v>
      </c>
      <c r="Z30" s="3">
        <f>+DEPTO!AY503+DEPTO!BX503+DEPTO!CW503+DEPTO!DU503</f>
        <v>0</v>
      </c>
      <c r="AA30" s="3">
        <f>+DEPTO!AZ503+DEPTO!BY503+DEPTO!CX503+DEPTO!DV503</f>
        <v>0</v>
      </c>
      <c r="AB30" s="4">
        <f>+DEPTO!BZ503</f>
        <v>0</v>
      </c>
      <c r="AC30" s="4">
        <f t="shared" si="5"/>
        <v>8276.6250214800621</v>
      </c>
    </row>
    <row r="31" spans="1:29" ht="15.75" thickBot="1" x14ac:dyDescent="0.3">
      <c r="A31" s="29"/>
      <c r="B31" s="18" t="s">
        <v>10</v>
      </c>
      <c r="C31" s="19">
        <f t="shared" ref="C31:N31" si="6">SUM(C21:C30)</f>
        <v>19520.959625575404</v>
      </c>
      <c r="D31" s="19">
        <f t="shared" si="6"/>
        <v>3108.8354331531164</v>
      </c>
      <c r="E31" s="19">
        <f t="shared" si="6"/>
        <v>7359.7645285490871</v>
      </c>
      <c r="F31" s="19">
        <f t="shared" si="6"/>
        <v>2655.4332514372913</v>
      </c>
      <c r="G31" s="19">
        <f t="shared" si="6"/>
        <v>764.49470511331526</v>
      </c>
      <c r="H31" s="19">
        <f t="shared" si="6"/>
        <v>260.03808744965005</v>
      </c>
      <c r="I31" s="19">
        <f t="shared" si="6"/>
        <v>7</v>
      </c>
      <c r="J31" s="19">
        <f t="shared" si="6"/>
        <v>2</v>
      </c>
      <c r="K31" s="19">
        <f t="shared" si="6"/>
        <v>2</v>
      </c>
      <c r="L31" s="19">
        <f t="shared" si="6"/>
        <v>3330.2768823954821</v>
      </c>
      <c r="M31" s="19">
        <f t="shared" si="6"/>
        <v>9</v>
      </c>
      <c r="N31" s="19">
        <f t="shared" si="6"/>
        <v>37019.802513673349</v>
      </c>
      <c r="P31" s="29"/>
      <c r="Q31" s="18" t="s">
        <v>10</v>
      </c>
      <c r="R31" s="19">
        <f t="shared" ref="R31:AC31" si="7">SUM(R21:R30)</f>
        <v>12347.777734981828</v>
      </c>
      <c r="S31" s="19">
        <f t="shared" si="7"/>
        <v>1372.8132247401829</v>
      </c>
      <c r="T31" s="19">
        <f t="shared" si="7"/>
        <v>3358.0308749964524</v>
      </c>
      <c r="U31" s="19">
        <f t="shared" si="7"/>
        <v>849.73864045993309</v>
      </c>
      <c r="V31" s="19">
        <f t="shared" si="7"/>
        <v>244.6383056362609</v>
      </c>
      <c r="W31" s="19">
        <f t="shared" si="7"/>
        <v>169.02475684227255</v>
      </c>
      <c r="X31" s="19">
        <f t="shared" si="7"/>
        <v>2.1</v>
      </c>
      <c r="Y31" s="19">
        <f t="shared" si="7"/>
        <v>1</v>
      </c>
      <c r="Z31" s="19">
        <f t="shared" si="7"/>
        <v>0.56000000000000005</v>
      </c>
      <c r="AA31" s="19">
        <f t="shared" si="7"/>
        <v>1128.7472440378945</v>
      </c>
      <c r="AB31" s="19">
        <f t="shared" si="7"/>
        <v>4.05</v>
      </c>
      <c r="AC31" s="19">
        <f t="shared" si="7"/>
        <v>19478.480781694823</v>
      </c>
    </row>
    <row r="35" spans="1:29" ht="15.75" thickBot="1" x14ac:dyDescent="0.3"/>
    <row r="36" spans="1:29" x14ac:dyDescent="0.25">
      <c r="A36" s="31" t="str">
        <f>+DEPTO!AE509</f>
        <v>RURAL</v>
      </c>
      <c r="B36" s="31"/>
      <c r="C36" s="14"/>
      <c r="D36" s="30" t="s">
        <v>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31" t="str">
        <f>+DEPTO!AQ509</f>
        <v>RURAL</v>
      </c>
      <c r="Q36" s="31"/>
      <c r="R36" s="14"/>
      <c r="S36" s="30" t="s">
        <v>2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18" x14ac:dyDescent="0.25">
      <c r="A37" s="27" t="s">
        <v>0</v>
      </c>
      <c r="B37" s="27"/>
      <c r="C37" s="4" t="s">
        <v>71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53</v>
      </c>
      <c r="J37" s="4" t="s">
        <v>59</v>
      </c>
      <c r="K37" s="4" t="s">
        <v>8</v>
      </c>
      <c r="L37" s="4" t="s">
        <v>9</v>
      </c>
      <c r="M37" s="4" t="s">
        <v>54</v>
      </c>
      <c r="N37" s="4" t="s">
        <v>10</v>
      </c>
      <c r="P37" s="27" t="s">
        <v>1</v>
      </c>
      <c r="Q37" s="27"/>
      <c r="R37" s="4" t="s">
        <v>71</v>
      </c>
      <c r="S37" s="4" t="s">
        <v>3</v>
      </c>
      <c r="T37" s="4" t="s">
        <v>4</v>
      </c>
      <c r="U37" s="4" t="s">
        <v>5</v>
      </c>
      <c r="V37" s="4" t="s">
        <v>6</v>
      </c>
      <c r="W37" s="4" t="s">
        <v>7</v>
      </c>
      <c r="X37" s="4" t="s">
        <v>53</v>
      </c>
      <c r="Y37" s="4" t="s">
        <v>59</v>
      </c>
      <c r="Z37" s="4" t="s">
        <v>8</v>
      </c>
      <c r="AA37" s="4" t="s">
        <v>9</v>
      </c>
      <c r="AB37" s="4" t="s">
        <v>54</v>
      </c>
      <c r="AC37" s="4" t="s">
        <v>10</v>
      </c>
    </row>
    <row r="38" spans="1:29" x14ac:dyDescent="0.25">
      <c r="A38" s="28" t="s">
        <v>11</v>
      </c>
      <c r="B38" s="15" t="s">
        <v>12</v>
      </c>
      <c r="C38" s="16">
        <f>+DEPTO!AG511+DEPTO!BE511+DEPTO!CE511+DEPTO!DC512</f>
        <v>133.99338358038179</v>
      </c>
      <c r="D38" s="6">
        <f>+DEPTO!AH511+DEPTO!BF511+DEPTO!CF511+DEPTO!DD512</f>
        <v>0</v>
      </c>
      <c r="E38" s="7">
        <f>+DEPTO!AI511+DEPTO!BG511+DEPTO!CG511+DEPTO!DE512</f>
        <v>0</v>
      </c>
      <c r="F38" s="7">
        <f>+DEPTO!AJ511+DEPTO!BH511+DEPTO!CH511+DEPTO!DF512</f>
        <v>0</v>
      </c>
      <c r="G38" s="7">
        <f>+DEPTO!AK511+DEPTO!CI511</f>
        <v>0</v>
      </c>
      <c r="H38" s="7">
        <f>+DEPTO!AL511+DEPTO!BJ511+DEPTO!CJ511+DEPTO!DH512</f>
        <v>0</v>
      </c>
      <c r="I38" s="7">
        <f>+DEPTO!BI511</f>
        <v>0</v>
      </c>
      <c r="J38" s="7">
        <f>+DEPTO!DG512</f>
        <v>0</v>
      </c>
      <c r="K38" s="7">
        <f>+DEPTO!AM511+DEPTO!BK511+DEPTO!CK511+DEPTO!DI512</f>
        <v>0</v>
      </c>
      <c r="L38" s="7">
        <f>+DEPTO!AN511+DEPTO!BL511+DEPTO!CL511+DEPTO!DJ512</f>
        <v>0</v>
      </c>
      <c r="M38" s="7">
        <f>+DEPTO!BM511</f>
        <v>0</v>
      </c>
      <c r="N38" s="7">
        <f t="shared" ref="N38:N47" si="8">SUM(C38:M38)</f>
        <v>133.99338358038179</v>
      </c>
      <c r="P38" s="28" t="s">
        <v>11</v>
      </c>
      <c r="Q38" s="15" t="s">
        <v>12</v>
      </c>
      <c r="R38" s="16">
        <f>+DEPTO!AS511+DEPTO!BR511+DEPTO!CQ511+DEPTO!DO512</f>
        <v>15.115245621212447</v>
      </c>
      <c r="S38" s="16">
        <f>+DEPTO!AT511+DEPTO!BS511+DEPTO!CR511+DEPTO!DP512</f>
        <v>0</v>
      </c>
      <c r="T38" s="16">
        <f>+DEPTO!AU511+DEPTO!BT511+DEPTO!CS511+DEPTO!DQ512</f>
        <v>0</v>
      </c>
      <c r="U38" s="16">
        <f>+DEPTO!AV511+DEPTO!BU511+DEPTO!CT511+DEPTO!DR512</f>
        <v>0</v>
      </c>
      <c r="V38" s="7">
        <f>+DEPTO!AW511+DEPTO!CU511</f>
        <v>0</v>
      </c>
      <c r="W38" s="7">
        <f>+DEPTO!AX511+DEPTO!BW511+DEPTO!CV511+DEPTO!DT512</f>
        <v>0</v>
      </c>
      <c r="X38" s="7">
        <f>+DEPTO!BV511</f>
        <v>0</v>
      </c>
      <c r="Y38" s="7">
        <f>+DEPTO!DS512</f>
        <v>0</v>
      </c>
      <c r="Z38" s="7">
        <f>+DEPTO!AY511+DEPTO!BX511+DEPTO!CW511+DEPTO!DU512</f>
        <v>0</v>
      </c>
      <c r="AA38" s="7">
        <f>+DEPTO!AZ511+DEPTO!BY511+DEPTO!CX511+DEPTO!DV512</f>
        <v>0</v>
      </c>
      <c r="AB38" s="7">
        <f>+DEPTO!BZ511</f>
        <v>0</v>
      </c>
      <c r="AC38" s="7">
        <f t="shared" ref="AC38:AC47" si="9">SUM(R38:AB38)</f>
        <v>15.115245621212447</v>
      </c>
    </row>
    <row r="39" spans="1:29" ht="18" x14ac:dyDescent="0.25">
      <c r="A39" s="28"/>
      <c r="B39" s="17" t="s">
        <v>13</v>
      </c>
      <c r="C39" s="4">
        <f>+DEPTO!AG512+DEPTO!BE512+DEPTO!CE512+DEPTO!DC513</f>
        <v>61.949703254075558</v>
      </c>
      <c r="D39" s="3">
        <f>+DEPTO!AH512+DEPTO!BF512+DEPTO!CF512+DEPTO!DD513</f>
        <v>229.17396229298967</v>
      </c>
      <c r="E39" s="3">
        <f>+DEPTO!AI512+DEPTO!BG512+DEPTO!CG512+DEPTO!DE513</f>
        <v>13.41655978685964</v>
      </c>
      <c r="F39" s="3">
        <f>+DEPTO!AJ512+DEPTO!BH512+DEPTO!CH512+DEPTO!DF513</f>
        <v>504.92021132293206</v>
      </c>
      <c r="G39" s="3">
        <f>+DEPTO!AK512+DEPTO!CI512</f>
        <v>38.448573743806008</v>
      </c>
      <c r="H39" s="3">
        <f>+DEPTO!AL512+DEPTO!BJ512+DEPTO!CJ512+DEPTO!DH513</f>
        <v>0</v>
      </c>
      <c r="I39" s="3">
        <f>+DEPTO!BI512</f>
        <v>0</v>
      </c>
      <c r="J39" s="3">
        <f>+DEPTO!DG513</f>
        <v>0</v>
      </c>
      <c r="K39" s="3">
        <f>+DEPTO!AM512+DEPTO!BK512+DEPTO!CK512+DEPTO!DI513</f>
        <v>0</v>
      </c>
      <c r="L39" s="3">
        <f>+DEPTO!AN512+DEPTO!BL512+DEPTO!CL512+DEPTO!DJ513</f>
        <v>0</v>
      </c>
      <c r="M39" s="4">
        <f>+DEPTO!BM512</f>
        <v>0</v>
      </c>
      <c r="N39" s="4">
        <f t="shared" si="8"/>
        <v>847.90901040066296</v>
      </c>
      <c r="P39" s="28"/>
      <c r="Q39" s="17" t="s">
        <v>13</v>
      </c>
      <c r="R39" s="4">
        <f>+DEPTO!AS512+DEPTO!BR512+DEPTO!CQ512+DEPTO!DO513</f>
        <v>44.603786342934406</v>
      </c>
      <c r="S39" s="4">
        <f>+DEPTO!AT512+DEPTO!BS512+DEPTO!CR512+DEPTO!DP513</f>
        <v>100.83654340891546</v>
      </c>
      <c r="T39" s="4">
        <f>+DEPTO!AU512+DEPTO!BT512+DEPTO!CS512+DEPTO!DQ513</f>
        <v>5.9032863062182415</v>
      </c>
      <c r="U39" s="4">
        <f>+DEPTO!AV512+DEPTO!BU512+DEPTO!CT512+DEPTO!DR513</f>
        <v>161.57446762333825</v>
      </c>
      <c r="V39" s="3">
        <f>+DEPTO!AW512+DEPTO!CU512</f>
        <v>12.303543598017923</v>
      </c>
      <c r="W39" s="3">
        <f>+DEPTO!AX512+DEPTO!BW512+DEPTO!CV512+DEPTO!DT513</f>
        <v>0</v>
      </c>
      <c r="X39" s="3">
        <f>+DEPTO!BV512</f>
        <v>0</v>
      </c>
      <c r="Y39" s="3">
        <f>+DEPTO!DS513</f>
        <v>0</v>
      </c>
      <c r="Z39" s="3">
        <f>+DEPTO!AY512+DEPTO!BX512+DEPTO!CW512+DEPTO!DU513</f>
        <v>0</v>
      </c>
      <c r="AA39" s="3">
        <f>+DEPTO!AZ512+DEPTO!BY512+DEPTO!CX512+DEPTO!DV513</f>
        <v>0</v>
      </c>
      <c r="AB39" s="4">
        <f>+DEPTO!BZ512</f>
        <v>0</v>
      </c>
      <c r="AC39" s="4">
        <f t="shared" si="9"/>
        <v>325.2216272794243</v>
      </c>
    </row>
    <row r="40" spans="1:29" ht="27" x14ac:dyDescent="0.25">
      <c r="A40" s="28"/>
      <c r="B40" s="15" t="s">
        <v>14</v>
      </c>
      <c r="C40" s="16">
        <f>+DEPTO!AG513+DEPTO!BE513+DEPTO!CE513+DEPTO!DC514</f>
        <v>128.72834848140243</v>
      </c>
      <c r="D40" s="6">
        <f>+DEPTO!AH513+DEPTO!BF513+DEPTO!CF513+DEPTO!DD514</f>
        <v>0</v>
      </c>
      <c r="E40" s="7">
        <f>+DEPTO!AI513+DEPTO!BG513+DEPTO!CG513+DEPTO!DE514</f>
        <v>0</v>
      </c>
      <c r="F40" s="7">
        <f>+DEPTO!AJ513+DEPTO!BH513+DEPTO!CH513+DEPTO!DF514</f>
        <v>0</v>
      </c>
      <c r="G40" s="7">
        <f>+DEPTO!AK513+DEPTO!CI513</f>
        <v>0</v>
      </c>
      <c r="H40" s="7">
        <f>+DEPTO!AL513+DEPTO!BJ513+DEPTO!CJ513+DEPTO!DH514</f>
        <v>0</v>
      </c>
      <c r="I40" s="7">
        <f>+DEPTO!BI513</f>
        <v>0</v>
      </c>
      <c r="J40" s="7">
        <f>+DEPTO!DG514</f>
        <v>0</v>
      </c>
      <c r="K40" s="7">
        <f>+DEPTO!AM513+DEPTO!BK513+DEPTO!CK513+DEPTO!DI514</f>
        <v>0</v>
      </c>
      <c r="L40" s="7">
        <f>+DEPTO!AN513+DEPTO!BL513+DEPTO!CL513+DEPTO!DJ514</f>
        <v>0</v>
      </c>
      <c r="M40" s="7">
        <f>+DEPTO!BM513</f>
        <v>0</v>
      </c>
      <c r="N40" s="7">
        <f t="shared" si="8"/>
        <v>128.72834848140243</v>
      </c>
      <c r="P40" s="28"/>
      <c r="Q40" s="15" t="s">
        <v>14</v>
      </c>
      <c r="R40" s="16">
        <f>+DEPTO!AS513+DEPTO!BR513+DEPTO!CQ513+DEPTO!DO514</f>
        <v>83.67342651291159</v>
      </c>
      <c r="S40" s="16">
        <f>+DEPTO!AT513+DEPTO!BS513+DEPTO!CR513+DEPTO!DP514</f>
        <v>0</v>
      </c>
      <c r="T40" s="16">
        <f>+DEPTO!AU513+DEPTO!BT513+DEPTO!CS513+DEPTO!DQ514</f>
        <v>0</v>
      </c>
      <c r="U40" s="16">
        <f>+DEPTO!AV513+DEPTO!BU513+DEPTO!CT513+DEPTO!DR514</f>
        <v>0</v>
      </c>
      <c r="V40" s="7">
        <f>+DEPTO!AW513+DEPTO!CU513</f>
        <v>0</v>
      </c>
      <c r="W40" s="7">
        <f>+DEPTO!AX513+DEPTO!BW513+DEPTO!CV513+DEPTO!DT514</f>
        <v>0</v>
      </c>
      <c r="X40" s="7">
        <f>+DEPTO!BV513</f>
        <v>0</v>
      </c>
      <c r="Y40" s="7">
        <f>+DEPTO!DS514</f>
        <v>0</v>
      </c>
      <c r="Z40" s="7">
        <f>+DEPTO!AY513+DEPTO!BX513+DEPTO!CW513+DEPTO!DU514</f>
        <v>0</v>
      </c>
      <c r="AA40" s="7">
        <f>+DEPTO!AZ513+DEPTO!BY513+DEPTO!CX513+DEPTO!DV514</f>
        <v>0</v>
      </c>
      <c r="AB40" s="7">
        <f>+DEPTO!BZ513</f>
        <v>0</v>
      </c>
      <c r="AC40" s="7">
        <f t="shared" si="9"/>
        <v>83.67342651291159</v>
      </c>
    </row>
    <row r="41" spans="1:29" ht="18" x14ac:dyDescent="0.25">
      <c r="A41" s="28"/>
      <c r="B41" s="17" t="s">
        <v>15</v>
      </c>
      <c r="C41" s="4">
        <f>+DEPTO!AG514+DEPTO!BE514+DEPTO!CE514+DEPTO!DC515</f>
        <v>4.8846145763523507</v>
      </c>
      <c r="D41" s="3">
        <f>+DEPTO!AH514+DEPTO!BF514+DEPTO!CF514+DEPTO!DD515</f>
        <v>0</v>
      </c>
      <c r="E41" s="3">
        <f>+DEPTO!AI514+DEPTO!BG514+DEPTO!CG514+DEPTO!DE515</f>
        <v>0</v>
      </c>
      <c r="F41" s="3">
        <f>+DEPTO!AJ514+DEPTO!BH514+DEPTO!CH514+DEPTO!DF515</f>
        <v>86.890890240000004</v>
      </c>
      <c r="G41" s="3">
        <f>+DEPTO!AK514+DEPTO!CI514</f>
        <v>0</v>
      </c>
      <c r="H41" s="3">
        <f>+DEPTO!AL514+DEPTO!BJ514+DEPTO!CJ514+DEPTO!DH515</f>
        <v>131.51745733257792</v>
      </c>
      <c r="I41" s="3">
        <f>+DEPTO!BI514</f>
        <v>0</v>
      </c>
      <c r="J41" s="3">
        <f>+DEPTO!DG515</f>
        <v>0</v>
      </c>
      <c r="K41" s="3">
        <f>+DEPTO!AM514+DEPTO!BK514+DEPTO!CK514+DEPTO!DI515</f>
        <v>0</v>
      </c>
      <c r="L41" s="3">
        <f>+DEPTO!AN514+DEPTO!BL514+DEPTO!CL514+DEPTO!DJ515</f>
        <v>0</v>
      </c>
      <c r="M41" s="4">
        <f>+DEPTO!BM514</f>
        <v>0</v>
      </c>
      <c r="N41" s="4">
        <f t="shared" si="8"/>
        <v>223.29296214893026</v>
      </c>
      <c r="P41" s="28"/>
      <c r="Q41" s="17" t="s">
        <v>15</v>
      </c>
      <c r="R41" s="4">
        <f>+DEPTO!AS514+DEPTO!BR514+DEPTO!CQ514+DEPTO!DO515</f>
        <v>3.4192302034466455</v>
      </c>
      <c r="S41" s="4">
        <f>+DEPTO!AT514+DEPTO!BS514+DEPTO!CR514+DEPTO!DP515</f>
        <v>0</v>
      </c>
      <c r="T41" s="4">
        <f>+DEPTO!AU514+DEPTO!BT514+DEPTO!CS514+DEPTO!DQ515</f>
        <v>0</v>
      </c>
      <c r="U41" s="4">
        <f>+DEPTO!AV514+DEPTO!BU514+DEPTO!CT514+DEPTO!DR515</f>
        <v>27.805084876800002</v>
      </c>
      <c r="V41" s="3">
        <f>+DEPTO!AW514+DEPTO!CU514</f>
        <v>0</v>
      </c>
      <c r="W41" s="3">
        <f>+DEPTO!AX514+DEPTO!BW514+DEPTO!CV514+DEPTO!DT515</f>
        <v>85.486347266175656</v>
      </c>
      <c r="X41" s="3">
        <f>+DEPTO!BV514</f>
        <v>0</v>
      </c>
      <c r="Y41" s="3">
        <f>+DEPTO!DS515</f>
        <v>0</v>
      </c>
      <c r="Z41" s="3">
        <f>+DEPTO!AY514+DEPTO!BX514+DEPTO!CW514+DEPTO!DU515</f>
        <v>0</v>
      </c>
      <c r="AA41" s="3">
        <f>+DEPTO!AZ514+DEPTO!BY514+DEPTO!CX514+DEPTO!DV515</f>
        <v>0</v>
      </c>
      <c r="AB41" s="4">
        <f>+DEPTO!BZ514</f>
        <v>0</v>
      </c>
      <c r="AC41" s="4">
        <f t="shared" si="9"/>
        <v>116.71066234642231</v>
      </c>
    </row>
    <row r="42" spans="1:29" ht="18" x14ac:dyDescent="0.25">
      <c r="A42" s="28"/>
      <c r="B42" s="15" t="s">
        <v>16</v>
      </c>
      <c r="C42" s="16">
        <f>+DEPTO!AG515+DEPTO!BE515+DEPTO!CE515+DEPTO!DC516</f>
        <v>0</v>
      </c>
      <c r="D42" s="6">
        <f>+DEPTO!AH515+DEPTO!BF515+DEPTO!CF515+DEPTO!DD516</f>
        <v>0</v>
      </c>
      <c r="E42" s="7">
        <f>+DEPTO!AI515+DEPTO!BG515+DEPTO!CG515+DEPTO!DE516</f>
        <v>0</v>
      </c>
      <c r="F42" s="7">
        <f>+DEPTO!AJ515+DEPTO!BH515+DEPTO!CH515+DEPTO!DF516</f>
        <v>0</v>
      </c>
      <c r="G42" s="7">
        <f>+DEPTO!AK515+DEPTO!CI515</f>
        <v>0</v>
      </c>
      <c r="H42" s="7">
        <f>+DEPTO!AL515+DEPTO!BJ515+DEPTO!CJ515+DEPTO!DH516</f>
        <v>0</v>
      </c>
      <c r="I42" s="7">
        <f>+DEPTO!BI515</f>
        <v>0</v>
      </c>
      <c r="J42" s="7">
        <f>+DEPTO!DG516</f>
        <v>0</v>
      </c>
      <c r="K42" s="7">
        <f>+DEPTO!AM515+DEPTO!BK515+DEPTO!CK515+DEPTO!DI516</f>
        <v>0</v>
      </c>
      <c r="L42" s="7">
        <f>+DEPTO!AN515+DEPTO!BL515+DEPTO!CL515+DEPTO!DJ516</f>
        <v>0</v>
      </c>
      <c r="M42" s="7">
        <f>+DEPTO!BM515</f>
        <v>0</v>
      </c>
      <c r="N42" s="7">
        <f t="shared" si="8"/>
        <v>0</v>
      </c>
      <c r="P42" s="28"/>
      <c r="Q42" s="15" t="s">
        <v>16</v>
      </c>
      <c r="R42" s="16">
        <f>+DEPTO!AS515+DEPTO!BR515+DEPTO!CQ515+DEPTO!DO516</f>
        <v>0</v>
      </c>
      <c r="S42" s="16">
        <f>+DEPTO!AT515+DEPTO!BS515+DEPTO!CR515+DEPTO!DP516</f>
        <v>0</v>
      </c>
      <c r="T42" s="16">
        <f>+DEPTO!AU515+DEPTO!BT515+DEPTO!CS515+DEPTO!DQ516</f>
        <v>0</v>
      </c>
      <c r="U42" s="16">
        <f>+DEPTO!AV515+DEPTO!BU515+DEPTO!CT515+DEPTO!DR516</f>
        <v>0</v>
      </c>
      <c r="V42" s="7">
        <f>+DEPTO!AW515+DEPTO!CU515</f>
        <v>0</v>
      </c>
      <c r="W42" s="7">
        <f>+DEPTO!AX515+DEPTO!BW515+DEPTO!CV515+DEPTO!DT516</f>
        <v>0</v>
      </c>
      <c r="X42" s="7">
        <f>+DEPTO!BV515</f>
        <v>0</v>
      </c>
      <c r="Y42" s="7">
        <f>+DEPTO!DS516</f>
        <v>0</v>
      </c>
      <c r="Z42" s="7">
        <f>+DEPTO!AY515+DEPTO!BX515+DEPTO!CW515+DEPTO!DU516</f>
        <v>0</v>
      </c>
      <c r="AA42" s="7">
        <f>+DEPTO!AZ515+DEPTO!BY515+DEPTO!CX515+DEPTO!DV516</f>
        <v>0</v>
      </c>
      <c r="AB42" s="7">
        <f>+DEPTO!BZ515</f>
        <v>0</v>
      </c>
      <c r="AC42" s="7">
        <f t="shared" si="9"/>
        <v>0</v>
      </c>
    </row>
    <row r="43" spans="1:29" ht="27" x14ac:dyDescent="0.25">
      <c r="A43" s="28"/>
      <c r="B43" s="17" t="s">
        <v>17</v>
      </c>
      <c r="C43" s="4">
        <f>+DEPTO!AG516+DEPTO!BE516+DEPTO!CE516+DEPTO!DC517</f>
        <v>40.253497027195415</v>
      </c>
      <c r="D43" s="3">
        <f>+DEPTO!AH516+DEPTO!BF516+DEPTO!CF516+DEPTO!DD517</f>
        <v>0</v>
      </c>
      <c r="E43" s="3">
        <f>+DEPTO!AI516+DEPTO!BG516+DEPTO!CG516+DEPTO!DE517</f>
        <v>0</v>
      </c>
      <c r="F43" s="3">
        <f>+DEPTO!AJ516+DEPTO!BH516+DEPTO!CH516+DEPTO!DF517</f>
        <v>0</v>
      </c>
      <c r="G43" s="3">
        <f>+DEPTO!AK516+DEPTO!CI516</f>
        <v>0</v>
      </c>
      <c r="H43" s="3">
        <f>+DEPTO!AL516+DEPTO!BJ516+DEPTO!CJ516+DEPTO!DH517</f>
        <v>0</v>
      </c>
      <c r="I43" s="3">
        <f>+DEPTO!BI516</f>
        <v>0</v>
      </c>
      <c r="J43" s="3">
        <f>+DEPTO!DG517</f>
        <v>0</v>
      </c>
      <c r="K43" s="3">
        <f>+DEPTO!AM516+DEPTO!BK516+DEPTO!CK516+DEPTO!DI517</f>
        <v>0</v>
      </c>
      <c r="L43" s="3">
        <f>+DEPTO!AN516+DEPTO!BL516+DEPTO!CL516+DEPTO!DJ517</f>
        <v>0</v>
      </c>
      <c r="M43" s="4">
        <f>+DEPTO!BM516</f>
        <v>0</v>
      </c>
      <c r="N43" s="4">
        <f t="shared" si="8"/>
        <v>40.253497027195415</v>
      </c>
      <c r="P43" s="28"/>
      <c r="Q43" s="17" t="s">
        <v>17</v>
      </c>
      <c r="R43" s="4">
        <f>+DEPTO!AS516+DEPTO!BR516+DEPTO!CQ516+DEPTO!DO517</f>
        <v>30.19012277039656</v>
      </c>
      <c r="S43" s="4">
        <f>+DEPTO!AT516+DEPTO!BS516+DEPTO!CR516+DEPTO!DP517</f>
        <v>0</v>
      </c>
      <c r="T43" s="4">
        <f>+DEPTO!AU516+DEPTO!BT516+DEPTO!CS516+DEPTO!DQ517</f>
        <v>0</v>
      </c>
      <c r="U43" s="4">
        <f>+DEPTO!AV516+DEPTO!BU516+DEPTO!CT516+DEPTO!DR517</f>
        <v>0</v>
      </c>
      <c r="V43" s="3">
        <f>+DEPTO!AW516+DEPTO!CU516</f>
        <v>0</v>
      </c>
      <c r="W43" s="3">
        <f>+DEPTO!AX516+DEPTO!BW516+DEPTO!CV516+DEPTO!DT517</f>
        <v>0</v>
      </c>
      <c r="X43" s="3">
        <f>+DEPTO!BV516</f>
        <v>0</v>
      </c>
      <c r="Y43" s="3">
        <f>+DEPTO!DS517</f>
        <v>0</v>
      </c>
      <c r="Z43" s="3">
        <f>+DEPTO!AY516+DEPTO!BX516+DEPTO!CW516+DEPTO!DU517</f>
        <v>0</v>
      </c>
      <c r="AA43" s="3">
        <f>+DEPTO!AZ516+DEPTO!BY516+DEPTO!CX516+DEPTO!DV517</f>
        <v>0</v>
      </c>
      <c r="AB43" s="4">
        <f>+DEPTO!BZ516</f>
        <v>0</v>
      </c>
      <c r="AC43" s="4">
        <f t="shared" si="9"/>
        <v>30.19012277039656</v>
      </c>
    </row>
    <row r="44" spans="1:29" ht="18" x14ac:dyDescent="0.25">
      <c r="A44" s="28"/>
      <c r="B44" s="15" t="s">
        <v>18</v>
      </c>
      <c r="C44" s="16">
        <f>+DEPTO!AG517+DEPTO!BE517+DEPTO!CE517+DEPTO!DC518</f>
        <v>11.2077155685111</v>
      </c>
      <c r="D44" s="6">
        <f>+DEPTO!AH517+DEPTO!BF517+DEPTO!CF517+DEPTO!DD518</f>
        <v>0</v>
      </c>
      <c r="E44" s="7">
        <f>+DEPTO!AI517+DEPTO!BG517+DEPTO!CG517+DEPTO!DE518</f>
        <v>0</v>
      </c>
      <c r="F44" s="7">
        <f>+DEPTO!AJ517+DEPTO!BH517+DEPTO!CH517+DEPTO!DF518</f>
        <v>0</v>
      </c>
      <c r="G44" s="7">
        <f>+DEPTO!AK517+DEPTO!CI517</f>
        <v>0</v>
      </c>
      <c r="H44" s="7">
        <f>+DEPTO!AL517+DEPTO!BJ517+DEPTO!CJ517+DEPTO!DH518</f>
        <v>0</v>
      </c>
      <c r="I44" s="7">
        <f>+DEPTO!BI517</f>
        <v>0</v>
      </c>
      <c r="J44" s="7">
        <f>+DEPTO!DG518</f>
        <v>0</v>
      </c>
      <c r="K44" s="7">
        <f>+DEPTO!AM517+DEPTO!BK517+DEPTO!CK517+DEPTO!DI518</f>
        <v>0</v>
      </c>
      <c r="L44" s="7">
        <f>+DEPTO!AN517+DEPTO!BL517+DEPTO!CL517+DEPTO!DJ518</f>
        <v>0</v>
      </c>
      <c r="M44" s="7">
        <f>+DEPTO!BM517</f>
        <v>0</v>
      </c>
      <c r="N44" s="7">
        <f t="shared" si="8"/>
        <v>11.2077155685111</v>
      </c>
      <c r="P44" s="28"/>
      <c r="Q44" s="15" t="s">
        <v>18</v>
      </c>
      <c r="R44" s="16">
        <f>+DEPTO!AS517+DEPTO!BR517+DEPTO!CQ517+DEPTO!DO518</f>
        <v>8.0695552093279908</v>
      </c>
      <c r="S44" s="16">
        <f>+DEPTO!AT517+DEPTO!BS517+DEPTO!CR517+DEPTO!DP518</f>
        <v>0</v>
      </c>
      <c r="T44" s="16">
        <f>+DEPTO!AU517+DEPTO!BT517+DEPTO!CS517+DEPTO!DQ518</f>
        <v>0</v>
      </c>
      <c r="U44" s="16">
        <f>+DEPTO!AV517+DEPTO!BU517+DEPTO!CT517+DEPTO!DR518</f>
        <v>0</v>
      </c>
      <c r="V44" s="7">
        <f>+DEPTO!AW517+DEPTO!CU517</f>
        <v>0</v>
      </c>
      <c r="W44" s="7">
        <f>+DEPTO!AX517+DEPTO!BW517+DEPTO!CV517+DEPTO!DT518</f>
        <v>0</v>
      </c>
      <c r="X44" s="7">
        <f>+DEPTO!BV517</f>
        <v>0</v>
      </c>
      <c r="Y44" s="7">
        <f>+DEPTO!DS518</f>
        <v>0</v>
      </c>
      <c r="Z44" s="7">
        <f>+DEPTO!AY517+DEPTO!BX517+DEPTO!CW517+DEPTO!DU518</f>
        <v>0</v>
      </c>
      <c r="AA44" s="7">
        <f>+DEPTO!AZ517+DEPTO!BY517+DEPTO!CX517+DEPTO!DV518</f>
        <v>0</v>
      </c>
      <c r="AB44" s="7">
        <f>+DEPTO!BZ517</f>
        <v>0</v>
      </c>
      <c r="AC44" s="7">
        <f t="shared" si="9"/>
        <v>8.0695552093279908</v>
      </c>
    </row>
    <row r="45" spans="1:29" ht="27" x14ac:dyDescent="0.25">
      <c r="A45" s="28"/>
      <c r="B45" s="17" t="s">
        <v>19</v>
      </c>
      <c r="C45" s="4">
        <f>+DEPTO!AG518+DEPTO!BE518+DEPTO!CE518+DEPTO!DC519</f>
        <v>2.3821875554322958</v>
      </c>
      <c r="D45" s="3">
        <f>+DEPTO!AH518+DEPTO!BF518+DEPTO!CF518+DEPTO!DD519</f>
        <v>0</v>
      </c>
      <c r="E45" s="3">
        <f>+DEPTO!AI518+DEPTO!BG518+DEPTO!CG518+DEPTO!DE519</f>
        <v>0</v>
      </c>
      <c r="F45" s="3">
        <f>+DEPTO!AJ518+DEPTO!BH518+DEPTO!CH518+DEPTO!DF519</f>
        <v>0</v>
      </c>
      <c r="G45" s="3">
        <f>+DEPTO!AK518+DEPTO!CI518</f>
        <v>0</v>
      </c>
      <c r="H45" s="3">
        <f>+DEPTO!AL518+DEPTO!BJ518+DEPTO!CJ518+DEPTO!DH519</f>
        <v>0</v>
      </c>
      <c r="I45" s="3">
        <f>+DEPTO!BI518</f>
        <v>0</v>
      </c>
      <c r="J45" s="3">
        <f>+DEPTO!DG519</f>
        <v>0</v>
      </c>
      <c r="K45" s="3">
        <f>+DEPTO!AM518+DEPTO!BK518+DEPTO!CK518+DEPTO!DI519</f>
        <v>6.4116091719745223E-5</v>
      </c>
      <c r="L45" s="3">
        <f>+DEPTO!AN518+DEPTO!BL518+DEPTO!CL518+DEPTO!DJ519</f>
        <v>0</v>
      </c>
      <c r="M45" s="4">
        <f>+DEPTO!BM518</f>
        <v>0</v>
      </c>
      <c r="N45" s="4">
        <f t="shared" si="8"/>
        <v>2.3822516715240156</v>
      </c>
      <c r="P45" s="28"/>
      <c r="Q45" s="17" t="s">
        <v>19</v>
      </c>
      <c r="R45" s="4">
        <f>+DEPTO!AS518+DEPTO!BR518+DEPTO!CQ518+DEPTO!DO519</f>
        <v>1.667531288802607</v>
      </c>
      <c r="S45" s="4">
        <f>+DEPTO!AT518+DEPTO!BS518+DEPTO!CR518+DEPTO!DP519</f>
        <v>0</v>
      </c>
      <c r="T45" s="4">
        <f>+DEPTO!AU518+DEPTO!BT518+DEPTO!CS518+DEPTO!DQ519</f>
        <v>0</v>
      </c>
      <c r="U45" s="4">
        <f>+DEPTO!AV518+DEPTO!BU518+DEPTO!CT518+DEPTO!DR519</f>
        <v>0</v>
      </c>
      <c r="V45" s="3">
        <f>+DEPTO!AW518+DEPTO!CU518</f>
        <v>0</v>
      </c>
      <c r="W45" s="3">
        <f>+DEPTO!AX518+DEPTO!BW518+DEPTO!CV518+DEPTO!DT519</f>
        <v>0</v>
      </c>
      <c r="X45" s="3">
        <f>+DEPTO!BV518</f>
        <v>0</v>
      </c>
      <c r="Y45" s="3">
        <f>+DEPTO!DS519</f>
        <v>0</v>
      </c>
      <c r="Z45" s="3">
        <f>+DEPTO!AY518+DEPTO!BX518+DEPTO!CW518+DEPTO!DU519</f>
        <v>1.7952505681528664E-5</v>
      </c>
      <c r="AA45" s="3">
        <f>+DEPTO!AZ518+DEPTO!BY518+DEPTO!CX518+DEPTO!DV519</f>
        <v>0</v>
      </c>
      <c r="AB45" s="4">
        <f>+DEPTO!BZ518</f>
        <v>0</v>
      </c>
      <c r="AC45" s="4">
        <f t="shared" si="9"/>
        <v>1.6675492413082886</v>
      </c>
    </row>
    <row r="46" spans="1:29" ht="18" x14ac:dyDescent="0.25">
      <c r="A46" s="28"/>
      <c r="B46" s="15" t="s">
        <v>20</v>
      </c>
      <c r="C46" s="16">
        <f>+DEPTO!AG519+DEPTO!BE519+DEPTO!CE519+DEPTO!DC511</f>
        <v>0.28730575603089176</v>
      </c>
      <c r="D46" s="6">
        <f>+DEPTO!AH519+DEPTO!BF519+DEPTO!CF519+DEPTO!DD511</f>
        <v>0</v>
      </c>
      <c r="E46" s="7">
        <f>+DEPTO!AI519+DEPTO!BG519+DEPTO!CG519+DEPTO!DE511</f>
        <v>0</v>
      </c>
      <c r="F46" s="7">
        <f>+DEPTO!AJ519+DEPTO!BH519+DEPTO!CH519+DEPTO!DF511</f>
        <v>0</v>
      </c>
      <c r="G46" s="7">
        <f>+DEPTO!AK519+DEPTO!CI519</f>
        <v>0</v>
      </c>
      <c r="H46" s="7">
        <f>+DEPTO!AL519+DEPTO!BJ519+DEPTO!CJ519+DEPTO!DH511</f>
        <v>0</v>
      </c>
      <c r="I46" s="7">
        <f>+DEPTO!BI519</f>
        <v>0</v>
      </c>
      <c r="J46" s="7">
        <f>+DEPTO!DG511</f>
        <v>0</v>
      </c>
      <c r="K46" s="6">
        <f>+DEPTO!AM519+DEPTO!BK519+DEPTO!CK519+DEPTO!DI511</f>
        <v>0</v>
      </c>
      <c r="L46" s="6">
        <f>+DEPTO!AN519+DEPTO!BL519+DEPTO!CL519+DEPTO!DJ511</f>
        <v>2.3842363146145225</v>
      </c>
      <c r="M46" s="7">
        <f>+DEPTO!BM519</f>
        <v>0</v>
      </c>
      <c r="N46" s="7">
        <f t="shared" si="8"/>
        <v>2.671542070645414</v>
      </c>
      <c r="P46" s="28"/>
      <c r="Q46" s="15" t="s">
        <v>20</v>
      </c>
      <c r="R46" s="16">
        <f>+DEPTO!AS519+DEPTO!BR519+DEPTO!CQ519+DEPTO!DO511</f>
        <v>0.2154793170231688</v>
      </c>
      <c r="S46" s="16">
        <f>+DEPTO!AT519+DEPTO!BS519+DEPTO!CR519+DEPTO!DP511</f>
        <v>0</v>
      </c>
      <c r="T46" s="16">
        <f>+DEPTO!AU519+DEPTO!BT519+DEPTO!CS519+DEPTO!DQ511</f>
        <v>0</v>
      </c>
      <c r="U46" s="16">
        <f>+DEPTO!AV519+DEPTO!BU519+DEPTO!CT519+DEPTO!DR511</f>
        <v>0</v>
      </c>
      <c r="V46" s="7">
        <f>+DEPTO!AW519+DEPTO!CU519</f>
        <v>0</v>
      </c>
      <c r="W46" s="7">
        <f>+DEPTO!AX519+DEPTO!BW519+DEPTO!CV519+DEPTO!DT511</f>
        <v>0</v>
      </c>
      <c r="X46" s="7">
        <f>+DEPTO!BV519</f>
        <v>0</v>
      </c>
      <c r="Y46" s="7">
        <f>+DEPTO!DS511</f>
        <v>0</v>
      </c>
      <c r="Z46" s="7">
        <f>+DEPTO!AY519+DEPTO!BX519+DEPTO!CW519+DEPTO!DU511</f>
        <v>0</v>
      </c>
      <c r="AA46" s="7">
        <f>+DEPTO!AZ519+DEPTO!BY519+DEPTO!CX519+DEPTO!DV511</f>
        <v>0.72136685968679226</v>
      </c>
      <c r="AB46" s="7">
        <f>+DEPTO!BZ519</f>
        <v>0</v>
      </c>
      <c r="AC46" s="7">
        <f t="shared" si="9"/>
        <v>0.93684617670996106</v>
      </c>
    </row>
    <row r="47" spans="1:29" ht="18" x14ac:dyDescent="0.25">
      <c r="A47" s="28"/>
      <c r="B47" s="17" t="s">
        <v>21</v>
      </c>
      <c r="C47" s="4">
        <f>+DEPTO!AG520+DEPTO!BE520+DEPTO!CE520+DEPTO!DC520</f>
        <v>855.00962673553306</v>
      </c>
      <c r="D47" s="3">
        <f>+DEPTO!AH520+DEPTO!BF520+DEPTO!CF520+DEPTO!DD520</f>
        <v>0</v>
      </c>
      <c r="E47" s="3">
        <f>+DEPTO!AI520+DEPTO!BG520+DEPTO!CG520+DEPTO!DE520</f>
        <v>0</v>
      </c>
      <c r="F47" s="3">
        <f>+DEPTO!AJ520+DEPTO!BH520+DEPTO!CH520+DEPTO!DF520</f>
        <v>0</v>
      </c>
      <c r="G47" s="3">
        <f>+DEPTO!AK520+DEPTO!CI520</f>
        <v>0</v>
      </c>
      <c r="H47" s="3">
        <f>+DEPTO!AL520+DEPTO!BJ520+DEPTO!CJ520+DEPTO!DH520</f>
        <v>0</v>
      </c>
      <c r="I47" s="3">
        <f>+DEPTO!BI520</f>
        <v>0</v>
      </c>
      <c r="J47" s="3">
        <f>+DEPTO!DG520</f>
        <v>0</v>
      </c>
      <c r="K47" s="3">
        <f>+DEPTO!AM520+DEPTO!BK520+DEPTO!CK520+DEPTO!DI520</f>
        <v>0</v>
      </c>
      <c r="L47" s="3">
        <f>+DEPTO!AN520+DEPTO!BL520+DEPTO!CL520+DEPTO!DJ520</f>
        <v>0</v>
      </c>
      <c r="M47" s="4">
        <f>+DEPTO!BM520</f>
        <v>0</v>
      </c>
      <c r="N47" s="4">
        <f t="shared" si="8"/>
        <v>855.00962673553306</v>
      </c>
      <c r="P47" s="28"/>
      <c r="Q47" s="17" t="s">
        <v>21</v>
      </c>
      <c r="R47" s="4">
        <f>+DEPTO!AS520+DEPTO!BR520+DEPTO!CQ520+DEPTO!DO520</f>
        <v>641.25722005164994</v>
      </c>
      <c r="S47" s="4">
        <f>+DEPTO!AT520+DEPTO!BS520+DEPTO!CR520+DEPTO!DP520</f>
        <v>0</v>
      </c>
      <c r="T47" s="4">
        <f>+DEPTO!AU520+DEPTO!BT520+DEPTO!CS520+DEPTO!DQ520</f>
        <v>0</v>
      </c>
      <c r="U47" s="4">
        <f>+DEPTO!AV520+DEPTO!BU520+DEPTO!CT520+DEPTO!DR520</f>
        <v>0</v>
      </c>
      <c r="V47" s="3">
        <f>+DEPTO!AW520+DEPTO!CU520</f>
        <v>0</v>
      </c>
      <c r="W47" s="3">
        <f>+DEPTO!AX520+DEPTO!BW520+DEPTO!CV520+DEPTO!DT520</f>
        <v>0</v>
      </c>
      <c r="X47" s="3">
        <f>+DEPTO!BV520</f>
        <v>0</v>
      </c>
      <c r="Y47" s="3">
        <f>+DEPTO!DS520</f>
        <v>0</v>
      </c>
      <c r="Z47" s="3">
        <f>+DEPTO!AY520+DEPTO!BX520+DEPTO!CW520+DEPTO!DU520</f>
        <v>0</v>
      </c>
      <c r="AA47" s="3">
        <f>+DEPTO!AZ520+DEPTO!BY520+DEPTO!CX520+DEPTO!DV520</f>
        <v>0</v>
      </c>
      <c r="AB47" s="4">
        <f>+DEPTO!BZ520</f>
        <v>0</v>
      </c>
      <c r="AC47" s="4">
        <f t="shared" si="9"/>
        <v>641.25722005164994</v>
      </c>
    </row>
    <row r="48" spans="1:29" ht="15.75" thickBot="1" x14ac:dyDescent="0.3">
      <c r="A48" s="29"/>
      <c r="B48" s="18" t="s">
        <v>10</v>
      </c>
      <c r="C48" s="19">
        <f t="shared" ref="C48:N48" si="10">SUM(C38:C47)</f>
        <v>1238.6963825349148</v>
      </c>
      <c r="D48" s="19">
        <f t="shared" si="10"/>
        <v>229.17396229298967</v>
      </c>
      <c r="E48" s="19">
        <f t="shared" si="10"/>
        <v>13.41655978685964</v>
      </c>
      <c r="F48" s="19">
        <f t="shared" si="10"/>
        <v>591.81110156293209</v>
      </c>
      <c r="G48" s="19">
        <f t="shared" si="10"/>
        <v>38.448573743806008</v>
      </c>
      <c r="H48" s="19">
        <f t="shared" si="10"/>
        <v>131.51745733257792</v>
      </c>
      <c r="I48" s="19">
        <f t="shared" si="10"/>
        <v>0</v>
      </c>
      <c r="J48" s="19">
        <f t="shared" si="10"/>
        <v>0</v>
      </c>
      <c r="K48" s="19">
        <f t="shared" si="10"/>
        <v>6.4116091719745223E-5</v>
      </c>
      <c r="L48" s="19">
        <f t="shared" si="10"/>
        <v>2.3842363146145225</v>
      </c>
      <c r="M48" s="19">
        <f t="shared" si="10"/>
        <v>0</v>
      </c>
      <c r="N48" s="19">
        <f t="shared" si="10"/>
        <v>2245.4483376847866</v>
      </c>
      <c r="P48" s="29"/>
      <c r="Q48" s="18" t="s">
        <v>10</v>
      </c>
      <c r="R48" s="19">
        <f t="shared" ref="R48:AC48" si="11">SUM(R38:R47)</f>
        <v>828.21159731770535</v>
      </c>
      <c r="S48" s="19">
        <f t="shared" si="11"/>
        <v>100.83654340891546</v>
      </c>
      <c r="T48" s="19">
        <f t="shared" si="11"/>
        <v>5.9032863062182415</v>
      </c>
      <c r="U48" s="19">
        <f t="shared" si="11"/>
        <v>189.37955250013826</v>
      </c>
      <c r="V48" s="19">
        <f t="shared" si="11"/>
        <v>12.303543598017923</v>
      </c>
      <c r="W48" s="19">
        <f t="shared" si="11"/>
        <v>85.486347266175656</v>
      </c>
      <c r="X48" s="19">
        <f t="shared" si="11"/>
        <v>0</v>
      </c>
      <c r="Y48" s="19">
        <f t="shared" si="11"/>
        <v>0</v>
      </c>
      <c r="Z48" s="19">
        <f t="shared" si="11"/>
        <v>1.7952505681528664E-5</v>
      </c>
      <c r="AA48" s="19">
        <f t="shared" si="11"/>
        <v>0.72136685968679226</v>
      </c>
      <c r="AB48" s="19">
        <f t="shared" si="11"/>
        <v>0</v>
      </c>
      <c r="AC48" s="19">
        <f t="shared" si="11"/>
        <v>1222.8422552093634</v>
      </c>
    </row>
  </sheetData>
  <mergeCells count="27">
    <mergeCell ref="A1:AC1"/>
    <mergeCell ref="A2:N2"/>
    <mergeCell ref="P2:AC2"/>
    <mergeCell ref="D4:N4"/>
    <mergeCell ref="P4:Q4"/>
    <mergeCell ref="A4:B4"/>
    <mergeCell ref="S4:AC4"/>
    <mergeCell ref="A38:A48"/>
    <mergeCell ref="P38:P48"/>
    <mergeCell ref="A20:B20"/>
    <mergeCell ref="P20:Q20"/>
    <mergeCell ref="A21:A31"/>
    <mergeCell ref="P21:P31"/>
    <mergeCell ref="P5:Q5"/>
    <mergeCell ref="P6:P16"/>
    <mergeCell ref="S36:AC36"/>
    <mergeCell ref="A37:B37"/>
    <mergeCell ref="P37:Q37"/>
    <mergeCell ref="A5:B5"/>
    <mergeCell ref="A6:A16"/>
    <mergeCell ref="S19:AC19"/>
    <mergeCell ref="A36:B36"/>
    <mergeCell ref="D36:N36"/>
    <mergeCell ref="P36:Q36"/>
    <mergeCell ref="A19:B19"/>
    <mergeCell ref="D19:N19"/>
    <mergeCell ref="P19:Q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Zeros="0" tabSelected="1" topLeftCell="A47" workbookViewId="0">
      <selection activeCell="H50" sqref="H50"/>
    </sheetView>
  </sheetViews>
  <sheetFormatPr baseColWidth="10" defaultColWidth="9.140625" defaultRowHeight="15" x14ac:dyDescent="0.25"/>
  <cols>
    <col min="1" max="29" width="9.140625" style="11"/>
  </cols>
  <sheetData>
    <row r="1" spans="1:29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"/>
      <c r="P2" s="33" t="s">
        <v>1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5.75" thickBot="1" x14ac:dyDescent="0.3"/>
    <row r="4" spans="1:29" x14ac:dyDescent="0.25">
      <c r="A4" s="31" t="s">
        <v>64</v>
      </c>
      <c r="B4" s="31"/>
      <c r="C4" s="14"/>
      <c r="D4" s="30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P4" s="31" t="str">
        <f>+A4</f>
        <v>COSTA</v>
      </c>
      <c r="Q4" s="31"/>
      <c r="R4" s="14"/>
      <c r="S4" s="30" t="s">
        <v>2</v>
      </c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" x14ac:dyDescent="0.25">
      <c r="A5" s="27" t="s">
        <v>0</v>
      </c>
      <c r="B5" s="27"/>
      <c r="C5" s="4" t="s">
        <v>71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53</v>
      </c>
      <c r="J5" s="4" t="s">
        <v>59</v>
      </c>
      <c r="K5" s="4" t="s">
        <v>8</v>
      </c>
      <c r="L5" s="4" t="s">
        <v>9</v>
      </c>
      <c r="M5" s="4" t="s">
        <v>54</v>
      </c>
      <c r="N5" s="4" t="s">
        <v>10</v>
      </c>
      <c r="P5" s="27" t="s">
        <v>1</v>
      </c>
      <c r="Q5" s="27"/>
      <c r="R5" s="4" t="s">
        <v>71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53</v>
      </c>
      <c r="Y5" s="4" t="s">
        <v>59</v>
      </c>
      <c r="Z5" s="4" t="s">
        <v>8</v>
      </c>
      <c r="AA5" s="4" t="s">
        <v>9</v>
      </c>
      <c r="AB5" s="4" t="s">
        <v>54</v>
      </c>
      <c r="AC5" s="4" t="s">
        <v>10</v>
      </c>
    </row>
    <row r="6" spans="1:29" x14ac:dyDescent="0.25">
      <c r="A6" s="28" t="s">
        <v>11</v>
      </c>
      <c r="B6" s="15" t="s">
        <v>12</v>
      </c>
      <c r="C6" s="16">
        <f>+'Nac-Urb-Rur'!C6-RNAT!C22-RNAT!C38</f>
        <v>2799.4957500794035</v>
      </c>
      <c r="D6" s="6">
        <f>+'Nac-Urb-Rur'!D6-RNAT!D22-RNAT!D38</f>
        <v>0</v>
      </c>
      <c r="E6" s="7">
        <f>+'Nac-Urb-Rur'!E6-RNAT!E22-RNAT!E38</f>
        <v>0</v>
      </c>
      <c r="F6" s="7">
        <f>+'Nac-Urb-Rur'!F6-RNAT!F22-RNAT!F38</f>
        <v>0</v>
      </c>
      <c r="G6" s="7">
        <f>+'Nac-Urb-Rur'!G6-RNAT!G22-RNAT!G38</f>
        <v>0</v>
      </c>
      <c r="H6" s="7">
        <f>+'Nac-Urb-Rur'!H6-RNAT!H22-RNAT!H38</f>
        <v>0</v>
      </c>
      <c r="I6" s="7">
        <f>+'Nac-Urb-Rur'!I6-RNAT!I22-RNAT!I38</f>
        <v>0</v>
      </c>
      <c r="J6" s="7">
        <f>+'Nac-Urb-Rur'!J6-RNAT!J22-RNAT!J38</f>
        <v>0</v>
      </c>
      <c r="K6" s="7">
        <f>+'Nac-Urb-Rur'!K6-RNAT!K22-RNAT!K38</f>
        <v>0</v>
      </c>
      <c r="L6" s="7">
        <f>+'Nac-Urb-Rur'!L6-RNAT!L22-RNAT!L38</f>
        <v>0</v>
      </c>
      <c r="M6" s="7">
        <f>+'Nac-Urb-Rur'!M6-RNAT!M22-RNAT!M38</f>
        <v>0</v>
      </c>
      <c r="N6" s="7">
        <f t="shared" ref="N6:N15" si="0">SUM(C6:M6)</f>
        <v>2799.4957500794035</v>
      </c>
      <c r="P6" s="28" t="s">
        <v>11</v>
      </c>
      <c r="Q6" s="15" t="s">
        <v>12</v>
      </c>
      <c r="R6" s="16">
        <f>+'Nac-Urb-Rur'!R6-RNAT!R22-RNAT!R38</f>
        <v>378.67970343590406</v>
      </c>
      <c r="S6" s="6">
        <f>+'Nac-Urb-Rur'!S6-RNAT!S22-RNAT!S38</f>
        <v>0</v>
      </c>
      <c r="T6" s="7">
        <f>+'Nac-Urb-Rur'!T6-RNAT!T22-RNAT!T38</f>
        <v>0</v>
      </c>
      <c r="U6" s="7">
        <f>+'Nac-Urb-Rur'!U6-RNAT!U22-RNAT!U38</f>
        <v>0</v>
      </c>
      <c r="V6" s="7">
        <f>+'Nac-Urb-Rur'!V6-RNAT!V22-RNAT!V38</f>
        <v>0</v>
      </c>
      <c r="W6" s="7">
        <f>+'Nac-Urb-Rur'!W6-RNAT!W22-RNAT!W38</f>
        <v>0</v>
      </c>
      <c r="X6" s="7">
        <f>+'Nac-Urb-Rur'!X6-RNAT!X22-RNAT!X38</f>
        <v>0</v>
      </c>
      <c r="Y6" s="7">
        <f>+'Nac-Urb-Rur'!Y6-RNAT!Y22-RNAT!Y38</f>
        <v>0</v>
      </c>
      <c r="Z6" s="7">
        <f>+'Nac-Urb-Rur'!Z6-RNAT!Z22-RNAT!Z38</f>
        <v>0</v>
      </c>
      <c r="AA6" s="7">
        <f>+'Nac-Urb-Rur'!AA6-RNAT!AA22-RNAT!AA38</f>
        <v>0</v>
      </c>
      <c r="AB6" s="7">
        <f>+'Nac-Urb-Rur'!AB6-RNAT!AB22-RNAT!AB38</f>
        <v>0</v>
      </c>
      <c r="AC6" s="7">
        <f>SUM(R6:AB6)</f>
        <v>378.67970343590406</v>
      </c>
    </row>
    <row r="7" spans="1:29" ht="18" x14ac:dyDescent="0.25">
      <c r="A7" s="28"/>
      <c r="B7" s="17" t="s">
        <v>13</v>
      </c>
      <c r="C7" s="4">
        <f>+'Nac-Urb-Rur'!C7-RNAT!C23-RNAT!C39</f>
        <v>637.06033351765359</v>
      </c>
      <c r="D7" s="3">
        <f>+'Nac-Urb-Rur'!D7-RNAT!D23-RNAT!D39</f>
        <v>2768.2611538546885</v>
      </c>
      <c r="E7" s="3">
        <f>+'Nac-Urb-Rur'!E7-RNAT!E23-RNAT!E39</f>
        <v>5916.998767460469</v>
      </c>
      <c r="F7" s="3">
        <f>+'Nac-Urb-Rur'!F7-RNAT!F23-RNAT!F39</f>
        <v>2340.6115276256555</v>
      </c>
      <c r="G7" s="3">
        <f>+'Nac-Urb-Rur'!G7-RNAT!G23-RNAT!G39</f>
        <v>669.65391517240653</v>
      </c>
      <c r="H7" s="3">
        <f>+'Nac-Urb-Rur'!H7-RNAT!H23-RNAT!H39</f>
        <v>0</v>
      </c>
      <c r="I7" s="3">
        <f>+'Nac-Urb-Rur'!I7-RNAT!I23-RNAT!I39</f>
        <v>0</v>
      </c>
      <c r="J7" s="3">
        <f>+'Nac-Urb-Rur'!J7-RNAT!J23-RNAT!J39</f>
        <v>0</v>
      </c>
      <c r="K7" s="3">
        <f>+'Nac-Urb-Rur'!K7-RNAT!K23-RNAT!K39</f>
        <v>0</v>
      </c>
      <c r="L7" s="3">
        <f>+'Nac-Urb-Rur'!L7-RNAT!L23-RNAT!L39</f>
        <v>0</v>
      </c>
      <c r="M7" s="4">
        <f>+'Nac-Urb-Rur'!M7-RNAT!M23-RNAT!M39</f>
        <v>0</v>
      </c>
      <c r="N7" s="4">
        <f t="shared" si="0"/>
        <v>12332.585697630873</v>
      </c>
      <c r="P7" s="28"/>
      <c r="Q7" s="17" t="s">
        <v>13</v>
      </c>
      <c r="R7" s="4">
        <f>+'Nac-Urb-Rur'!R7-RNAT!R23-RNAT!R39</f>
        <v>526.60804815711356</v>
      </c>
      <c r="S7" s="3">
        <f>+'Nac-Urb-Rur'!S7-RNAT!S23-RNAT!S39</f>
        <v>1403.5645406253543</v>
      </c>
      <c r="T7" s="3">
        <f>+'Nac-Urb-Rur'!T7-RNAT!T23-RNAT!T39</f>
        <v>2606.7574920900365</v>
      </c>
      <c r="U7" s="3">
        <f>+'Nac-Urb-Rur'!U7-RNAT!U23-RNAT!U39</f>
        <v>859.98304558631526</v>
      </c>
      <c r="V7" s="3">
        <f>+'Nac-Urb-Rur'!V7-RNAT!V23-RNAT!V39</f>
        <v>245.46510142532779</v>
      </c>
      <c r="W7" s="3">
        <f>+'Nac-Urb-Rur'!W7-RNAT!W23-RNAT!W39</f>
        <v>0</v>
      </c>
      <c r="X7" s="3">
        <f>+'Nac-Urb-Rur'!X7-RNAT!X23-RNAT!X39</f>
        <v>0</v>
      </c>
      <c r="Y7" s="3">
        <f>+'Nac-Urb-Rur'!Y7-RNAT!Y23-RNAT!Y39</f>
        <v>0</v>
      </c>
      <c r="Z7" s="3">
        <f>+'Nac-Urb-Rur'!Z7-RNAT!Z23-RNAT!Z39</f>
        <v>0</v>
      </c>
      <c r="AA7" s="3">
        <f>+'Nac-Urb-Rur'!AA7-RNAT!AA23-RNAT!AA39</f>
        <v>0</v>
      </c>
      <c r="AB7" s="4">
        <f>+'Nac-Urb-Rur'!AB7-RNAT!AB23-RNAT!AB39</f>
        <v>0</v>
      </c>
      <c r="AC7" s="4">
        <f t="shared" ref="AC7:AC15" si="1">SUM(R7:AB7)</f>
        <v>5642.3782278841472</v>
      </c>
    </row>
    <row r="8" spans="1:29" ht="27" x14ac:dyDescent="0.25">
      <c r="A8" s="28"/>
      <c r="B8" s="15" t="s">
        <v>14</v>
      </c>
      <c r="C8" s="16">
        <f>+'Nac-Urb-Rur'!C8-RNAT!C24-RNAT!C40</f>
        <v>1411.5760487835717</v>
      </c>
      <c r="D8" s="6">
        <f>+'Nac-Urb-Rur'!D8-RNAT!D24-RNAT!D40</f>
        <v>0</v>
      </c>
      <c r="E8" s="7">
        <f>+'Nac-Urb-Rur'!E8-RNAT!E24-RNAT!E40</f>
        <v>0</v>
      </c>
      <c r="F8" s="7">
        <f>+'Nac-Urb-Rur'!F8-RNAT!F24-RNAT!F40</f>
        <v>0</v>
      </c>
      <c r="G8" s="7">
        <f>+'Nac-Urb-Rur'!G8-RNAT!G24-RNAT!G40</f>
        <v>0</v>
      </c>
      <c r="H8" s="7">
        <f>+'Nac-Urb-Rur'!H8-RNAT!H24-RNAT!H40</f>
        <v>0</v>
      </c>
      <c r="I8" s="7">
        <f>+'Nac-Urb-Rur'!I8-RNAT!I24-RNAT!I40</f>
        <v>0</v>
      </c>
      <c r="J8" s="7">
        <f>+'Nac-Urb-Rur'!J8-RNAT!J24-RNAT!J40</f>
        <v>0</v>
      </c>
      <c r="K8" s="7">
        <f>+'Nac-Urb-Rur'!K8-RNAT!K24-RNAT!K40</f>
        <v>0</v>
      </c>
      <c r="L8" s="7">
        <f>+'Nac-Urb-Rur'!L8-RNAT!L24-RNAT!L40</f>
        <v>0</v>
      </c>
      <c r="M8" s="7">
        <f>+'Nac-Urb-Rur'!M8-RNAT!M24-RNAT!M40</f>
        <v>0</v>
      </c>
      <c r="N8" s="7">
        <f t="shared" si="0"/>
        <v>1411.5760487835717</v>
      </c>
      <c r="P8" s="28"/>
      <c r="Q8" s="15" t="s">
        <v>14</v>
      </c>
      <c r="R8" s="16">
        <f>+'Nac-Urb-Rur'!R8-RNAT!R24-RNAT!R40</f>
        <v>1061.646256176585</v>
      </c>
      <c r="S8" s="6">
        <f>+'Nac-Urb-Rur'!S8-RNAT!S24-RNAT!S40</f>
        <v>0</v>
      </c>
      <c r="T8" s="7">
        <f>+'Nac-Urb-Rur'!T8-RNAT!T24-RNAT!T40</f>
        <v>0</v>
      </c>
      <c r="U8" s="7">
        <f>+'Nac-Urb-Rur'!U8-RNAT!U24-RNAT!U40</f>
        <v>0</v>
      </c>
      <c r="V8" s="7">
        <f>+'Nac-Urb-Rur'!V8-RNAT!V24-RNAT!V40</f>
        <v>0</v>
      </c>
      <c r="W8" s="7">
        <f>+'Nac-Urb-Rur'!W8-RNAT!W24-RNAT!W40</f>
        <v>0</v>
      </c>
      <c r="X8" s="7">
        <f>+'Nac-Urb-Rur'!X8-RNAT!X24-RNAT!X40</f>
        <v>0</v>
      </c>
      <c r="Y8" s="7">
        <f>+'Nac-Urb-Rur'!Y8-RNAT!Y24-RNAT!Y40</f>
        <v>0</v>
      </c>
      <c r="Z8" s="7">
        <f>+'Nac-Urb-Rur'!Z8-RNAT!Z24-RNAT!Z40</f>
        <v>0</v>
      </c>
      <c r="AA8" s="7">
        <f>+'Nac-Urb-Rur'!AA8-RNAT!AA24-RNAT!AA40</f>
        <v>0</v>
      </c>
      <c r="AB8" s="7">
        <f>+'Nac-Urb-Rur'!AB8-RNAT!AB24-RNAT!AB40</f>
        <v>0</v>
      </c>
      <c r="AC8" s="7">
        <f t="shared" si="1"/>
        <v>1061.646256176585</v>
      </c>
    </row>
    <row r="9" spans="1:29" ht="18" x14ac:dyDescent="0.25">
      <c r="A9" s="28"/>
      <c r="B9" s="17" t="s">
        <v>15</v>
      </c>
      <c r="C9" s="4">
        <f>+'Nac-Urb-Rur'!C9-RNAT!C25-RNAT!C41</f>
        <v>347.53267953502632</v>
      </c>
      <c r="D9" s="3">
        <f>+'Nac-Urb-Rur'!D9-RNAT!D25-RNAT!D41</f>
        <v>0</v>
      </c>
      <c r="E9" s="3">
        <f>+'Nac-Urb-Rur'!E9-RNAT!E25-RNAT!E41</f>
        <v>1454.2754387447255</v>
      </c>
      <c r="F9" s="3">
        <f>+'Nac-Urb-Rur'!F9-RNAT!F25-RNAT!F41</f>
        <v>354.95543545773427</v>
      </c>
      <c r="G9" s="3">
        <f>+'Nac-Urb-Rur'!G9-RNAT!G25-RNAT!G41</f>
        <v>0</v>
      </c>
      <c r="H9" s="3">
        <f>+'Nac-Urb-Rur'!H9-RNAT!H25-RNAT!H41</f>
        <v>326.64760816003513</v>
      </c>
      <c r="I9" s="3">
        <f>+'Nac-Urb-Rur'!I9-RNAT!I25-RNAT!I41</f>
        <v>0</v>
      </c>
      <c r="J9" s="3">
        <f>+'Nac-Urb-Rur'!J9-RNAT!J25-RNAT!J41</f>
        <v>0</v>
      </c>
      <c r="K9" s="3">
        <f>+'Nac-Urb-Rur'!K9-RNAT!K25-RNAT!K41</f>
        <v>0</v>
      </c>
      <c r="L9" s="3">
        <f>+'Nac-Urb-Rur'!L9-RNAT!L25-RNAT!L41</f>
        <v>0</v>
      </c>
      <c r="M9" s="4">
        <f>+'Nac-Urb-Rur'!M9-RNAT!M25-RNAT!M41</f>
        <v>0</v>
      </c>
      <c r="N9" s="4">
        <f t="shared" si="0"/>
        <v>2483.4111618975212</v>
      </c>
      <c r="P9" s="28"/>
      <c r="Q9" s="17" t="s">
        <v>15</v>
      </c>
      <c r="R9" s="4">
        <f>+'Nac-Urb-Rur'!R9-RNAT!R25-RNAT!R41</f>
        <v>278.72833303912665</v>
      </c>
      <c r="S9" s="3">
        <f>+'Nac-Urb-Rur'!S9-RNAT!S25-RNAT!S41</f>
        <v>0</v>
      </c>
      <c r="T9" s="3">
        <f>+'Nac-Urb-Rur'!T9-RNAT!T25-RNAT!T41</f>
        <v>756.22322814725737</v>
      </c>
      <c r="U9" s="3">
        <f>+'Nac-Urb-Rur'!U9-RNAT!U25-RNAT!U41</f>
        <v>130.28406236527806</v>
      </c>
      <c r="V9" s="3">
        <f>+'Nac-Urb-Rur'!V9-RNAT!V25-RNAT!V41</f>
        <v>0</v>
      </c>
      <c r="W9" s="3">
        <f>+'Nac-Urb-Rur'!W9-RNAT!W25-RNAT!W41</f>
        <v>243.14922960030682</v>
      </c>
      <c r="X9" s="3">
        <f>+'Nac-Urb-Rur'!X9-RNAT!X25-RNAT!X41</f>
        <v>0</v>
      </c>
      <c r="Y9" s="3">
        <f>+'Nac-Urb-Rur'!Y9-RNAT!Y25-RNAT!Y41</f>
        <v>0</v>
      </c>
      <c r="Z9" s="3">
        <f>+'Nac-Urb-Rur'!Z9-RNAT!Z25-RNAT!Z41</f>
        <v>0</v>
      </c>
      <c r="AA9" s="3">
        <f>+'Nac-Urb-Rur'!AA9-RNAT!AA25-RNAT!AA41</f>
        <v>0</v>
      </c>
      <c r="AB9" s="4">
        <f>+'Nac-Urb-Rur'!AB9-RNAT!AB25-RNAT!AB41</f>
        <v>0</v>
      </c>
      <c r="AC9" s="4">
        <f t="shared" si="1"/>
        <v>1408.3848531519689</v>
      </c>
    </row>
    <row r="10" spans="1:29" ht="18" x14ac:dyDescent="0.25">
      <c r="A10" s="28"/>
      <c r="B10" s="15" t="s">
        <v>16</v>
      </c>
      <c r="C10" s="16">
        <f>+'Nac-Urb-Rur'!C10-RNAT!C26-RNAT!C42</f>
        <v>1.451047919529211</v>
      </c>
      <c r="D10" s="6">
        <f>+'Nac-Urb-Rur'!D10-RNAT!D26-RNAT!D42</f>
        <v>0</v>
      </c>
      <c r="E10" s="7">
        <f>+'Nac-Urb-Rur'!E10-RNAT!E26-RNAT!E42</f>
        <v>1.9068821307515931</v>
      </c>
      <c r="F10" s="7">
        <f>+'Nac-Urb-Rur'!F10-RNAT!F26-RNAT!F42</f>
        <v>0</v>
      </c>
      <c r="G10" s="7">
        <f>+'Nac-Urb-Rur'!G10-RNAT!G26-RNAT!G42</f>
        <v>0</v>
      </c>
      <c r="H10" s="7">
        <f>+'Nac-Urb-Rur'!H10-RNAT!H26-RNAT!H42</f>
        <v>0</v>
      </c>
      <c r="I10" s="7">
        <f>+'Nac-Urb-Rur'!I10-RNAT!I26-RNAT!I42</f>
        <v>5.5984281467518011</v>
      </c>
      <c r="J10" s="7">
        <f>+'Nac-Urb-Rur'!J10-RNAT!J26-RNAT!J42</f>
        <v>0</v>
      </c>
      <c r="K10" s="7">
        <f>+'Nac-Urb-Rur'!K10-RNAT!K26-RNAT!K42</f>
        <v>0</v>
      </c>
      <c r="L10" s="7">
        <f>+'Nac-Urb-Rur'!L10-RNAT!L26-RNAT!L42</f>
        <v>0</v>
      </c>
      <c r="M10" s="7">
        <f>+'Nac-Urb-Rur'!M10-RNAT!M26-RNAT!M42</f>
        <v>0</v>
      </c>
      <c r="N10" s="7">
        <f t="shared" si="0"/>
        <v>8.9563581970326052</v>
      </c>
      <c r="P10" s="28"/>
      <c r="Q10" s="15" t="s">
        <v>16</v>
      </c>
      <c r="R10" s="16">
        <f>+'Nac-Urb-Rur'!R10-RNAT!R26-RNAT!R42</f>
        <v>1.3444767914307285</v>
      </c>
      <c r="S10" s="6">
        <f>+'Nac-Urb-Rur'!S10-RNAT!S26-RNAT!S42</f>
        <v>0</v>
      </c>
      <c r="T10" s="7">
        <f>+'Nac-Urb-Rur'!T10-RNAT!T26-RNAT!T42</f>
        <v>0.95344106537579654</v>
      </c>
      <c r="U10" s="7">
        <f>+'Nac-Urb-Rur'!U10-RNAT!U26-RNAT!U42</f>
        <v>0</v>
      </c>
      <c r="V10" s="7">
        <f>+'Nac-Urb-Rur'!V10-RNAT!V26-RNAT!V42</f>
        <v>0</v>
      </c>
      <c r="W10" s="7">
        <f>+'Nac-Urb-Rur'!W10-RNAT!W26-RNAT!W42</f>
        <v>0</v>
      </c>
      <c r="X10" s="7">
        <f>+'Nac-Urb-Rur'!X10-RNAT!X26-RNAT!X42</f>
        <v>1.9628932438401139</v>
      </c>
      <c r="Y10" s="7">
        <f>+'Nac-Urb-Rur'!Y10-RNAT!Y26-RNAT!Y42</f>
        <v>0</v>
      </c>
      <c r="Z10" s="7">
        <f>+'Nac-Urb-Rur'!Z10-RNAT!Z26-RNAT!Z42</f>
        <v>0</v>
      </c>
      <c r="AA10" s="7">
        <f>+'Nac-Urb-Rur'!AA10-RNAT!AA26-RNAT!AA42</f>
        <v>0</v>
      </c>
      <c r="AB10" s="7">
        <f>+'Nac-Urb-Rur'!AB10-RNAT!AB26-RNAT!AB42</f>
        <v>0</v>
      </c>
      <c r="AC10" s="7">
        <f t="shared" si="1"/>
        <v>4.2608111006466389</v>
      </c>
    </row>
    <row r="11" spans="1:29" ht="27" x14ac:dyDescent="0.25">
      <c r="A11" s="28"/>
      <c r="B11" s="17" t="s">
        <v>17</v>
      </c>
      <c r="C11" s="4">
        <f>+'Nac-Urb-Rur'!C11-RNAT!C27-RNAT!C43</f>
        <v>1531.4599643327394</v>
      </c>
      <c r="D11" s="3">
        <f>+'Nac-Urb-Rur'!D11-RNAT!D27-RNAT!D43</f>
        <v>0</v>
      </c>
      <c r="E11" s="3">
        <f>+'Nac-Urb-Rur'!E11-RNAT!E27-RNAT!E43</f>
        <v>0</v>
      </c>
      <c r="F11" s="3">
        <f>+'Nac-Urb-Rur'!F11-RNAT!F27-RNAT!F43</f>
        <v>0</v>
      </c>
      <c r="G11" s="3">
        <f>+'Nac-Urb-Rur'!G11-RNAT!G27-RNAT!G43</f>
        <v>0</v>
      </c>
      <c r="H11" s="3">
        <f>+'Nac-Urb-Rur'!H11-RNAT!H27-RNAT!H43</f>
        <v>0</v>
      </c>
      <c r="I11" s="3">
        <f>+'Nac-Urb-Rur'!I11-RNAT!I27-RNAT!I43</f>
        <v>0</v>
      </c>
      <c r="J11" s="3">
        <f>+'Nac-Urb-Rur'!J11-RNAT!J27-RNAT!J43</f>
        <v>0</v>
      </c>
      <c r="K11" s="3">
        <f>+'Nac-Urb-Rur'!K11-RNAT!K27-RNAT!K43</f>
        <v>0</v>
      </c>
      <c r="L11" s="3">
        <f>+'Nac-Urb-Rur'!L11-RNAT!L27-RNAT!L43</f>
        <v>0</v>
      </c>
      <c r="M11" s="4">
        <f>+'Nac-Urb-Rur'!M11-RNAT!M27-RNAT!M43</f>
        <v>0</v>
      </c>
      <c r="N11" s="4">
        <f t="shared" si="0"/>
        <v>1531.4599643327394</v>
      </c>
      <c r="P11" s="28"/>
      <c r="Q11" s="17" t="s">
        <v>17</v>
      </c>
      <c r="R11" s="4">
        <f>+'Nac-Urb-Rur'!R11-RNAT!R27-RNAT!R43</f>
        <v>1309.0837389771084</v>
      </c>
      <c r="S11" s="3">
        <f>+'Nac-Urb-Rur'!S11-RNAT!S27-RNAT!S43</f>
        <v>0</v>
      </c>
      <c r="T11" s="3">
        <f>+'Nac-Urb-Rur'!T11-RNAT!T27-RNAT!T43</f>
        <v>0</v>
      </c>
      <c r="U11" s="3">
        <f>+'Nac-Urb-Rur'!U11-RNAT!U27-RNAT!U43</f>
        <v>0</v>
      </c>
      <c r="V11" s="3">
        <f>+'Nac-Urb-Rur'!V11-RNAT!V27-RNAT!V43</f>
        <v>0</v>
      </c>
      <c r="W11" s="3">
        <f>+'Nac-Urb-Rur'!W11-RNAT!W27-RNAT!W43</f>
        <v>0</v>
      </c>
      <c r="X11" s="3">
        <f>+'Nac-Urb-Rur'!X11-RNAT!X27-RNAT!X43</f>
        <v>0</v>
      </c>
      <c r="Y11" s="3">
        <f>+'Nac-Urb-Rur'!Y11-RNAT!Y27-RNAT!Y43</f>
        <v>0</v>
      </c>
      <c r="Z11" s="3">
        <f>+'Nac-Urb-Rur'!Z11-RNAT!Z27-RNAT!Z43</f>
        <v>0</v>
      </c>
      <c r="AA11" s="3">
        <f>+'Nac-Urb-Rur'!AA11-RNAT!AA27-RNAT!AA43</f>
        <v>0</v>
      </c>
      <c r="AB11" s="4">
        <f>+'Nac-Urb-Rur'!AB11-RNAT!AB27-RNAT!AB43</f>
        <v>0</v>
      </c>
      <c r="AC11" s="4">
        <f t="shared" si="1"/>
        <v>1309.0837389771084</v>
      </c>
    </row>
    <row r="12" spans="1:29" ht="18" x14ac:dyDescent="0.25">
      <c r="A12" s="28"/>
      <c r="B12" s="15" t="s">
        <v>18</v>
      </c>
      <c r="C12" s="16">
        <f>+'Nac-Urb-Rur'!C12-RNAT!C28-RNAT!C44</f>
        <v>181.51319524788454</v>
      </c>
      <c r="D12" s="6">
        <f>+'Nac-Urb-Rur'!D12-RNAT!D28-RNAT!D44</f>
        <v>0</v>
      </c>
      <c r="E12" s="7">
        <f>+'Nac-Urb-Rur'!E12-RNAT!E28-RNAT!E44</f>
        <v>0</v>
      </c>
      <c r="F12" s="7">
        <f>+'Nac-Urb-Rur'!F12-RNAT!F28-RNAT!F44</f>
        <v>0</v>
      </c>
      <c r="G12" s="7">
        <f>+'Nac-Urb-Rur'!G12-RNAT!G28-RNAT!G44</f>
        <v>0</v>
      </c>
      <c r="H12" s="7">
        <f>+'Nac-Urb-Rur'!H12-RNAT!H28-RNAT!H44</f>
        <v>0</v>
      </c>
      <c r="I12" s="7">
        <f>+'Nac-Urb-Rur'!I12-RNAT!I28-RNAT!I44</f>
        <v>0</v>
      </c>
      <c r="J12" s="7">
        <f>+'Nac-Urb-Rur'!J12-RNAT!J28-RNAT!J44</f>
        <v>0</v>
      </c>
      <c r="K12" s="7">
        <f>+'Nac-Urb-Rur'!K12-RNAT!K28-RNAT!K44</f>
        <v>0</v>
      </c>
      <c r="L12" s="7">
        <f>+'Nac-Urb-Rur'!L12-RNAT!L28-RNAT!L44</f>
        <v>0</v>
      </c>
      <c r="M12" s="7">
        <f>+'Nac-Urb-Rur'!M12-RNAT!M28-RNAT!M44</f>
        <v>0</v>
      </c>
      <c r="N12" s="7">
        <f t="shared" si="0"/>
        <v>181.51319524788454</v>
      </c>
      <c r="P12" s="28"/>
      <c r="Q12" s="15" t="s">
        <v>18</v>
      </c>
      <c r="R12" s="16">
        <f>+'Nac-Urb-Rur'!R12-RNAT!R28-RNAT!R44</f>
        <v>150.12968444615376</v>
      </c>
      <c r="S12" s="6">
        <f>+'Nac-Urb-Rur'!S12-RNAT!S28-RNAT!S44</f>
        <v>0</v>
      </c>
      <c r="T12" s="7">
        <f>+'Nac-Urb-Rur'!T12-RNAT!T28-RNAT!T44</f>
        <v>0</v>
      </c>
      <c r="U12" s="7">
        <f>+'Nac-Urb-Rur'!U12-RNAT!U28-RNAT!U44</f>
        <v>0</v>
      </c>
      <c r="V12" s="7">
        <f>+'Nac-Urb-Rur'!V12-RNAT!V28-RNAT!V44</f>
        <v>0</v>
      </c>
      <c r="W12" s="7">
        <f>+'Nac-Urb-Rur'!W12-RNAT!W28-RNAT!W44</f>
        <v>0</v>
      </c>
      <c r="X12" s="7">
        <f>+'Nac-Urb-Rur'!X12-RNAT!X28-RNAT!X44</f>
        <v>0</v>
      </c>
      <c r="Y12" s="7">
        <f>+'Nac-Urb-Rur'!Y12-RNAT!Y28-RNAT!Y44</f>
        <v>0</v>
      </c>
      <c r="Z12" s="7">
        <f>+'Nac-Urb-Rur'!Z12-RNAT!Z28-RNAT!Z44</f>
        <v>0</v>
      </c>
      <c r="AA12" s="7">
        <f>+'Nac-Urb-Rur'!AA12-RNAT!AA28-RNAT!AA44</f>
        <v>0</v>
      </c>
      <c r="AB12" s="7">
        <f>+'Nac-Urb-Rur'!AB12-RNAT!AB28-RNAT!AB44</f>
        <v>0</v>
      </c>
      <c r="AC12" s="7">
        <f t="shared" si="1"/>
        <v>150.12968444615376</v>
      </c>
    </row>
    <row r="13" spans="1:29" ht="27" x14ac:dyDescent="0.25">
      <c r="A13" s="28"/>
      <c r="B13" s="17" t="s">
        <v>19</v>
      </c>
      <c r="C13" s="4">
        <f>+'Nac-Urb-Rur'!C13-RNAT!C29-RNAT!C45</f>
        <v>146.16850063122635</v>
      </c>
      <c r="D13" s="3">
        <f>+'Nac-Urb-Rur'!D13-RNAT!D29-RNAT!D45</f>
        <v>0</v>
      </c>
      <c r="E13" s="3">
        <f>+'Nac-Urb-Rur'!E13-RNAT!E29-RNAT!E45</f>
        <v>0</v>
      </c>
      <c r="F13" s="3">
        <f>+'Nac-Urb-Rur'!F13-RNAT!F29-RNAT!F45</f>
        <v>0</v>
      </c>
      <c r="G13" s="3">
        <f>+'Nac-Urb-Rur'!G13-RNAT!G29-RNAT!G45</f>
        <v>0</v>
      </c>
      <c r="H13" s="3">
        <f>+'Nac-Urb-Rur'!H13-RNAT!H29-RNAT!H45</f>
        <v>0</v>
      </c>
      <c r="I13" s="3">
        <f>+'Nac-Urb-Rur'!I13-RNAT!I29-RNAT!I45</f>
        <v>0</v>
      </c>
      <c r="J13" s="3">
        <f>+'Nac-Urb-Rur'!J13-RNAT!J29-RNAT!J45</f>
        <v>0</v>
      </c>
      <c r="K13" s="3">
        <f>+'Nac-Urb-Rur'!K13-RNAT!K29-RNAT!K45</f>
        <v>0</v>
      </c>
      <c r="L13" s="3">
        <f>+'Nac-Urb-Rur'!L13-RNAT!L29-RNAT!L45</f>
        <v>0.81449110740360287</v>
      </c>
      <c r="M13" s="4">
        <f>+'Nac-Urb-Rur'!M13-RNAT!M29-RNAT!M45</f>
        <v>0</v>
      </c>
      <c r="N13" s="4">
        <f t="shared" si="0"/>
        <v>146.98299173862995</v>
      </c>
      <c r="P13" s="28"/>
      <c r="Q13" s="17" t="s">
        <v>19</v>
      </c>
      <c r="R13" s="4">
        <f>+'Nac-Urb-Rur'!R13-RNAT!R29-RNAT!R45</f>
        <v>117.75876647785901</v>
      </c>
      <c r="S13" s="3">
        <f>+'Nac-Urb-Rur'!S13-RNAT!S29-RNAT!S45</f>
        <v>0</v>
      </c>
      <c r="T13" s="3">
        <f>+'Nac-Urb-Rur'!T13-RNAT!T29-RNAT!T45</f>
        <v>0</v>
      </c>
      <c r="U13" s="3">
        <f>+'Nac-Urb-Rur'!U13-RNAT!U29-RNAT!U45</f>
        <v>0</v>
      </c>
      <c r="V13" s="3">
        <f>+'Nac-Urb-Rur'!V13-RNAT!V29-RNAT!V45</f>
        <v>0</v>
      </c>
      <c r="W13" s="3">
        <f>+'Nac-Urb-Rur'!W13-RNAT!W29-RNAT!W45</f>
        <v>0</v>
      </c>
      <c r="X13" s="3">
        <f>+'Nac-Urb-Rur'!X13-RNAT!X29-RNAT!X45</f>
        <v>0</v>
      </c>
      <c r="Y13" s="3">
        <f>+'Nac-Urb-Rur'!Y13-RNAT!Y29-RNAT!Y45</f>
        <v>0</v>
      </c>
      <c r="Z13" s="3">
        <f>+'Nac-Urb-Rur'!Z13-RNAT!Z29-RNAT!Z45</f>
        <v>0</v>
      </c>
      <c r="AA13" s="3">
        <f>+'Nac-Urb-Rur'!AA13-RNAT!AA29-RNAT!AA45</f>
        <v>0.40193427817687649</v>
      </c>
      <c r="AB13" s="4">
        <f>+'Nac-Urb-Rur'!AB13-RNAT!AB29-RNAT!AB45</f>
        <v>0</v>
      </c>
      <c r="AC13" s="4">
        <f t="shared" si="1"/>
        <v>118.16070075603589</v>
      </c>
    </row>
    <row r="14" spans="1:29" ht="18" x14ac:dyDescent="0.25">
      <c r="A14" s="28"/>
      <c r="B14" s="15" t="s">
        <v>20</v>
      </c>
      <c r="C14" s="16">
        <f>+'Nac-Urb-Rur'!C14-RNAT!C30-RNAT!C46</f>
        <v>232.11914287744077</v>
      </c>
      <c r="D14" s="6">
        <f>+'Nac-Urb-Rur'!D14-RNAT!D30-RNAT!D46</f>
        <v>0</v>
      </c>
      <c r="E14" s="7">
        <f>+'Nac-Urb-Rur'!E14-RNAT!E30-RNAT!E46</f>
        <v>0</v>
      </c>
      <c r="F14" s="7">
        <f>+'Nac-Urb-Rur'!F14-RNAT!F30-RNAT!F46</f>
        <v>0</v>
      </c>
      <c r="G14" s="7">
        <f>+'Nac-Urb-Rur'!G14-RNAT!G30-RNAT!G46</f>
        <v>0</v>
      </c>
      <c r="H14" s="7">
        <f>+'Nac-Urb-Rur'!H14-RNAT!H30-RNAT!H46</f>
        <v>0</v>
      </c>
      <c r="I14" s="7">
        <f>+'Nac-Urb-Rur'!I14-RNAT!I30-RNAT!I46</f>
        <v>0</v>
      </c>
      <c r="J14" s="7">
        <f>+'Nac-Urb-Rur'!J14-RNAT!J30-RNAT!J46</f>
        <v>1.4352084607543321</v>
      </c>
      <c r="K14" s="6">
        <f>+'Nac-Urb-Rur'!K14-RNAT!K30-RNAT!K46</f>
        <v>1.4352084607543321</v>
      </c>
      <c r="L14" s="6">
        <f>+'Nac-Urb-Rur'!L14-RNAT!L30-RNAT!L46</f>
        <v>2392.3173196976813</v>
      </c>
      <c r="M14" s="7">
        <f>+'Nac-Urb-Rur'!M14-RNAT!M30-RNAT!M46</f>
        <v>7.197979045823744</v>
      </c>
      <c r="N14" s="7">
        <f t="shared" si="0"/>
        <v>2634.5048585424543</v>
      </c>
      <c r="P14" s="28"/>
      <c r="Q14" s="15" t="s">
        <v>20</v>
      </c>
      <c r="R14" s="16">
        <f>+'Nac-Urb-Rur'!R14-RNAT!R30-RNAT!R46</f>
        <v>222.55290983693911</v>
      </c>
      <c r="S14" s="6">
        <f>+'Nac-Urb-Rur'!S14-RNAT!S30-RNAT!S46</f>
        <v>0</v>
      </c>
      <c r="T14" s="7">
        <f>+'Nac-Urb-Rur'!T14-RNAT!T30-RNAT!T46</f>
        <v>0</v>
      </c>
      <c r="U14" s="7">
        <f>+'Nac-Urb-Rur'!U14-RNAT!U30-RNAT!U46</f>
        <v>0</v>
      </c>
      <c r="V14" s="7">
        <f>+'Nac-Urb-Rur'!V14-RNAT!V30-RNAT!V46</f>
        <v>0</v>
      </c>
      <c r="W14" s="7">
        <f>+'Nac-Urb-Rur'!W14-RNAT!W30-RNAT!W46</f>
        <v>0</v>
      </c>
      <c r="X14" s="7">
        <f>+'Nac-Urb-Rur'!X14-RNAT!X30-RNAT!X46</f>
        <v>0</v>
      </c>
      <c r="Y14" s="7">
        <f>+'Nac-Urb-Rur'!Y14-RNAT!Y30-RNAT!Y46</f>
        <v>0.94985760703363908</v>
      </c>
      <c r="Z14" s="6">
        <f>+'Nac-Urb-Rur'!Z14-RNAT!Z30-RNAT!Z46</f>
        <v>0.53192025993883785</v>
      </c>
      <c r="AA14" s="6">
        <f>+'Nac-Urb-Rur'!AA14-RNAT!AA30-RNAT!AA46</f>
        <v>1072.355652041907</v>
      </c>
      <c r="AB14" s="7">
        <f>+'Nac-Urb-Rur'!AB14-RNAT!AB30-RNAT!AB46</f>
        <v>3.7855798274059334</v>
      </c>
      <c r="AC14" s="7">
        <f t="shared" si="1"/>
        <v>1300.1759195732243</v>
      </c>
    </row>
    <row r="15" spans="1:29" ht="18" x14ac:dyDescent="0.25">
      <c r="A15" s="28"/>
      <c r="B15" s="17" t="s">
        <v>21</v>
      </c>
      <c r="C15" s="4">
        <f>+'Nac-Urb-Rur'!C15-RNAT!C31-RNAT!C47</f>
        <v>9846.8453353960595</v>
      </c>
      <c r="D15" s="3">
        <f>+'Nac-Urb-Rur'!D15-RNAT!D31-RNAT!D47</f>
        <v>0</v>
      </c>
      <c r="E15" s="3">
        <f>+'Nac-Urb-Rur'!E15-RNAT!E31-RNAT!E47</f>
        <v>0</v>
      </c>
      <c r="F15" s="3">
        <f>+'Nac-Urb-Rur'!F15-RNAT!F31-RNAT!F47</f>
        <v>0</v>
      </c>
      <c r="G15" s="3">
        <f>+'Nac-Urb-Rur'!G15-RNAT!G31-RNAT!G47</f>
        <v>0</v>
      </c>
      <c r="H15" s="3">
        <f>+'Nac-Urb-Rur'!H15-RNAT!H31-RNAT!H47</f>
        <v>0</v>
      </c>
      <c r="I15" s="3">
        <f>+'Nac-Urb-Rur'!I15-RNAT!I31-RNAT!I47</f>
        <v>0</v>
      </c>
      <c r="J15" s="3">
        <f>+'Nac-Urb-Rur'!J15-RNAT!J31-RNAT!J47</f>
        <v>0</v>
      </c>
      <c r="K15" s="3">
        <f>+'Nac-Urb-Rur'!K15-RNAT!K31-RNAT!K47</f>
        <v>0</v>
      </c>
      <c r="L15" s="3">
        <f>+'Nac-Urb-Rur'!L15-RNAT!L31-RNAT!L47</f>
        <v>0</v>
      </c>
      <c r="M15" s="4">
        <f>+'Nac-Urb-Rur'!M15-RNAT!M31-RNAT!M47</f>
        <v>0</v>
      </c>
      <c r="N15" s="4">
        <f t="shared" si="0"/>
        <v>9846.8453353960595</v>
      </c>
      <c r="P15" s="28"/>
      <c r="Q15" s="17" t="s">
        <v>21</v>
      </c>
      <c r="R15" s="4">
        <f>+'Nac-Urb-Rur'!R15-RNAT!R31-RNAT!R47</f>
        <v>8476.9217124390343</v>
      </c>
      <c r="S15" s="3">
        <f>+'Nac-Urb-Rur'!S15-RNAT!S31-RNAT!S47</f>
        <v>0</v>
      </c>
      <c r="T15" s="3">
        <f>+'Nac-Urb-Rur'!T15-RNAT!T31-RNAT!T47</f>
        <v>0</v>
      </c>
      <c r="U15" s="3">
        <f>+'Nac-Urb-Rur'!U15-RNAT!U31-RNAT!U47</f>
        <v>0</v>
      </c>
      <c r="V15" s="3">
        <f>+'Nac-Urb-Rur'!V15-RNAT!V31-RNAT!V47</f>
        <v>0</v>
      </c>
      <c r="W15" s="3">
        <f>+'Nac-Urb-Rur'!W15-RNAT!W31-RNAT!W47</f>
        <v>0</v>
      </c>
      <c r="X15" s="3">
        <f>+'Nac-Urb-Rur'!X15-RNAT!X31-RNAT!X47</f>
        <v>0</v>
      </c>
      <c r="Y15" s="3">
        <f>+'Nac-Urb-Rur'!Y15-RNAT!Y31-RNAT!Y47</f>
        <v>0</v>
      </c>
      <c r="Z15" s="3">
        <f>+'Nac-Urb-Rur'!Z15-RNAT!Z31-RNAT!Z47</f>
        <v>0</v>
      </c>
      <c r="AA15" s="3">
        <f>+'Nac-Urb-Rur'!AA15-RNAT!AA31-RNAT!AA47</f>
        <v>0</v>
      </c>
      <c r="AB15" s="4">
        <f>+'Nac-Urb-Rur'!AB15-RNAT!AB31-RNAT!AB47</f>
        <v>0</v>
      </c>
      <c r="AC15" s="4">
        <f t="shared" si="1"/>
        <v>8476.9217124390343</v>
      </c>
    </row>
    <row r="16" spans="1:29" ht="15.75" thickBot="1" x14ac:dyDescent="0.3">
      <c r="A16" s="29"/>
      <c r="B16" s="18" t="s">
        <v>10</v>
      </c>
      <c r="C16" s="19">
        <f>SUM(C6:C15)</f>
        <v>17135.221998320536</v>
      </c>
      <c r="D16" s="19">
        <f t="shared" ref="D16:N16" si="2">SUM(D6:D15)</f>
        <v>2768.2611538546885</v>
      </c>
      <c r="E16" s="19">
        <f t="shared" si="2"/>
        <v>7373.1810883359467</v>
      </c>
      <c r="F16" s="19">
        <f t="shared" si="2"/>
        <v>2695.56696308339</v>
      </c>
      <c r="G16" s="19">
        <f t="shared" si="2"/>
        <v>669.65391517240653</v>
      </c>
      <c r="H16" s="19">
        <f t="shared" si="2"/>
        <v>326.64760816003513</v>
      </c>
      <c r="I16" s="19">
        <f t="shared" si="2"/>
        <v>5.5984281467518011</v>
      </c>
      <c r="J16" s="19">
        <f t="shared" si="2"/>
        <v>1.4352084607543321</v>
      </c>
      <c r="K16" s="19">
        <f t="shared" si="2"/>
        <v>1.4352084607543321</v>
      </c>
      <c r="L16" s="19">
        <f t="shared" si="2"/>
        <v>2393.131810805085</v>
      </c>
      <c r="M16" s="19">
        <f t="shared" si="2"/>
        <v>7.197979045823744</v>
      </c>
      <c r="N16" s="19">
        <f t="shared" si="2"/>
        <v>33377.331361846169</v>
      </c>
      <c r="P16" s="29"/>
      <c r="Q16" s="18" t="s">
        <v>10</v>
      </c>
      <c r="R16" s="19">
        <f>SUM(R6:R15)</f>
        <v>12523.453629777254</v>
      </c>
      <c r="S16" s="19">
        <f t="shared" ref="S16:AC16" si="3">SUM(S6:S15)</f>
        <v>1403.5645406253543</v>
      </c>
      <c r="T16" s="19">
        <f t="shared" si="3"/>
        <v>3363.93416130267</v>
      </c>
      <c r="U16" s="19">
        <f t="shared" si="3"/>
        <v>990.26710795159329</v>
      </c>
      <c r="V16" s="19">
        <f t="shared" si="3"/>
        <v>245.46510142532779</v>
      </c>
      <c r="W16" s="19">
        <f t="shared" si="3"/>
        <v>243.14922960030682</v>
      </c>
      <c r="X16" s="19">
        <f t="shared" si="3"/>
        <v>1.9628932438401139</v>
      </c>
      <c r="Y16" s="19">
        <f t="shared" si="3"/>
        <v>0.94985760703363908</v>
      </c>
      <c r="Z16" s="19">
        <f t="shared" si="3"/>
        <v>0.53192025993883785</v>
      </c>
      <c r="AA16" s="19">
        <f t="shared" si="3"/>
        <v>1072.7575863200839</v>
      </c>
      <c r="AB16" s="19">
        <f t="shared" si="3"/>
        <v>3.7855798274059334</v>
      </c>
      <c r="AC16" s="19">
        <f t="shared" si="3"/>
        <v>19849.821607940808</v>
      </c>
    </row>
    <row r="19" spans="1:29" ht="15.75" thickBot="1" x14ac:dyDescent="0.3"/>
    <row r="20" spans="1:29" x14ac:dyDescent="0.25">
      <c r="A20" s="31" t="s">
        <v>65</v>
      </c>
      <c r="B20" s="31"/>
      <c r="C20" s="14"/>
      <c r="D20" s="30" t="s">
        <v>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P20" s="31" t="str">
        <f>+A20</f>
        <v>SIERRA</v>
      </c>
      <c r="Q20" s="31"/>
      <c r="R20" s="14"/>
      <c r="S20" s="30" t="s">
        <v>2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8" x14ac:dyDescent="0.25">
      <c r="A21" s="27" t="s">
        <v>0</v>
      </c>
      <c r="B21" s="27"/>
      <c r="C21" s="4" t="s">
        <v>71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53</v>
      </c>
      <c r="J21" s="4" t="s">
        <v>59</v>
      </c>
      <c r="K21" s="4" t="s">
        <v>8</v>
      </c>
      <c r="L21" s="4" t="s">
        <v>9</v>
      </c>
      <c r="M21" s="4" t="s">
        <v>54</v>
      </c>
      <c r="N21" s="4" t="s">
        <v>10</v>
      </c>
      <c r="P21" s="27" t="s">
        <v>1</v>
      </c>
      <c r="Q21" s="27"/>
      <c r="R21" s="4" t="s">
        <v>71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  <c r="X21" s="4" t="s">
        <v>53</v>
      </c>
      <c r="Y21" s="4" t="s">
        <v>59</v>
      </c>
      <c r="Z21" s="4" t="s">
        <v>8</v>
      </c>
      <c r="AA21" s="4" t="s">
        <v>9</v>
      </c>
      <c r="AB21" s="4" t="s">
        <v>54</v>
      </c>
      <c r="AC21" s="4" t="s">
        <v>10</v>
      </c>
    </row>
    <row r="22" spans="1:29" x14ac:dyDescent="0.25">
      <c r="A22" s="28" t="s">
        <v>11</v>
      </c>
      <c r="B22" s="15" t="s">
        <v>12</v>
      </c>
      <c r="C22" s="16">
        <f>+DEPTO!C40+DEPTO!C74+DEPTO!C91+DEPTO!C125+DEPTO!C143+DEPTO!C162+DEPTO!C198+DEPTO!C320+DEPTO!C354</f>
        <v>435.37171488224874</v>
      </c>
      <c r="D22" s="6">
        <f>+DEPTO!D40+DEPTO!D74+DEPTO!D91+DEPTO!D125+DEPTO!D143+DEPTO!D162+DEPTO!D198+DEPTO!D320+DEPTO!D354</f>
        <v>0</v>
      </c>
      <c r="E22" s="7">
        <f>+DEPTO!E40+DEPTO!E74+DEPTO!E91+DEPTO!E125+DEPTO!E143+DEPTO!E162+DEPTO!E198+DEPTO!E320+DEPTO!E354</f>
        <v>0</v>
      </c>
      <c r="F22" s="7">
        <f>+DEPTO!F40+DEPTO!F74+DEPTO!F91+DEPTO!F125+DEPTO!F143+DEPTO!F162+DEPTO!F198+DEPTO!F320+DEPTO!F354</f>
        <v>0</v>
      </c>
      <c r="G22" s="7">
        <f>+DEPTO!G40+DEPTO!G74+DEPTO!G91+DEPTO!G125+DEPTO!G143+DEPTO!G162+DEPTO!G198+DEPTO!G320+DEPTO!G354</f>
        <v>0</v>
      </c>
      <c r="H22" s="7">
        <f>+DEPTO!H40+DEPTO!H74+DEPTO!H91+DEPTO!H125+DEPTO!H143+DEPTO!H162+DEPTO!H198+DEPTO!H320+DEPTO!H354</f>
        <v>0</v>
      </c>
      <c r="I22" s="7">
        <f>+DEPTO!I40+DEPTO!I74+DEPTO!I91+DEPTO!I125+DEPTO!I143+DEPTO!I162+DEPTO!I198+DEPTO!I320+DEPTO!I354</f>
        <v>0</v>
      </c>
      <c r="J22" s="7">
        <f>+DEPTO!J40+DEPTO!J74+DEPTO!J91+DEPTO!J125+DEPTO!J143+DEPTO!J162+DEPTO!J198+DEPTO!J320+DEPTO!J354</f>
        <v>0</v>
      </c>
      <c r="K22" s="7">
        <f>+DEPTO!K40+DEPTO!K74+DEPTO!K91+DEPTO!K125+DEPTO!K143+DEPTO!K162+DEPTO!K198+DEPTO!K320+DEPTO!K354</f>
        <v>0</v>
      </c>
      <c r="L22" s="7">
        <f>+DEPTO!L40+DEPTO!L74+DEPTO!L91+DEPTO!L125+DEPTO!L143+DEPTO!L162+DEPTO!L198+DEPTO!L320+DEPTO!L354</f>
        <v>0</v>
      </c>
      <c r="M22" s="7">
        <f>+DEPTO!M40+DEPTO!M74+DEPTO!M91+DEPTO!M125+DEPTO!M143+DEPTO!M162+DEPTO!M198+DEPTO!M320+DEPTO!M354</f>
        <v>0</v>
      </c>
      <c r="N22" s="7">
        <f t="shared" ref="N22:N31" si="4">SUM(C22:M22)</f>
        <v>435.37171488224874</v>
      </c>
      <c r="P22" s="28" t="s">
        <v>11</v>
      </c>
      <c r="Q22" s="15" t="s">
        <v>12</v>
      </c>
      <c r="R22" s="16"/>
      <c r="S22" s="6"/>
      <c r="T22" s="7"/>
      <c r="U22" s="7"/>
      <c r="V22" s="7"/>
      <c r="W22" s="7"/>
      <c r="X22" s="7"/>
      <c r="Y22" s="7"/>
      <c r="Z22" s="7"/>
      <c r="AA22" s="7"/>
      <c r="AB22" s="7"/>
      <c r="AC22" s="7">
        <f>SUM(R22:AB22)</f>
        <v>0</v>
      </c>
    </row>
    <row r="23" spans="1:29" ht="18" x14ac:dyDescent="0.25">
      <c r="A23" s="28"/>
      <c r="B23" s="17" t="s">
        <v>13</v>
      </c>
      <c r="C23" s="4">
        <f>+DEPTO!C41+DEPTO!C75+DEPTO!C92+DEPTO!C126+DEPTO!C144+DEPTO!C163+DEPTO!C199+DEPTO!C321+DEPTO!C355</f>
        <v>94.339733367226273</v>
      </c>
      <c r="D23" s="3">
        <f>+DEPTO!D41+DEPTO!D75+DEPTO!D92+DEPTO!D126+DEPTO!D144+DEPTO!D163+DEPTO!D199+DEPTO!D321+DEPTO!D355</f>
        <v>411.1788482087739</v>
      </c>
      <c r="E23" s="3">
        <f>+DEPTO!E41+DEPTO!E75+DEPTO!E92+DEPTO!E126+DEPTO!E144+DEPTO!E163+DEPTO!E199+DEPTO!E321+DEPTO!E355</f>
        <v>0</v>
      </c>
      <c r="F23" s="3">
        <f>+DEPTO!F41+DEPTO!F75+DEPTO!F92+DEPTO!F126+DEPTO!F144+DEPTO!F163+DEPTO!F199+DEPTO!F321+DEPTO!F355</f>
        <v>346.83548983157982</v>
      </c>
      <c r="G23" s="3">
        <f>+DEPTO!G41+DEPTO!G75+DEPTO!G92+DEPTO!G126+DEPTO!G144+DEPTO!G163+DEPTO!G199+DEPTO!G321+DEPTO!G355</f>
        <v>97.424526781742884</v>
      </c>
      <c r="H23" s="3">
        <f>+DEPTO!H41+DEPTO!H75+DEPTO!H92+DEPTO!H126+DEPTO!H144+DEPTO!H163+DEPTO!H199+DEPTO!H321+DEPTO!H355</f>
        <v>0</v>
      </c>
      <c r="I23" s="3">
        <f>+DEPTO!I41+DEPTO!I75+DEPTO!I92+DEPTO!I126+DEPTO!I144+DEPTO!I163+DEPTO!I199+DEPTO!I321+DEPTO!I355</f>
        <v>0</v>
      </c>
      <c r="J23" s="3">
        <f>+DEPTO!J41+DEPTO!J75+DEPTO!J92+DEPTO!J126+DEPTO!J144+DEPTO!J163+DEPTO!J199+DEPTO!J321+DEPTO!J355</f>
        <v>0</v>
      </c>
      <c r="K23" s="3">
        <f>+DEPTO!K41+DEPTO!K75+DEPTO!K92+DEPTO!K126+DEPTO!K144+DEPTO!K163+DEPTO!K199+DEPTO!K321+DEPTO!K355</f>
        <v>0</v>
      </c>
      <c r="L23" s="3">
        <f>+DEPTO!L41+DEPTO!L75+DEPTO!L92+DEPTO!L126+DEPTO!L144+DEPTO!L163+DEPTO!L199+DEPTO!L321+DEPTO!L355</f>
        <v>0</v>
      </c>
      <c r="M23" s="4">
        <f>+DEPTO!M41+DEPTO!M75+DEPTO!M92+DEPTO!M126+DEPTO!M144+DEPTO!M163+DEPTO!M199+DEPTO!M321+DEPTO!M355</f>
        <v>0</v>
      </c>
      <c r="N23" s="4">
        <f t="shared" si="4"/>
        <v>949.77859818932291</v>
      </c>
      <c r="P23" s="28"/>
      <c r="Q23" s="17" t="s">
        <v>13</v>
      </c>
      <c r="R23" s="4"/>
      <c r="S23" s="3"/>
      <c r="T23" s="3"/>
      <c r="U23" s="3"/>
      <c r="V23" s="3"/>
      <c r="W23" s="3"/>
      <c r="X23" s="3"/>
      <c r="Y23" s="3"/>
      <c r="Z23" s="3"/>
      <c r="AA23" s="3"/>
      <c r="AB23" s="4"/>
      <c r="AC23" s="4">
        <f t="shared" ref="AC23:AC31" si="5">SUM(R23:AB23)</f>
        <v>0</v>
      </c>
    </row>
    <row r="24" spans="1:29" ht="27" x14ac:dyDescent="0.25">
      <c r="A24" s="28"/>
      <c r="B24" s="15" t="s">
        <v>14</v>
      </c>
      <c r="C24" s="16">
        <f>+DEPTO!C42+DEPTO!C76+DEPTO!C93+DEPTO!C127+DEPTO!C145+DEPTO!C164+DEPTO!C200+DEPTO!C322+DEPTO!C356</f>
        <v>221.72588379578966</v>
      </c>
      <c r="D24" s="6">
        <f>+DEPTO!D42+DEPTO!D76+DEPTO!D93+DEPTO!D127+DEPTO!D145+DEPTO!D164+DEPTO!D200+DEPTO!D322+DEPTO!D356</f>
        <v>0</v>
      </c>
      <c r="E24" s="7">
        <f>+DEPTO!E42+DEPTO!E76+DEPTO!E93+DEPTO!E127+DEPTO!E145+DEPTO!E164+DEPTO!E200+DEPTO!E322+DEPTO!E356</f>
        <v>0</v>
      </c>
      <c r="F24" s="7">
        <f>+DEPTO!F42+DEPTO!F76+DEPTO!F93+DEPTO!F127+DEPTO!F145+DEPTO!F164+DEPTO!F200+DEPTO!F322+DEPTO!F356</f>
        <v>0</v>
      </c>
      <c r="G24" s="7">
        <f>+DEPTO!G42+DEPTO!G76+DEPTO!G93+DEPTO!G127+DEPTO!G145+DEPTO!G164+DEPTO!G200+DEPTO!G322+DEPTO!G356</f>
        <v>0</v>
      </c>
      <c r="H24" s="7">
        <f>+DEPTO!H42+DEPTO!H76+DEPTO!H93+DEPTO!H127+DEPTO!H145+DEPTO!H164+DEPTO!H200+DEPTO!H322+DEPTO!H356</f>
        <v>0</v>
      </c>
      <c r="I24" s="7">
        <f>+DEPTO!I42+DEPTO!I76+DEPTO!I93+DEPTO!I127+DEPTO!I145+DEPTO!I164+DEPTO!I200+DEPTO!I322+DEPTO!I356</f>
        <v>0</v>
      </c>
      <c r="J24" s="7">
        <f>+DEPTO!J42+DEPTO!J76+DEPTO!J93+DEPTO!J127+DEPTO!J145+DEPTO!J164+DEPTO!J200+DEPTO!J322+DEPTO!J356</f>
        <v>0</v>
      </c>
      <c r="K24" s="7">
        <f>+DEPTO!K42+DEPTO!K76+DEPTO!K93+DEPTO!K127+DEPTO!K145+DEPTO!K164+DEPTO!K200+DEPTO!K322+DEPTO!K356</f>
        <v>0</v>
      </c>
      <c r="L24" s="7">
        <f>+DEPTO!L42+DEPTO!L76+DEPTO!L93+DEPTO!L127+DEPTO!L145+DEPTO!L164+DEPTO!L200+DEPTO!L322+DEPTO!L356</f>
        <v>0</v>
      </c>
      <c r="M24" s="7">
        <f>+DEPTO!M42+DEPTO!M76+DEPTO!M93+DEPTO!M127+DEPTO!M145+DEPTO!M164+DEPTO!M200+DEPTO!M322+DEPTO!M356</f>
        <v>0</v>
      </c>
      <c r="N24" s="7">
        <f t="shared" si="4"/>
        <v>221.72588379578966</v>
      </c>
      <c r="P24" s="28"/>
      <c r="Q24" s="15" t="s">
        <v>14</v>
      </c>
      <c r="R24" s="16"/>
      <c r="S24" s="6"/>
      <c r="T24" s="7"/>
      <c r="U24" s="7"/>
      <c r="V24" s="7"/>
      <c r="W24" s="7"/>
      <c r="X24" s="7"/>
      <c r="Y24" s="7"/>
      <c r="Z24" s="7"/>
      <c r="AA24" s="7"/>
      <c r="AB24" s="7"/>
      <c r="AC24" s="7">
        <f t="shared" si="5"/>
        <v>0</v>
      </c>
    </row>
    <row r="25" spans="1:29" ht="18" x14ac:dyDescent="0.25">
      <c r="A25" s="28"/>
      <c r="B25" s="17" t="s">
        <v>15</v>
      </c>
      <c r="C25" s="4">
        <f>+DEPTO!C43+DEPTO!C77+DEPTO!C94+DEPTO!C128+DEPTO!C146+DEPTO!C165+DEPTO!C201+DEPTO!C323+DEPTO!C357</f>
        <v>50.650653378011818</v>
      </c>
      <c r="D25" s="3">
        <f>+DEPTO!D43+DEPTO!D77+DEPTO!D94+DEPTO!D128+DEPTO!D146+DEPTO!D165+DEPTO!D201+DEPTO!D323+DEPTO!D357</f>
        <v>0</v>
      </c>
      <c r="E25" s="3">
        <f>+DEPTO!E43+DEPTO!E77+DEPTO!E94+DEPTO!E128+DEPTO!E146+DEPTO!E165+DEPTO!E201+DEPTO!E323+DEPTO!E357</f>
        <v>0</v>
      </c>
      <c r="F25" s="3">
        <f>+DEPTO!F43+DEPTO!F77+DEPTO!F94+DEPTO!F128+DEPTO!F146+DEPTO!F165+DEPTO!F201+DEPTO!F323+DEPTO!F357</f>
        <v>52.182259433759512</v>
      </c>
      <c r="G25" s="3">
        <f>+DEPTO!G43+DEPTO!G77+DEPTO!G94+DEPTO!G128+DEPTO!G146+DEPTO!G165+DEPTO!G201+DEPTO!G323+DEPTO!G357</f>
        <v>0</v>
      </c>
      <c r="H25" s="3">
        <f>+DEPTO!H43+DEPTO!H77+DEPTO!H94+DEPTO!H128+DEPTO!H146+DEPTO!H165+DEPTO!H201+DEPTO!H323+DEPTO!H357</f>
        <v>47.428129686590751</v>
      </c>
      <c r="I25" s="3">
        <f>+DEPTO!I43+DEPTO!I77+DEPTO!I94+DEPTO!I128+DEPTO!I146+DEPTO!I165+DEPTO!I201+DEPTO!I323+DEPTO!I357</f>
        <v>0</v>
      </c>
      <c r="J25" s="3">
        <f>+DEPTO!J43+DEPTO!J77+DEPTO!J94+DEPTO!J128+DEPTO!J146+DEPTO!J165+DEPTO!J201+DEPTO!J323+DEPTO!J357</f>
        <v>0</v>
      </c>
      <c r="K25" s="3">
        <f>+DEPTO!K43+DEPTO!K77+DEPTO!K94+DEPTO!K128+DEPTO!K146+DEPTO!K165+DEPTO!K201+DEPTO!K323+DEPTO!K357</f>
        <v>0</v>
      </c>
      <c r="L25" s="3">
        <f>+DEPTO!L43+DEPTO!L77+DEPTO!L94+DEPTO!L128+DEPTO!L146+DEPTO!L165+DEPTO!L201+DEPTO!L323+DEPTO!L357</f>
        <v>0</v>
      </c>
      <c r="M25" s="4">
        <f>+DEPTO!M43+DEPTO!M77+DEPTO!M94+DEPTO!M128+DEPTO!M146+DEPTO!M165+DEPTO!M201+DEPTO!M323+DEPTO!M357</f>
        <v>0</v>
      </c>
      <c r="N25" s="4">
        <f t="shared" si="4"/>
        <v>150.26104249836209</v>
      </c>
      <c r="P25" s="28"/>
      <c r="Q25" s="17" t="s">
        <v>15</v>
      </c>
      <c r="R25" s="4"/>
      <c r="S25" s="3"/>
      <c r="T25" s="3"/>
      <c r="U25" s="3"/>
      <c r="V25" s="3"/>
      <c r="W25" s="3"/>
      <c r="X25" s="3"/>
      <c r="Y25" s="3"/>
      <c r="Z25" s="3"/>
      <c r="AA25" s="3"/>
      <c r="AB25" s="4"/>
      <c r="AC25" s="4">
        <f t="shared" si="5"/>
        <v>0</v>
      </c>
    </row>
    <row r="26" spans="1:29" ht="18" x14ac:dyDescent="0.25">
      <c r="A26" s="28"/>
      <c r="B26" s="15" t="s">
        <v>16</v>
      </c>
      <c r="C26" s="16">
        <f>+DEPTO!C44+DEPTO!C78+DEPTO!C95+DEPTO!C129+DEPTO!C147+DEPTO!C166+DEPTO!C202+DEPTO!C324+DEPTO!C358</f>
        <v>0.46963321108611578</v>
      </c>
      <c r="D26" s="6">
        <f>+DEPTO!D44+DEPTO!D78+DEPTO!D95+DEPTO!D129+DEPTO!D147+DEPTO!D166+DEPTO!D202+DEPTO!D324+DEPTO!D358</f>
        <v>0</v>
      </c>
      <c r="E26" s="7">
        <f>+DEPTO!E44+DEPTO!E78+DEPTO!E95+DEPTO!E129+DEPTO!E147+DEPTO!E166+DEPTO!E202+DEPTO!E324+DEPTO!E358</f>
        <v>0</v>
      </c>
      <c r="F26" s="7">
        <f>+DEPTO!F44+DEPTO!F78+DEPTO!F95+DEPTO!F129+DEPTO!F147+DEPTO!F166+DEPTO!F202+DEPTO!F324+DEPTO!F358</f>
        <v>0</v>
      </c>
      <c r="G26" s="7">
        <f>+DEPTO!G44+DEPTO!G78+DEPTO!G95+DEPTO!G129+DEPTO!G147+DEPTO!G166+DEPTO!G202+DEPTO!G324+DEPTO!G358</f>
        <v>0</v>
      </c>
      <c r="H26" s="7">
        <f>+DEPTO!H44+DEPTO!H78+DEPTO!H95+DEPTO!H129+DEPTO!H147+DEPTO!H166+DEPTO!H202+DEPTO!H324+DEPTO!H358</f>
        <v>0</v>
      </c>
      <c r="I26" s="7">
        <f>+DEPTO!I44+DEPTO!I78+DEPTO!I95+DEPTO!I129+DEPTO!I147+DEPTO!I166+DEPTO!I202+DEPTO!I324+DEPTO!I358</f>
        <v>0.94454933271524488</v>
      </c>
      <c r="J26" s="7">
        <f>+DEPTO!J44+DEPTO!J78+DEPTO!J95+DEPTO!J129+DEPTO!J147+DEPTO!J166+DEPTO!J202+DEPTO!J324+DEPTO!J358</f>
        <v>0</v>
      </c>
      <c r="K26" s="7">
        <f>+DEPTO!K44+DEPTO!K78+DEPTO!K95+DEPTO!K129+DEPTO!K147+DEPTO!K166+DEPTO!K202+DEPTO!K324+DEPTO!K358</f>
        <v>0</v>
      </c>
      <c r="L26" s="7">
        <f>+DEPTO!L44+DEPTO!L78+DEPTO!L95+DEPTO!L129+DEPTO!L147+DEPTO!L166+DEPTO!L202+DEPTO!L324+DEPTO!L358</f>
        <v>0</v>
      </c>
      <c r="M26" s="7">
        <f>+DEPTO!M44+DEPTO!M78+DEPTO!M95+DEPTO!M129+DEPTO!M147+DEPTO!M166+DEPTO!M202+DEPTO!M324+DEPTO!M358</f>
        <v>0</v>
      </c>
      <c r="N26" s="7">
        <f t="shared" si="4"/>
        <v>1.4141825438013607</v>
      </c>
      <c r="P26" s="28"/>
      <c r="Q26" s="15" t="s">
        <v>16</v>
      </c>
      <c r="R26" s="16"/>
      <c r="S26" s="6"/>
      <c r="T26" s="7"/>
      <c r="U26" s="7"/>
      <c r="V26" s="7"/>
      <c r="W26" s="7"/>
      <c r="X26" s="7"/>
      <c r="Y26" s="7"/>
      <c r="Z26" s="7"/>
      <c r="AA26" s="7"/>
      <c r="AB26" s="7"/>
      <c r="AC26" s="7">
        <f t="shared" si="5"/>
        <v>0</v>
      </c>
    </row>
    <row r="27" spans="1:29" ht="27" x14ac:dyDescent="0.25">
      <c r="A27" s="28"/>
      <c r="B27" s="17" t="s">
        <v>17</v>
      </c>
      <c r="C27" s="4">
        <f>+DEPTO!C45+DEPTO!C79+DEPTO!C96+DEPTO!C130+DEPTO!C148+DEPTO!C167+DEPTO!C203+DEPTO!C325+DEPTO!C359</f>
        <v>213.98502097007156</v>
      </c>
      <c r="D27" s="3">
        <f>+DEPTO!D45+DEPTO!D79+DEPTO!D96+DEPTO!D130+DEPTO!D148+DEPTO!D167+DEPTO!D203+DEPTO!D325+DEPTO!D359</f>
        <v>0</v>
      </c>
      <c r="E27" s="3">
        <f>+DEPTO!E45+DEPTO!E79+DEPTO!E96+DEPTO!E130+DEPTO!E148+DEPTO!E167+DEPTO!E203+DEPTO!E325+DEPTO!E359</f>
        <v>0</v>
      </c>
      <c r="F27" s="3">
        <f>+DEPTO!F45+DEPTO!F79+DEPTO!F96+DEPTO!F130+DEPTO!F148+DEPTO!F167+DEPTO!F203+DEPTO!F325+DEPTO!F359</f>
        <v>0</v>
      </c>
      <c r="G27" s="3">
        <f>+DEPTO!G45+DEPTO!G79+DEPTO!G96+DEPTO!G130+DEPTO!G148+DEPTO!G167+DEPTO!G203+DEPTO!G325+DEPTO!G359</f>
        <v>0</v>
      </c>
      <c r="H27" s="3">
        <f>+DEPTO!H45+DEPTO!H79+DEPTO!H96+DEPTO!H130+DEPTO!H148+DEPTO!H167+DEPTO!H203+DEPTO!H325+DEPTO!H359</f>
        <v>0</v>
      </c>
      <c r="I27" s="3">
        <f>+DEPTO!I45+DEPTO!I79+DEPTO!I96+DEPTO!I130+DEPTO!I148+DEPTO!I167+DEPTO!I203+DEPTO!I325+DEPTO!I359</f>
        <v>0</v>
      </c>
      <c r="J27" s="3">
        <f>+DEPTO!J45+DEPTO!J79+DEPTO!J96+DEPTO!J130+DEPTO!J148+DEPTO!J167+DEPTO!J203+DEPTO!J325+DEPTO!J359</f>
        <v>0</v>
      </c>
      <c r="K27" s="3">
        <f>+DEPTO!K45+DEPTO!K79+DEPTO!K96+DEPTO!K130+DEPTO!K148+DEPTO!K167+DEPTO!K203+DEPTO!K325+DEPTO!K359</f>
        <v>0</v>
      </c>
      <c r="L27" s="3">
        <f>+DEPTO!L45+DEPTO!L79+DEPTO!L96+DEPTO!L130+DEPTO!L148+DEPTO!L167+DEPTO!L203+DEPTO!L325+DEPTO!L359</f>
        <v>0</v>
      </c>
      <c r="M27" s="4">
        <f>+DEPTO!M45+DEPTO!M79+DEPTO!M96+DEPTO!M130+DEPTO!M148+DEPTO!M167+DEPTO!M203+DEPTO!M325+DEPTO!M359</f>
        <v>0</v>
      </c>
      <c r="N27" s="4">
        <f t="shared" si="4"/>
        <v>213.98502097007156</v>
      </c>
      <c r="P27" s="28"/>
      <c r="Q27" s="17" t="s">
        <v>17</v>
      </c>
      <c r="R27" s="4"/>
      <c r="S27" s="3"/>
      <c r="T27" s="3"/>
      <c r="U27" s="3"/>
      <c r="V27" s="3"/>
      <c r="W27" s="3"/>
      <c r="X27" s="3"/>
      <c r="Y27" s="3"/>
      <c r="Z27" s="3"/>
      <c r="AA27" s="3"/>
      <c r="AB27" s="4"/>
      <c r="AC27" s="4">
        <f t="shared" si="5"/>
        <v>0</v>
      </c>
    </row>
    <row r="28" spans="1:29" ht="18" x14ac:dyDescent="0.25">
      <c r="A28" s="28"/>
      <c r="B28" s="15" t="s">
        <v>18</v>
      </c>
      <c r="C28" s="16">
        <f>+DEPTO!C46+DEPTO!C80+DEPTO!C97+DEPTO!C131+DEPTO!C149+DEPTO!C168+DEPTO!C204+DEPTO!C326+DEPTO!C360</f>
        <v>27.00025537177337</v>
      </c>
      <c r="D28" s="6">
        <f>+DEPTO!D46+DEPTO!D80+DEPTO!D97+DEPTO!D131+DEPTO!D149+DEPTO!D168+DEPTO!D204+DEPTO!D326+DEPTO!D360</f>
        <v>0</v>
      </c>
      <c r="E28" s="7">
        <f>+DEPTO!E46+DEPTO!E80+DEPTO!E97+DEPTO!E131+DEPTO!E149+DEPTO!E168+DEPTO!E204+DEPTO!E326+DEPTO!E360</f>
        <v>0</v>
      </c>
      <c r="F28" s="7">
        <f>+DEPTO!F46+DEPTO!F80+DEPTO!F97+DEPTO!F131+DEPTO!F149+DEPTO!F168+DEPTO!F204+DEPTO!F326+DEPTO!F360</f>
        <v>0</v>
      </c>
      <c r="G28" s="7">
        <f>+DEPTO!G46+DEPTO!G80+DEPTO!G97+DEPTO!G131+DEPTO!G149+DEPTO!G168+DEPTO!G204+DEPTO!G326+DEPTO!G360</f>
        <v>0</v>
      </c>
      <c r="H28" s="7">
        <f>+DEPTO!H46+DEPTO!H80+DEPTO!H97+DEPTO!H131+DEPTO!H149+DEPTO!H168+DEPTO!H204+DEPTO!H326+DEPTO!H360</f>
        <v>0</v>
      </c>
      <c r="I28" s="7">
        <f>+DEPTO!I46+DEPTO!I80+DEPTO!I97+DEPTO!I131+DEPTO!I149+DEPTO!I168+DEPTO!I204+DEPTO!I326+DEPTO!I360</f>
        <v>0</v>
      </c>
      <c r="J28" s="7">
        <f>+DEPTO!J46+DEPTO!J80+DEPTO!J97+DEPTO!J131+DEPTO!J149+DEPTO!J168+DEPTO!J204+DEPTO!J326+DEPTO!J360</f>
        <v>0</v>
      </c>
      <c r="K28" s="7">
        <f>+DEPTO!K46+DEPTO!K80+DEPTO!K97+DEPTO!K131+DEPTO!K149+DEPTO!K168+DEPTO!K204+DEPTO!K326+DEPTO!K360</f>
        <v>0</v>
      </c>
      <c r="L28" s="7">
        <f>+DEPTO!L46+DEPTO!L80+DEPTO!L97+DEPTO!L131+DEPTO!L149+DEPTO!L168+DEPTO!L204+DEPTO!L326+DEPTO!L360</f>
        <v>0</v>
      </c>
      <c r="M28" s="7">
        <f>+DEPTO!M46+DEPTO!M80+DEPTO!M97+DEPTO!M131+DEPTO!M149+DEPTO!M168+DEPTO!M204+DEPTO!M326+DEPTO!M360</f>
        <v>0</v>
      </c>
      <c r="N28" s="7">
        <f t="shared" si="4"/>
        <v>27.00025537177337</v>
      </c>
      <c r="P28" s="28"/>
      <c r="Q28" s="15" t="s">
        <v>18</v>
      </c>
      <c r="R28" s="16"/>
      <c r="S28" s="6"/>
      <c r="T28" s="7"/>
      <c r="U28" s="7"/>
      <c r="V28" s="7"/>
      <c r="W28" s="7"/>
      <c r="X28" s="7"/>
      <c r="Y28" s="7"/>
      <c r="Z28" s="7"/>
      <c r="AA28" s="7"/>
      <c r="AB28" s="7"/>
      <c r="AC28" s="7">
        <f t="shared" si="5"/>
        <v>0</v>
      </c>
    </row>
    <row r="29" spans="1:29" ht="27" x14ac:dyDescent="0.25">
      <c r="A29" s="28"/>
      <c r="B29" s="17" t="s">
        <v>19</v>
      </c>
      <c r="C29" s="4">
        <f>+DEPTO!C47+DEPTO!C81+DEPTO!C98+DEPTO!C132+DEPTO!C150+DEPTO!C169+DEPTO!C205+DEPTO!C327+DEPTO!C361</f>
        <v>22.058308622857961</v>
      </c>
      <c r="D29" s="3">
        <f>+DEPTO!D47+DEPTO!D81+DEPTO!D98+DEPTO!D132+DEPTO!D150+DEPTO!D169+DEPTO!D205+DEPTO!D327+DEPTO!D361</f>
        <v>0</v>
      </c>
      <c r="E29" s="3">
        <f>+DEPTO!E47+DEPTO!E81+DEPTO!E98+DEPTO!E132+DEPTO!E150+DEPTO!E169+DEPTO!E205+DEPTO!E327+DEPTO!E361</f>
        <v>0</v>
      </c>
      <c r="F29" s="3">
        <f>+DEPTO!F47+DEPTO!F81+DEPTO!F98+DEPTO!F132+DEPTO!F150+DEPTO!F169+DEPTO!F205+DEPTO!F327+DEPTO!F361</f>
        <v>0</v>
      </c>
      <c r="G29" s="3">
        <f>+DEPTO!G47+DEPTO!G81+DEPTO!G98+DEPTO!G132+DEPTO!G150+DEPTO!G169+DEPTO!G205+DEPTO!G327+DEPTO!G361</f>
        <v>0</v>
      </c>
      <c r="H29" s="3">
        <f>+DEPTO!H47+DEPTO!H81+DEPTO!H98+DEPTO!H132+DEPTO!H150+DEPTO!H169+DEPTO!H205+DEPTO!H327+DEPTO!H361</f>
        <v>0</v>
      </c>
      <c r="I29" s="3">
        <f>+DEPTO!I47+DEPTO!I81+DEPTO!I98+DEPTO!I132+DEPTO!I150+DEPTO!I169+DEPTO!I205+DEPTO!I327+DEPTO!I361</f>
        <v>0</v>
      </c>
      <c r="J29" s="3">
        <f>+DEPTO!J47+DEPTO!J81+DEPTO!J98+DEPTO!J132+DEPTO!J150+DEPTO!J169+DEPTO!J205+DEPTO!J327+DEPTO!J361</f>
        <v>0</v>
      </c>
      <c r="K29" s="3">
        <f>+DEPTO!K47+DEPTO!K81+DEPTO!K98+DEPTO!K132+DEPTO!K150+DEPTO!K169+DEPTO!K205+DEPTO!K327+DEPTO!K361</f>
        <v>0</v>
      </c>
      <c r="L29" s="3">
        <f>+DEPTO!L47+DEPTO!L81+DEPTO!L98+DEPTO!L132+DEPTO!L150+DEPTO!L169+DEPTO!L205+DEPTO!L327+DEPTO!L361</f>
        <v>0.12023977207750504</v>
      </c>
      <c r="M29" s="4">
        <f>+DEPTO!M47+DEPTO!M81+DEPTO!M98+DEPTO!M132+DEPTO!M150+DEPTO!M169+DEPTO!M205+DEPTO!M327+DEPTO!M361</f>
        <v>0</v>
      </c>
      <c r="N29" s="4">
        <f t="shared" si="4"/>
        <v>22.178548394935465</v>
      </c>
      <c r="P29" s="28"/>
      <c r="Q29" s="17" t="s">
        <v>19</v>
      </c>
      <c r="R29" s="4"/>
      <c r="S29" s="3"/>
      <c r="T29" s="3"/>
      <c r="U29" s="3"/>
      <c r="V29" s="3"/>
      <c r="W29" s="3"/>
      <c r="X29" s="3"/>
      <c r="Y29" s="3"/>
      <c r="Z29" s="3"/>
      <c r="AA29" s="3"/>
      <c r="AB29" s="4"/>
      <c r="AC29" s="4">
        <f t="shared" si="5"/>
        <v>0</v>
      </c>
    </row>
    <row r="30" spans="1:29" ht="18" x14ac:dyDescent="0.25">
      <c r="A30" s="28"/>
      <c r="B30" s="15" t="s">
        <v>20</v>
      </c>
      <c r="C30" s="16">
        <f>+DEPTO!C48+DEPTO!C82+DEPTO!C99+DEPTO!C133+DEPTO!C151+DEPTO!C170+DEPTO!C206+DEPTO!C328+DEPTO!C362</f>
        <v>58.598493465991872</v>
      </c>
      <c r="D30" s="6">
        <f>+DEPTO!D48+DEPTO!D82+DEPTO!D99+DEPTO!D133+DEPTO!D151+DEPTO!D170+DEPTO!D206+DEPTO!D328+DEPTO!D362</f>
        <v>0</v>
      </c>
      <c r="E30" s="7">
        <f>+DEPTO!E48+DEPTO!E82+DEPTO!E99+DEPTO!E133+DEPTO!E151+DEPTO!E170+DEPTO!E206+DEPTO!E328+DEPTO!E362</f>
        <v>0</v>
      </c>
      <c r="F30" s="7">
        <f>+DEPTO!F48+DEPTO!F82+DEPTO!F99+DEPTO!F133+DEPTO!F151+DEPTO!F170+DEPTO!F206+DEPTO!F328+DEPTO!F362</f>
        <v>0</v>
      </c>
      <c r="G30" s="7">
        <f>+DEPTO!G48+DEPTO!G82+DEPTO!G99+DEPTO!G133+DEPTO!G151+DEPTO!G170+DEPTO!G206+DEPTO!G328+DEPTO!G362</f>
        <v>0</v>
      </c>
      <c r="H30" s="7">
        <f>+DEPTO!H48+DEPTO!H82+DEPTO!H99+DEPTO!H133+DEPTO!H151+DEPTO!H170+DEPTO!H206+DEPTO!H328+DEPTO!H362</f>
        <v>0</v>
      </c>
      <c r="I30" s="7">
        <f>+DEPTO!I48+DEPTO!I82+DEPTO!I99+DEPTO!I133+DEPTO!I151+DEPTO!I170+DEPTO!I206+DEPTO!I328+DEPTO!I362</f>
        <v>0</v>
      </c>
      <c r="J30" s="7">
        <f>+DEPTO!J48+DEPTO!J82+DEPTO!J99+DEPTO!J133+DEPTO!J151+DEPTO!J170+DEPTO!J206+DEPTO!J328+DEPTO!J362</f>
        <v>0.464506753312946</v>
      </c>
      <c r="K30" s="6">
        <f>+DEPTO!K48+DEPTO!K82+DEPTO!K99+DEPTO!K133+DEPTO!K151+DEPTO!K170+DEPTO!K206+DEPTO!K328+DEPTO!K362</f>
        <v>0.464506753312946</v>
      </c>
      <c r="L30" s="6">
        <f>+DEPTO!L48+DEPTO!L82+DEPTO!L99+DEPTO!L133+DEPTO!L151+DEPTO!L170+DEPTO!L206+DEPTO!L328+DEPTO!L362</f>
        <v>772.04405629536973</v>
      </c>
      <c r="M30" s="7">
        <f>+DEPTO!M48+DEPTO!M82+DEPTO!M99+DEPTO!M133+DEPTO!M151+DEPTO!M170+DEPTO!M206+DEPTO!M328+DEPTO!M362</f>
        <v>1.2144205706338862</v>
      </c>
      <c r="N30" s="7">
        <f t="shared" si="4"/>
        <v>832.78598383862141</v>
      </c>
      <c r="P30" s="28"/>
      <c r="Q30" s="15" t="s">
        <v>20</v>
      </c>
      <c r="R30" s="16"/>
      <c r="S30" s="6"/>
      <c r="T30" s="7"/>
      <c r="U30" s="7"/>
      <c r="V30" s="7"/>
      <c r="W30" s="7"/>
      <c r="X30" s="7"/>
      <c r="Y30" s="7"/>
      <c r="Z30" s="6"/>
      <c r="AA30" s="6"/>
      <c r="AB30" s="7"/>
      <c r="AC30" s="7">
        <f t="shared" si="5"/>
        <v>0</v>
      </c>
    </row>
    <row r="31" spans="1:29" ht="18" x14ac:dyDescent="0.25">
      <c r="A31" s="28"/>
      <c r="B31" s="17" t="s">
        <v>21</v>
      </c>
      <c r="C31" s="4">
        <f>+DEPTO!C49+DEPTO!C83+DEPTO!C100+DEPTO!C134+DEPTO!C152+DEPTO!C171+DEPTO!C207+DEPTO!C329+DEPTO!C363</f>
        <v>1455.7169478559838</v>
      </c>
      <c r="D31" s="3">
        <f>+DEPTO!D49+DEPTO!D83+DEPTO!D100+DEPTO!D134+DEPTO!D152+DEPTO!D171+DEPTO!D207+DEPTO!D329+DEPTO!D363</f>
        <v>0</v>
      </c>
      <c r="E31" s="3">
        <f>+DEPTO!E49+DEPTO!E83+DEPTO!E100+DEPTO!E134+DEPTO!E152+DEPTO!E171+DEPTO!E207+DEPTO!E329+DEPTO!E363</f>
        <v>0</v>
      </c>
      <c r="F31" s="3">
        <f>+DEPTO!F49+DEPTO!F83+DEPTO!F100+DEPTO!F134+DEPTO!F152+DEPTO!F171+DEPTO!F207+DEPTO!F329+DEPTO!F363</f>
        <v>0</v>
      </c>
      <c r="G31" s="3">
        <f>+DEPTO!G49+DEPTO!G83+DEPTO!G100+DEPTO!G134+DEPTO!G152+DEPTO!G171+DEPTO!G207+DEPTO!G329+DEPTO!G363</f>
        <v>0</v>
      </c>
      <c r="H31" s="3">
        <f>+DEPTO!H49+DEPTO!H83+DEPTO!H100+DEPTO!H134+DEPTO!H152+DEPTO!H171+DEPTO!H207+DEPTO!H329+DEPTO!H363</f>
        <v>0</v>
      </c>
      <c r="I31" s="3">
        <f>+DEPTO!I49+DEPTO!I83+DEPTO!I100+DEPTO!I134+DEPTO!I152+DEPTO!I171+DEPTO!I207+DEPTO!I329+DEPTO!I363</f>
        <v>0</v>
      </c>
      <c r="J31" s="3">
        <f>+DEPTO!J49+DEPTO!J83+DEPTO!J100+DEPTO!J134+DEPTO!J152+DEPTO!J171+DEPTO!J207+DEPTO!J329+DEPTO!J363</f>
        <v>0</v>
      </c>
      <c r="K31" s="3">
        <f>+DEPTO!K49+DEPTO!K83+DEPTO!K100+DEPTO!K134+DEPTO!K152+DEPTO!K171+DEPTO!K207+DEPTO!K329+DEPTO!K363</f>
        <v>0</v>
      </c>
      <c r="L31" s="3">
        <f>+DEPTO!L49+DEPTO!L83+DEPTO!L100+DEPTO!L134+DEPTO!L152+DEPTO!L171+DEPTO!L207+DEPTO!L329+DEPTO!L363</f>
        <v>0</v>
      </c>
      <c r="M31" s="4">
        <f>+DEPTO!M49+DEPTO!M83+DEPTO!M100+DEPTO!M134+DEPTO!M152+DEPTO!M171+DEPTO!M207+DEPTO!M329+DEPTO!M363</f>
        <v>0</v>
      </c>
      <c r="N31" s="4">
        <f t="shared" si="4"/>
        <v>1455.7169478559838</v>
      </c>
      <c r="P31" s="28"/>
      <c r="Q31" s="17" t="s">
        <v>21</v>
      </c>
      <c r="R31" s="4"/>
      <c r="S31" s="3"/>
      <c r="T31" s="3"/>
      <c r="U31" s="3"/>
      <c r="V31" s="3"/>
      <c r="W31" s="3"/>
      <c r="X31" s="3"/>
      <c r="Y31" s="3"/>
      <c r="Z31" s="3"/>
      <c r="AA31" s="3"/>
      <c r="AB31" s="4"/>
      <c r="AC31" s="4">
        <f t="shared" si="5"/>
        <v>0</v>
      </c>
    </row>
    <row r="32" spans="1:29" ht="15.75" thickBot="1" x14ac:dyDescent="0.3">
      <c r="A32" s="29"/>
      <c r="B32" s="18" t="s">
        <v>10</v>
      </c>
      <c r="C32" s="19">
        <f>SUM(C22:C31)</f>
        <v>2579.9166449210411</v>
      </c>
      <c r="D32" s="19">
        <f t="shared" ref="D32" si="6">SUM(D22:D31)</f>
        <v>411.1788482087739</v>
      </c>
      <c r="E32" s="19">
        <f t="shared" ref="E32" si="7">SUM(E22:E31)</f>
        <v>0</v>
      </c>
      <c r="F32" s="19">
        <f t="shared" ref="F32" si="8">SUM(F22:F31)</f>
        <v>399.01774926533932</v>
      </c>
      <c r="G32" s="19">
        <f t="shared" ref="G32" si="9">SUM(G22:G31)</f>
        <v>97.424526781742884</v>
      </c>
      <c r="H32" s="19">
        <f t="shared" ref="H32" si="10">SUM(H22:H31)</f>
        <v>47.428129686590751</v>
      </c>
      <c r="I32" s="19">
        <f t="shared" ref="I32" si="11">SUM(I22:I31)</f>
        <v>0.94454933271524488</v>
      </c>
      <c r="J32" s="19">
        <f t="shared" ref="J32" si="12">SUM(J22:J31)</f>
        <v>0.464506753312946</v>
      </c>
      <c r="K32" s="19">
        <f t="shared" ref="K32" si="13">SUM(K22:K31)</f>
        <v>0.464506753312946</v>
      </c>
      <c r="L32" s="19">
        <f t="shared" ref="L32" si="14">SUM(L22:L31)</f>
        <v>772.16429606744725</v>
      </c>
      <c r="M32" s="19">
        <f t="shared" ref="M32" si="15">SUM(M22:M31)</f>
        <v>1.2144205706338862</v>
      </c>
      <c r="N32" s="19">
        <f t="shared" ref="N32" si="16">SUM(N22:N31)</f>
        <v>4310.2181783409105</v>
      </c>
      <c r="P32" s="29"/>
      <c r="Q32" s="18" t="s">
        <v>10</v>
      </c>
      <c r="R32" s="19">
        <f>SUM(R22:R31)</f>
        <v>0</v>
      </c>
      <c r="S32" s="19">
        <f t="shared" ref="S32" si="17">SUM(S22:S31)</f>
        <v>0</v>
      </c>
      <c r="T32" s="19">
        <f t="shared" ref="T32" si="18">SUM(T22:T31)</f>
        <v>0</v>
      </c>
      <c r="U32" s="19">
        <f t="shared" ref="U32" si="19">SUM(U22:U31)</f>
        <v>0</v>
      </c>
      <c r="V32" s="19">
        <f t="shared" ref="V32" si="20">SUM(V22:V31)</f>
        <v>0</v>
      </c>
      <c r="W32" s="19">
        <f t="shared" ref="W32" si="21">SUM(W22:W31)</f>
        <v>0</v>
      </c>
      <c r="X32" s="19">
        <f t="shared" ref="X32" si="22">SUM(X22:X31)</f>
        <v>0</v>
      </c>
      <c r="Y32" s="19">
        <f t="shared" ref="Y32" si="23">SUM(Y22:Y31)</f>
        <v>0</v>
      </c>
      <c r="Z32" s="19">
        <f t="shared" ref="Z32" si="24">SUM(Z22:Z31)</f>
        <v>0</v>
      </c>
      <c r="AA32" s="19">
        <f t="shared" ref="AA32" si="25">SUM(AA22:AA31)</f>
        <v>0</v>
      </c>
      <c r="AB32" s="19">
        <f t="shared" ref="AB32" si="26">SUM(AB22:AB31)</f>
        <v>0</v>
      </c>
      <c r="AC32" s="19">
        <f t="shared" ref="AC32" si="27">SUM(AC22:AC31)</f>
        <v>0</v>
      </c>
    </row>
    <row r="35" spans="1:29" ht="15.75" thickBot="1" x14ac:dyDescent="0.3"/>
    <row r="36" spans="1:29" x14ac:dyDescent="0.25">
      <c r="A36" s="31" t="s">
        <v>66</v>
      </c>
      <c r="B36" s="31"/>
      <c r="C36" s="14"/>
      <c r="D36" s="30" t="s">
        <v>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31" t="str">
        <f>+A36</f>
        <v>SELVA</v>
      </c>
      <c r="Q36" s="31"/>
      <c r="R36" s="14"/>
      <c r="S36" s="30" t="s">
        <v>2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18" x14ac:dyDescent="0.25">
      <c r="A37" s="27" t="s">
        <v>0</v>
      </c>
      <c r="B37" s="27"/>
      <c r="C37" s="4" t="s">
        <v>71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53</v>
      </c>
      <c r="J37" s="4" t="s">
        <v>59</v>
      </c>
      <c r="K37" s="4" t="s">
        <v>8</v>
      </c>
      <c r="L37" s="4" t="s">
        <v>9</v>
      </c>
      <c r="M37" s="4" t="s">
        <v>54</v>
      </c>
      <c r="N37" s="4" t="s">
        <v>10</v>
      </c>
      <c r="P37" s="27" t="s">
        <v>1</v>
      </c>
      <c r="Q37" s="27"/>
      <c r="R37" s="4" t="s">
        <v>71</v>
      </c>
      <c r="S37" s="4" t="s">
        <v>3</v>
      </c>
      <c r="T37" s="4" t="s">
        <v>4</v>
      </c>
      <c r="U37" s="4" t="s">
        <v>5</v>
      </c>
      <c r="V37" s="4" t="s">
        <v>6</v>
      </c>
      <c r="W37" s="4" t="s">
        <v>7</v>
      </c>
      <c r="X37" s="4" t="s">
        <v>53</v>
      </c>
      <c r="Y37" s="4" t="s">
        <v>59</v>
      </c>
      <c r="Z37" s="4" t="s">
        <v>8</v>
      </c>
      <c r="AA37" s="4" t="s">
        <v>9</v>
      </c>
      <c r="AB37" s="4" t="s">
        <v>54</v>
      </c>
      <c r="AC37" s="4" t="s">
        <v>10</v>
      </c>
    </row>
    <row r="38" spans="1:29" x14ac:dyDescent="0.25">
      <c r="A38" s="28" t="s">
        <v>11</v>
      </c>
      <c r="B38" s="15" t="s">
        <v>12</v>
      </c>
      <c r="C38" s="16">
        <f>+ZGEO!C54+DEPTO!C286</f>
        <v>187.67524360887325</v>
      </c>
      <c r="D38" s="6">
        <f>+ZGEO!D54+DEPTO!D286</f>
        <v>0</v>
      </c>
      <c r="E38" s="7">
        <f>+ZGEO!E54+DEPTO!E286</f>
        <v>0</v>
      </c>
      <c r="F38" s="7">
        <f>+ZGEO!F54+DEPTO!F286</f>
        <v>0</v>
      </c>
      <c r="G38" s="7">
        <f>+ZGEO!G54+DEPTO!G286</f>
        <v>0</v>
      </c>
      <c r="H38" s="7">
        <f>+ZGEO!H54+DEPTO!H286</f>
        <v>0</v>
      </c>
      <c r="I38" s="7">
        <f>+ZGEO!I54+DEPTO!I286</f>
        <v>0</v>
      </c>
      <c r="J38" s="7">
        <f>+ZGEO!J54+DEPTO!J286</f>
        <v>0</v>
      </c>
      <c r="K38" s="7">
        <f>+ZGEO!K54+DEPTO!K286</f>
        <v>0</v>
      </c>
      <c r="L38" s="7">
        <f>+ZGEO!L54+DEPTO!L286</f>
        <v>0</v>
      </c>
      <c r="M38" s="7">
        <f>+ZGEO!M54+DEPTO!M286</f>
        <v>0</v>
      </c>
      <c r="N38" s="7">
        <f t="shared" ref="N38:N47" si="28">SUM(C38:M38)</f>
        <v>187.67524360887325</v>
      </c>
      <c r="P38" s="28" t="s">
        <v>11</v>
      </c>
      <c r="Q38" s="15" t="s">
        <v>12</v>
      </c>
      <c r="R38" s="16">
        <f>+ZGEO!R54+DEPTO!R286</f>
        <v>22.075971836774201</v>
      </c>
      <c r="S38" s="6">
        <f>+ZGEO!S54+DEPTO!S286</f>
        <v>0</v>
      </c>
      <c r="T38" s="7">
        <f>+ZGEO!T54+DEPTO!T286</f>
        <v>0</v>
      </c>
      <c r="U38" s="7">
        <f>+ZGEO!U54+DEPTO!U286</f>
        <v>0</v>
      </c>
      <c r="V38" s="7">
        <f>+ZGEO!V54+DEPTO!V286</f>
        <v>0</v>
      </c>
      <c r="W38" s="7">
        <f>+ZGEO!W54+DEPTO!W286</f>
        <v>0</v>
      </c>
      <c r="X38" s="7">
        <f>+ZGEO!X54+DEPTO!X286</f>
        <v>0</v>
      </c>
      <c r="Y38" s="7">
        <f>+ZGEO!Y54+DEPTO!Y286</f>
        <v>0</v>
      </c>
      <c r="Z38" s="7">
        <f>+ZGEO!Z54+DEPTO!Z286</f>
        <v>0</v>
      </c>
      <c r="AA38" s="7">
        <f>+ZGEO!AA54+DEPTO!AA286</f>
        <v>0</v>
      </c>
      <c r="AB38" s="7">
        <f>+ZGEO!AB54+DEPTO!AB286</f>
        <v>0</v>
      </c>
      <c r="AC38" s="7">
        <f>SUM(R38:AB38)</f>
        <v>22.075971836774201</v>
      </c>
    </row>
    <row r="39" spans="1:29" ht="18" x14ac:dyDescent="0.25">
      <c r="A39" s="28"/>
      <c r="B39" s="17" t="s">
        <v>13</v>
      </c>
      <c r="C39" s="4">
        <f>+ZGEO!C55+DEPTO!C287</f>
        <v>36.849051481896893</v>
      </c>
      <c r="D39" s="3">
        <f>+ZGEO!D55+DEPTO!D287</f>
        <v>158.56939338264314</v>
      </c>
      <c r="E39" s="3">
        <f>+ZGEO!E55+DEPTO!E287</f>
        <v>0</v>
      </c>
      <c r="F39" s="3">
        <f>+ZGEO!F55+DEPTO!F287</f>
        <v>132.80392716390369</v>
      </c>
      <c r="G39" s="3">
        <f>+ZGEO!G55+DEPTO!G287</f>
        <v>35.864836902972023</v>
      </c>
      <c r="H39" s="3">
        <f>+ZGEO!H55+DEPTO!H287</f>
        <v>0</v>
      </c>
      <c r="I39" s="3">
        <f>+ZGEO!I55+DEPTO!I287</f>
        <v>0</v>
      </c>
      <c r="J39" s="3">
        <f>+ZGEO!J55+DEPTO!J287</f>
        <v>0</v>
      </c>
      <c r="K39" s="3">
        <f>+ZGEO!K55+DEPTO!K287</f>
        <v>0</v>
      </c>
      <c r="L39" s="3">
        <f>+ZGEO!L55+DEPTO!L287</f>
        <v>0</v>
      </c>
      <c r="M39" s="4">
        <f>+ZGEO!M55+DEPTO!M287</f>
        <v>0</v>
      </c>
      <c r="N39" s="4">
        <f t="shared" si="28"/>
        <v>364.08720893141572</v>
      </c>
      <c r="P39" s="28"/>
      <c r="Q39" s="17" t="s">
        <v>13</v>
      </c>
      <c r="R39" s="4">
        <f>+ZGEO!R55+DEPTO!R287</f>
        <v>26.531317066965759</v>
      </c>
      <c r="S39" s="3">
        <f>+ZGEO!S55+DEPTO!S287</f>
        <v>70.085227523743697</v>
      </c>
      <c r="T39" s="3">
        <f>+ZGEO!T55+DEPTO!T287</f>
        <v>0</v>
      </c>
      <c r="U39" s="3">
        <f>+ZGEO!U55+DEPTO!U287</f>
        <v>42.497256692449184</v>
      </c>
      <c r="V39" s="3">
        <f>+ZGEO!V55+DEPTO!V287</f>
        <v>11.47674780895105</v>
      </c>
      <c r="W39" s="3">
        <f>+ZGEO!W55+DEPTO!W287</f>
        <v>0</v>
      </c>
      <c r="X39" s="3">
        <f>+ZGEO!X55+DEPTO!X287</f>
        <v>0</v>
      </c>
      <c r="Y39" s="3">
        <f>+ZGEO!Y55+DEPTO!Y287</f>
        <v>0</v>
      </c>
      <c r="Z39" s="3">
        <f>+ZGEO!Z55+DEPTO!Z287</f>
        <v>0</v>
      </c>
      <c r="AA39" s="3">
        <f>+ZGEO!AA55+DEPTO!AA287</f>
        <v>0</v>
      </c>
      <c r="AB39" s="4">
        <f>+ZGEO!AB55+DEPTO!AB287</f>
        <v>0</v>
      </c>
      <c r="AC39" s="4">
        <f t="shared" ref="AC39:AC47" si="29">SUM(R39:AB39)</f>
        <v>150.59054909210968</v>
      </c>
    </row>
    <row r="40" spans="1:29" ht="27" x14ac:dyDescent="0.25">
      <c r="A40" s="28"/>
      <c r="B40" s="15" t="s">
        <v>14</v>
      </c>
      <c r="C40" s="16">
        <f>+ZGEO!C56+DEPTO!C288</f>
        <v>96.095645795882064</v>
      </c>
      <c r="D40" s="6">
        <f>+ZGEO!D56+DEPTO!D288</f>
        <v>0</v>
      </c>
      <c r="E40" s="7">
        <f>+ZGEO!E56+DEPTO!E288</f>
        <v>0</v>
      </c>
      <c r="F40" s="7">
        <f>+ZGEO!F56+DEPTO!F288</f>
        <v>0</v>
      </c>
      <c r="G40" s="7">
        <f>+ZGEO!G56+DEPTO!G288</f>
        <v>0</v>
      </c>
      <c r="H40" s="7">
        <f>+ZGEO!H56+DEPTO!H288</f>
        <v>0</v>
      </c>
      <c r="I40" s="7">
        <f>+ZGEO!I56+DEPTO!I288</f>
        <v>0</v>
      </c>
      <c r="J40" s="7">
        <f>+ZGEO!J56+DEPTO!J288</f>
        <v>0</v>
      </c>
      <c r="K40" s="7">
        <f>+ZGEO!K56+DEPTO!K288</f>
        <v>0</v>
      </c>
      <c r="L40" s="7">
        <f>+ZGEO!L56+DEPTO!L288</f>
        <v>0</v>
      </c>
      <c r="M40" s="7">
        <f>+ZGEO!M56+DEPTO!M288</f>
        <v>0</v>
      </c>
      <c r="N40" s="7">
        <f t="shared" si="28"/>
        <v>96.095645795882064</v>
      </c>
      <c r="P40" s="28"/>
      <c r="Q40" s="15" t="s">
        <v>14</v>
      </c>
      <c r="R40" s="16">
        <f>+ZGEO!R56+DEPTO!R288</f>
        <v>62.462169767323346</v>
      </c>
      <c r="S40" s="6">
        <f>+ZGEO!S56+DEPTO!S288</f>
        <v>0</v>
      </c>
      <c r="T40" s="7">
        <f>+ZGEO!T56+DEPTO!T288</f>
        <v>0</v>
      </c>
      <c r="U40" s="7">
        <f>+ZGEO!U56+DEPTO!U288</f>
        <v>0</v>
      </c>
      <c r="V40" s="7">
        <f>+ZGEO!V56+DEPTO!V288</f>
        <v>0</v>
      </c>
      <c r="W40" s="7">
        <f>+ZGEO!W56+DEPTO!W288</f>
        <v>0</v>
      </c>
      <c r="X40" s="7">
        <f>+ZGEO!X56+DEPTO!X288</f>
        <v>0</v>
      </c>
      <c r="Y40" s="7">
        <f>+ZGEO!Y56+DEPTO!Y288</f>
        <v>0</v>
      </c>
      <c r="Z40" s="7">
        <f>+ZGEO!Z56+DEPTO!Z288</f>
        <v>0</v>
      </c>
      <c r="AA40" s="7">
        <f>+ZGEO!AA56+DEPTO!AA288</f>
        <v>0</v>
      </c>
      <c r="AB40" s="7">
        <f>+ZGEO!AB56+DEPTO!AB288</f>
        <v>0</v>
      </c>
      <c r="AC40" s="7">
        <f t="shared" si="29"/>
        <v>62.462169767323346</v>
      </c>
    </row>
    <row r="41" spans="1:29" ht="18" x14ac:dyDescent="0.25">
      <c r="A41" s="28"/>
      <c r="B41" s="17" t="s">
        <v>15</v>
      </c>
      <c r="C41" s="4">
        <f>+ZGEO!C57+DEPTO!C289</f>
        <v>19.076835585963899</v>
      </c>
      <c r="D41" s="3">
        <f>+ZGEO!D57+DEPTO!D289</f>
        <v>0</v>
      </c>
      <c r="E41" s="3">
        <f>+ZGEO!E57+DEPTO!E289</f>
        <v>0</v>
      </c>
      <c r="F41" s="3">
        <f>+ZGEO!F57+DEPTO!F289</f>
        <v>19.855713487589824</v>
      </c>
      <c r="G41" s="3">
        <f>+ZGEO!G57+DEPTO!G289</f>
        <v>0</v>
      </c>
      <c r="H41" s="3">
        <f>+ZGEO!H57+DEPTO!H289</f>
        <v>17.479806935602177</v>
      </c>
      <c r="I41" s="3">
        <f>+ZGEO!I57+DEPTO!I289</f>
        <v>0</v>
      </c>
      <c r="J41" s="3">
        <f>+ZGEO!J57+DEPTO!J289</f>
        <v>0</v>
      </c>
      <c r="K41" s="3">
        <f>+ZGEO!K57+DEPTO!K289</f>
        <v>0</v>
      </c>
      <c r="L41" s="3">
        <f>+ZGEO!L57+DEPTO!L289</f>
        <v>0</v>
      </c>
      <c r="M41" s="4">
        <f>+ZGEO!M57+DEPTO!M289</f>
        <v>0</v>
      </c>
      <c r="N41" s="4">
        <f t="shared" si="28"/>
        <v>56.4123560091559</v>
      </c>
      <c r="P41" s="28"/>
      <c r="Q41" s="17" t="s">
        <v>15</v>
      </c>
      <c r="R41" s="4">
        <f>+ZGEO!R57+DEPTO!R289</f>
        <v>13.353784910174728</v>
      </c>
      <c r="S41" s="3">
        <f>+ZGEO!S57+DEPTO!S289</f>
        <v>0</v>
      </c>
      <c r="T41" s="3">
        <f>+ZGEO!T57+DEPTO!T289</f>
        <v>0</v>
      </c>
      <c r="U41" s="3">
        <f>+ZGEO!U57+DEPTO!U289</f>
        <v>6.3538283160287428</v>
      </c>
      <c r="V41" s="3">
        <f>+ZGEO!V57+DEPTO!V289</f>
        <v>0</v>
      </c>
      <c r="W41" s="3">
        <f>+ZGEO!W57+DEPTO!W289</f>
        <v>11.361874508141414</v>
      </c>
      <c r="X41" s="3">
        <f>+ZGEO!X57+DEPTO!X289</f>
        <v>0</v>
      </c>
      <c r="Y41" s="3">
        <f>+ZGEO!Y57+DEPTO!Y289</f>
        <v>0</v>
      </c>
      <c r="Z41" s="3">
        <f>+ZGEO!Z57+DEPTO!Z289</f>
        <v>0</v>
      </c>
      <c r="AA41" s="3">
        <f>+ZGEO!AA57+DEPTO!AA289</f>
        <v>0</v>
      </c>
      <c r="AB41" s="4">
        <f>+ZGEO!AB57+DEPTO!AB289</f>
        <v>0</v>
      </c>
      <c r="AC41" s="4">
        <f t="shared" si="29"/>
        <v>31.069487734344882</v>
      </c>
    </row>
    <row r="42" spans="1:29" ht="18" x14ac:dyDescent="0.25">
      <c r="A42" s="28"/>
      <c r="B42" s="15" t="s">
        <v>16</v>
      </c>
      <c r="C42" s="16">
        <f>+ZGEO!C58+DEPTO!C290</f>
        <v>0.10139156364199885</v>
      </c>
      <c r="D42" s="6">
        <f>+ZGEO!D58+DEPTO!D290</f>
        <v>0</v>
      </c>
      <c r="E42" s="7">
        <f>+ZGEO!E58+DEPTO!E290</f>
        <v>0</v>
      </c>
      <c r="F42" s="7">
        <f>+ZGEO!F58+DEPTO!F290</f>
        <v>0</v>
      </c>
      <c r="G42" s="7">
        <f>+ZGEO!G58+DEPTO!G290</f>
        <v>0</v>
      </c>
      <c r="H42" s="7">
        <f>+ZGEO!H58+DEPTO!H290</f>
        <v>0</v>
      </c>
      <c r="I42" s="7">
        <f>+ZGEO!I58+DEPTO!I290</f>
        <v>0.45702252053295417</v>
      </c>
      <c r="J42" s="7">
        <f>+ZGEO!J58+DEPTO!J290</f>
        <v>0</v>
      </c>
      <c r="K42" s="7">
        <f>+ZGEO!K58+DEPTO!K290</f>
        <v>0</v>
      </c>
      <c r="L42" s="7">
        <f>+ZGEO!L58+DEPTO!L290</f>
        <v>0</v>
      </c>
      <c r="M42" s="7">
        <f>+ZGEO!M58+DEPTO!M290</f>
        <v>0</v>
      </c>
      <c r="N42" s="7">
        <f t="shared" si="28"/>
        <v>0.55841408417495297</v>
      </c>
      <c r="P42" s="28"/>
      <c r="Q42" s="15" t="s">
        <v>16</v>
      </c>
      <c r="R42" s="16">
        <f>+ZGEO!R58+DEPTO!R290</f>
        <v>7.0974094549399194E-2</v>
      </c>
      <c r="S42" s="6">
        <f>+ZGEO!S58+DEPTO!S290</f>
        <v>0</v>
      </c>
      <c r="T42" s="7">
        <f>+ZGEO!T58+DEPTO!T290</f>
        <v>0</v>
      </c>
      <c r="U42" s="7">
        <f>+ZGEO!U58+DEPTO!U290</f>
        <v>0</v>
      </c>
      <c r="V42" s="7">
        <f>+ZGEO!V58+DEPTO!V290</f>
        <v>0</v>
      </c>
      <c r="W42" s="7">
        <f>+ZGEO!W58+DEPTO!W290</f>
        <v>0</v>
      </c>
      <c r="X42" s="7">
        <f>+ZGEO!X58+DEPTO!X290</f>
        <v>0.13710675615988621</v>
      </c>
      <c r="Y42" s="7">
        <f>+ZGEO!Y58+DEPTO!Y290</f>
        <v>0</v>
      </c>
      <c r="Z42" s="7">
        <f>+ZGEO!Z58+DEPTO!Z290</f>
        <v>0</v>
      </c>
      <c r="AA42" s="7">
        <f>+ZGEO!AA58+DEPTO!AA290</f>
        <v>0</v>
      </c>
      <c r="AB42" s="7">
        <f>+ZGEO!AB58+DEPTO!AB290</f>
        <v>0</v>
      </c>
      <c r="AC42" s="7">
        <f t="shared" si="29"/>
        <v>0.20808085070928539</v>
      </c>
    </row>
    <row r="43" spans="1:29" ht="27" x14ac:dyDescent="0.25">
      <c r="A43" s="28"/>
      <c r="B43" s="17" t="s">
        <v>17</v>
      </c>
      <c r="C43" s="4">
        <f>+ZGEO!C59+DEPTO!C291</f>
        <v>81.276557747744604</v>
      </c>
      <c r="D43" s="3">
        <f>+ZGEO!D59+DEPTO!D291</f>
        <v>0</v>
      </c>
      <c r="E43" s="3">
        <f>+ZGEO!E59+DEPTO!E291</f>
        <v>0</v>
      </c>
      <c r="F43" s="3">
        <f>+ZGEO!F59+DEPTO!F291</f>
        <v>0</v>
      </c>
      <c r="G43" s="3">
        <f>+ZGEO!G59+DEPTO!G291</f>
        <v>0</v>
      </c>
      <c r="H43" s="3">
        <f>+ZGEO!H59+DEPTO!H291</f>
        <v>0</v>
      </c>
      <c r="I43" s="3">
        <f>+ZGEO!I59+DEPTO!I291</f>
        <v>0</v>
      </c>
      <c r="J43" s="3">
        <f>+ZGEO!J59+DEPTO!J291</f>
        <v>0</v>
      </c>
      <c r="K43" s="3">
        <f>+ZGEO!K59+DEPTO!K291</f>
        <v>0</v>
      </c>
      <c r="L43" s="3">
        <f>+ZGEO!L59+DEPTO!L291</f>
        <v>0</v>
      </c>
      <c r="M43" s="4">
        <f>+ZGEO!M59+DEPTO!M291</f>
        <v>0</v>
      </c>
      <c r="N43" s="4">
        <f t="shared" si="28"/>
        <v>81.276557747744604</v>
      </c>
      <c r="P43" s="28"/>
      <c r="Q43" s="17" t="s">
        <v>17</v>
      </c>
      <c r="R43" s="4">
        <f>+ZGEO!R59+DEPTO!R291</f>
        <v>60.957418310808457</v>
      </c>
      <c r="S43" s="3">
        <f>+ZGEO!S59+DEPTO!S291</f>
        <v>0</v>
      </c>
      <c r="T43" s="3">
        <f>+ZGEO!T59+DEPTO!T291</f>
        <v>0</v>
      </c>
      <c r="U43" s="3">
        <f>+ZGEO!U59+DEPTO!U291</f>
        <v>0</v>
      </c>
      <c r="V43" s="3">
        <f>+ZGEO!V59+DEPTO!V291</f>
        <v>0</v>
      </c>
      <c r="W43" s="3">
        <f>+ZGEO!W59+DEPTO!W291</f>
        <v>0</v>
      </c>
      <c r="X43" s="3">
        <f>+ZGEO!X59+DEPTO!X291</f>
        <v>0</v>
      </c>
      <c r="Y43" s="3">
        <f>+ZGEO!Y59+DEPTO!Y291</f>
        <v>0</v>
      </c>
      <c r="Z43" s="3">
        <f>+ZGEO!Z59+DEPTO!Z291</f>
        <v>0</v>
      </c>
      <c r="AA43" s="3">
        <f>+ZGEO!AA59+DEPTO!AA291</f>
        <v>0</v>
      </c>
      <c r="AB43" s="4">
        <f>+ZGEO!AB59+DEPTO!AB291</f>
        <v>0</v>
      </c>
      <c r="AC43" s="4">
        <f t="shared" si="29"/>
        <v>60.957418310808457</v>
      </c>
    </row>
    <row r="44" spans="1:29" ht="18" x14ac:dyDescent="0.25">
      <c r="A44" s="28"/>
      <c r="B44" s="15" t="s">
        <v>18</v>
      </c>
      <c r="C44" s="16">
        <f>+ZGEO!C60+DEPTO!C292</f>
        <v>10.881440816649789</v>
      </c>
      <c r="D44" s="6">
        <f>+ZGEO!D60+DEPTO!D292</f>
        <v>0</v>
      </c>
      <c r="E44" s="7">
        <f>+ZGEO!E60+DEPTO!E292</f>
        <v>0</v>
      </c>
      <c r="F44" s="7">
        <f>+ZGEO!F60+DEPTO!F292</f>
        <v>0</v>
      </c>
      <c r="G44" s="7">
        <f>+ZGEO!G60+DEPTO!G292</f>
        <v>0</v>
      </c>
      <c r="H44" s="7">
        <f>+ZGEO!H60+DEPTO!H292</f>
        <v>0</v>
      </c>
      <c r="I44" s="7">
        <f>+ZGEO!I60+DEPTO!I292</f>
        <v>0</v>
      </c>
      <c r="J44" s="7">
        <f>+ZGEO!J60+DEPTO!J292</f>
        <v>0</v>
      </c>
      <c r="K44" s="7">
        <f>+ZGEO!K60+DEPTO!K292</f>
        <v>0</v>
      </c>
      <c r="L44" s="7">
        <f>+ZGEO!L60+DEPTO!L292</f>
        <v>0</v>
      </c>
      <c r="M44" s="7">
        <f>+ZGEO!M60+DEPTO!M292</f>
        <v>0</v>
      </c>
      <c r="N44" s="7">
        <f t="shared" si="28"/>
        <v>10.881440816649789</v>
      </c>
      <c r="P44" s="28"/>
      <c r="Q44" s="15" t="s">
        <v>18</v>
      </c>
      <c r="R44" s="16">
        <f>+ZGEO!R60+DEPTO!R292</f>
        <v>7.8346373879878488</v>
      </c>
      <c r="S44" s="6">
        <f>+ZGEO!S60+DEPTO!S292</f>
        <v>0</v>
      </c>
      <c r="T44" s="7">
        <f>+ZGEO!T60+DEPTO!T292</f>
        <v>0</v>
      </c>
      <c r="U44" s="7">
        <f>+ZGEO!U60+DEPTO!U292</f>
        <v>0</v>
      </c>
      <c r="V44" s="7">
        <f>+ZGEO!V60+DEPTO!V292</f>
        <v>0</v>
      </c>
      <c r="W44" s="7">
        <f>+ZGEO!W60+DEPTO!W292</f>
        <v>0</v>
      </c>
      <c r="X44" s="7">
        <f>+ZGEO!X60+DEPTO!X292</f>
        <v>0</v>
      </c>
      <c r="Y44" s="7">
        <f>+ZGEO!Y60+DEPTO!Y292</f>
        <v>0</v>
      </c>
      <c r="Z44" s="7">
        <f>+ZGEO!Z60+DEPTO!Z292</f>
        <v>0</v>
      </c>
      <c r="AA44" s="7">
        <f>+ZGEO!AA60+DEPTO!AA292</f>
        <v>0</v>
      </c>
      <c r="AB44" s="7">
        <f>+ZGEO!AB60+DEPTO!AB292</f>
        <v>0</v>
      </c>
      <c r="AC44" s="7">
        <f t="shared" si="29"/>
        <v>7.8346373879878488</v>
      </c>
    </row>
    <row r="45" spans="1:29" ht="27" x14ac:dyDescent="0.25">
      <c r="A45" s="28"/>
      <c r="B45" s="17" t="s">
        <v>19</v>
      </c>
      <c r="C45" s="4">
        <f>+ZGEO!C61+DEPTO!C293</f>
        <v>8.7753420176858317</v>
      </c>
      <c r="D45" s="3">
        <f>+ZGEO!D61+DEPTO!D293</f>
        <v>0</v>
      </c>
      <c r="E45" s="3">
        <f>+ZGEO!E61+DEPTO!E293</f>
        <v>0</v>
      </c>
      <c r="F45" s="3">
        <f>+ZGEO!F61+DEPTO!F293</f>
        <v>0</v>
      </c>
      <c r="G45" s="3">
        <f>+ZGEO!G61+DEPTO!G293</f>
        <v>0</v>
      </c>
      <c r="H45" s="3">
        <f>+ZGEO!H61+DEPTO!H293</f>
        <v>0</v>
      </c>
      <c r="I45" s="3">
        <f>+ZGEO!I61+DEPTO!I293</f>
        <v>0</v>
      </c>
      <c r="J45" s="3">
        <f>+ZGEO!J61+DEPTO!J293</f>
        <v>0</v>
      </c>
      <c r="K45" s="3">
        <f>+ZGEO!K61+DEPTO!K293</f>
        <v>0</v>
      </c>
      <c r="L45" s="3">
        <f>+ZGEO!L61+DEPTO!L293</f>
        <v>4.4684189205497923E-2</v>
      </c>
      <c r="M45" s="4">
        <f>+ZGEO!M61+DEPTO!M293</f>
        <v>0</v>
      </c>
      <c r="N45" s="4">
        <f t="shared" si="28"/>
        <v>8.8200262068913293</v>
      </c>
      <c r="P45" s="28"/>
      <c r="Q45" s="17" t="s">
        <v>19</v>
      </c>
      <c r="R45" s="4">
        <f>+ZGEO!R61+DEPTO!R293</f>
        <v>6.1427394123800818</v>
      </c>
      <c r="S45" s="3">
        <f>+ZGEO!S61+DEPTO!S293</f>
        <v>0</v>
      </c>
      <c r="T45" s="3">
        <f>+ZGEO!T61+DEPTO!T293</f>
        <v>0</v>
      </c>
      <c r="U45" s="3">
        <f>+ZGEO!U61+DEPTO!U293</f>
        <v>0</v>
      </c>
      <c r="V45" s="3">
        <f>+ZGEO!V61+DEPTO!V293</f>
        <v>0</v>
      </c>
      <c r="W45" s="3">
        <f>+ZGEO!W61+DEPTO!W293</f>
        <v>0</v>
      </c>
      <c r="X45" s="3">
        <f>+ZGEO!X61+DEPTO!X293</f>
        <v>0</v>
      </c>
      <c r="Y45" s="3">
        <f>+ZGEO!Y61+DEPTO!Y293</f>
        <v>0</v>
      </c>
      <c r="Z45" s="3">
        <f>+ZGEO!Z61+DEPTO!Z293</f>
        <v>0</v>
      </c>
      <c r="AA45" s="3">
        <f>+ZGEO!AA61+DEPTO!AA293</f>
        <v>1.9214201358364102E-2</v>
      </c>
      <c r="AB45" s="4">
        <f>+ZGEO!AB61+DEPTO!AB293</f>
        <v>0</v>
      </c>
      <c r="AC45" s="4">
        <f t="shared" si="29"/>
        <v>6.1619536137384463</v>
      </c>
    </row>
    <row r="46" spans="1:29" ht="18" x14ac:dyDescent="0.25">
      <c r="A46" s="28"/>
      <c r="B46" s="15" t="s">
        <v>20</v>
      </c>
      <c r="C46" s="16">
        <f>+ZGEO!C62+DEPTO!C294</f>
        <v>15.838484126830979</v>
      </c>
      <c r="D46" s="6">
        <f>+ZGEO!D62+DEPTO!D294</f>
        <v>0</v>
      </c>
      <c r="E46" s="7">
        <f>+ZGEO!E62+DEPTO!E294</f>
        <v>0</v>
      </c>
      <c r="F46" s="7">
        <f>+ZGEO!F62+DEPTO!F294</f>
        <v>0</v>
      </c>
      <c r="G46" s="7">
        <f>+ZGEO!G62+DEPTO!G294</f>
        <v>0</v>
      </c>
      <c r="H46" s="7">
        <f>+ZGEO!H62+DEPTO!H294</f>
        <v>0</v>
      </c>
      <c r="I46" s="7">
        <f>+ZGEO!I62+DEPTO!I294</f>
        <v>0</v>
      </c>
      <c r="J46" s="7">
        <f>+ZGEO!J62+DEPTO!J294</f>
        <v>0.10028478593272169</v>
      </c>
      <c r="K46" s="6">
        <f>+ZGEO!K62+DEPTO!K294</f>
        <v>0.10028478593272169</v>
      </c>
      <c r="L46" s="6">
        <f>+ZGEO!L62+DEPTO!L294</f>
        <v>167.32032764835833</v>
      </c>
      <c r="M46" s="7">
        <f>+ZGEO!M62+DEPTO!M294</f>
        <v>0.58760038354236965</v>
      </c>
      <c r="N46" s="7">
        <f t="shared" si="28"/>
        <v>183.94698173059712</v>
      </c>
      <c r="P46" s="28"/>
      <c r="Q46" s="15" t="s">
        <v>20</v>
      </c>
      <c r="R46" s="16">
        <f>+ZGEO!R62+DEPTO!R294</f>
        <v>12.146160642638387</v>
      </c>
      <c r="S46" s="6">
        <f>+ZGEO!S62+DEPTO!S294</f>
        <v>0</v>
      </c>
      <c r="T46" s="7">
        <f>+ZGEO!T62+DEPTO!T294</f>
        <v>0</v>
      </c>
      <c r="U46" s="7">
        <f>+ZGEO!U62+DEPTO!U294</f>
        <v>0</v>
      </c>
      <c r="V46" s="7">
        <f>+ZGEO!V62+DEPTO!V294</f>
        <v>0</v>
      </c>
      <c r="W46" s="7">
        <f>+ZGEO!W62+DEPTO!W294</f>
        <v>0</v>
      </c>
      <c r="X46" s="7">
        <f>+ZGEO!X62+DEPTO!X294</f>
        <v>0</v>
      </c>
      <c r="Y46" s="7">
        <f>+ZGEO!Y62+DEPTO!Y294</f>
        <v>5.0142392966360846E-2</v>
      </c>
      <c r="Z46" s="6">
        <f>+ZGEO!Z62+DEPTO!Z294</f>
        <v>2.8079740061162081E-2</v>
      </c>
      <c r="AA46" s="6">
        <f>+ZGEO!AA62+DEPTO!AA294</f>
        <v>56.691810376138534</v>
      </c>
      <c r="AB46" s="7">
        <f>+ZGEO!AB62+DEPTO!AB294</f>
        <v>0.26442017259406631</v>
      </c>
      <c r="AC46" s="7">
        <f t="shared" si="29"/>
        <v>69.180613324398522</v>
      </c>
    </row>
    <row r="47" spans="1:29" ht="18" x14ac:dyDescent="0.25">
      <c r="A47" s="28"/>
      <c r="B47" s="17" t="s">
        <v>21</v>
      </c>
      <c r="C47" s="4">
        <f>+ZGEO!C63+DEPTO!C295</f>
        <v>587.94737212357529</v>
      </c>
      <c r="D47" s="3">
        <f>+ZGEO!D63+DEPTO!D295</f>
        <v>0</v>
      </c>
      <c r="E47" s="3">
        <f>+ZGEO!E63+DEPTO!E295</f>
        <v>0</v>
      </c>
      <c r="F47" s="3">
        <f>+ZGEO!F63+DEPTO!F295</f>
        <v>0</v>
      </c>
      <c r="G47" s="3">
        <f>+ZGEO!G63+DEPTO!G295</f>
        <v>0</v>
      </c>
      <c r="H47" s="3">
        <f>+ZGEO!H63+DEPTO!H295</f>
        <v>0</v>
      </c>
      <c r="I47" s="3">
        <f>+ZGEO!I63+DEPTO!I295</f>
        <v>0</v>
      </c>
      <c r="J47" s="3">
        <f>+ZGEO!J63+DEPTO!J295</f>
        <v>0</v>
      </c>
      <c r="K47" s="3">
        <f>+ZGEO!K63+DEPTO!K295</f>
        <v>0</v>
      </c>
      <c r="L47" s="3">
        <f>+ZGEO!L63+DEPTO!L295</f>
        <v>0</v>
      </c>
      <c r="M47" s="4">
        <f>+ZGEO!M63+DEPTO!M295</f>
        <v>0</v>
      </c>
      <c r="N47" s="4">
        <f t="shared" si="28"/>
        <v>587.94737212357529</v>
      </c>
      <c r="P47" s="28"/>
      <c r="Q47" s="17" t="s">
        <v>21</v>
      </c>
      <c r="R47" s="4">
        <f>+ZGEO!R63+DEPTO!R295</f>
        <v>440.96052909268144</v>
      </c>
      <c r="S47" s="3">
        <f>+ZGEO!S63+DEPTO!S295</f>
        <v>0</v>
      </c>
      <c r="T47" s="3">
        <f>+ZGEO!T63+DEPTO!T295</f>
        <v>0</v>
      </c>
      <c r="U47" s="3">
        <f>+ZGEO!U63+DEPTO!U295</f>
        <v>0</v>
      </c>
      <c r="V47" s="3">
        <f>+ZGEO!V63+DEPTO!V295</f>
        <v>0</v>
      </c>
      <c r="W47" s="3">
        <f>+ZGEO!W63+DEPTO!W295</f>
        <v>0</v>
      </c>
      <c r="X47" s="3">
        <f>+ZGEO!X63+DEPTO!X295</f>
        <v>0</v>
      </c>
      <c r="Y47" s="3">
        <f>+ZGEO!Y63+DEPTO!Y295</f>
        <v>0</v>
      </c>
      <c r="Z47" s="3">
        <f>+ZGEO!Z63+DEPTO!Z295</f>
        <v>0</v>
      </c>
      <c r="AA47" s="3">
        <f>+ZGEO!AA63+DEPTO!AA295</f>
        <v>0</v>
      </c>
      <c r="AB47" s="4">
        <f>+ZGEO!AB63+DEPTO!AB295</f>
        <v>0</v>
      </c>
      <c r="AC47" s="4">
        <f t="shared" si="29"/>
        <v>440.96052909268144</v>
      </c>
    </row>
    <row r="48" spans="1:29" ht="15.75" thickBot="1" x14ac:dyDescent="0.3">
      <c r="A48" s="29"/>
      <c r="B48" s="18" t="s">
        <v>10</v>
      </c>
      <c r="C48" s="19">
        <f>SUM(C38:C47)</f>
        <v>1044.5173648687446</v>
      </c>
      <c r="D48" s="19">
        <f t="shared" ref="D48" si="30">SUM(D38:D47)</f>
        <v>158.56939338264314</v>
      </c>
      <c r="E48" s="19">
        <f t="shared" ref="E48" si="31">SUM(E38:E47)</f>
        <v>0</v>
      </c>
      <c r="F48" s="19">
        <f t="shared" ref="F48" si="32">SUM(F38:F47)</f>
        <v>152.65964065149353</v>
      </c>
      <c r="G48" s="19">
        <f t="shared" ref="G48" si="33">SUM(G38:G47)</f>
        <v>35.864836902972023</v>
      </c>
      <c r="H48" s="19">
        <f t="shared" ref="H48" si="34">SUM(H38:H47)</f>
        <v>17.479806935602177</v>
      </c>
      <c r="I48" s="19">
        <f t="shared" ref="I48" si="35">SUM(I38:I47)</f>
        <v>0.45702252053295417</v>
      </c>
      <c r="J48" s="19">
        <f t="shared" ref="J48" si="36">SUM(J38:J47)</f>
        <v>0.10028478593272169</v>
      </c>
      <c r="K48" s="19">
        <f t="shared" ref="K48" si="37">SUM(K38:K47)</f>
        <v>0.10028478593272169</v>
      </c>
      <c r="L48" s="19">
        <f t="shared" ref="L48" si="38">SUM(L38:L47)</f>
        <v>167.36501183756383</v>
      </c>
      <c r="M48" s="19">
        <f t="shared" ref="M48" si="39">SUM(M38:M47)</f>
        <v>0.58760038354236965</v>
      </c>
      <c r="N48" s="19">
        <f t="shared" ref="N48" si="40">SUM(N38:N47)</f>
        <v>1577.7012470549603</v>
      </c>
      <c r="P48" s="29"/>
      <c r="Q48" s="18" t="s">
        <v>10</v>
      </c>
      <c r="R48" s="19">
        <f>SUM(R38:R47)</f>
        <v>652.5357025222836</v>
      </c>
      <c r="S48" s="19">
        <f t="shared" ref="S48" si="41">SUM(S38:S47)</f>
        <v>70.085227523743697</v>
      </c>
      <c r="T48" s="19">
        <f t="shared" ref="T48" si="42">SUM(T38:T47)</f>
        <v>0</v>
      </c>
      <c r="U48" s="19">
        <f t="shared" ref="U48" si="43">SUM(U38:U47)</f>
        <v>48.851085008477924</v>
      </c>
      <c r="V48" s="19">
        <f t="shared" ref="V48" si="44">SUM(V38:V47)</f>
        <v>11.47674780895105</v>
      </c>
      <c r="W48" s="19">
        <f t="shared" ref="W48" si="45">SUM(W38:W47)</f>
        <v>11.361874508141414</v>
      </c>
      <c r="X48" s="19">
        <f t="shared" ref="X48" si="46">SUM(X38:X47)</f>
        <v>0.13710675615988621</v>
      </c>
      <c r="Y48" s="19">
        <f t="shared" ref="Y48" si="47">SUM(Y38:Y47)</f>
        <v>5.0142392966360846E-2</v>
      </c>
      <c r="Z48" s="19">
        <f t="shared" ref="Z48" si="48">SUM(Z38:Z47)</f>
        <v>2.8079740061162081E-2</v>
      </c>
      <c r="AA48" s="19">
        <f t="shared" ref="AA48" si="49">SUM(AA38:AA47)</f>
        <v>56.7110245774969</v>
      </c>
      <c r="AB48" s="19">
        <f t="shared" ref="AB48" si="50">SUM(AB38:AB47)</f>
        <v>0.26442017259406631</v>
      </c>
      <c r="AC48" s="19">
        <f t="shared" ref="AC48" si="51">SUM(AC38:AC47)</f>
        <v>851.50141101087615</v>
      </c>
    </row>
  </sheetData>
  <mergeCells count="27">
    <mergeCell ref="A1:AC1"/>
    <mergeCell ref="A2:N2"/>
    <mergeCell ref="P2:AC2"/>
    <mergeCell ref="A4:B4"/>
    <mergeCell ref="D4:N4"/>
    <mergeCell ref="P4:Q4"/>
    <mergeCell ref="S4:AC4"/>
    <mergeCell ref="A5:B5"/>
    <mergeCell ref="P5:Q5"/>
    <mergeCell ref="A6:A16"/>
    <mergeCell ref="P6:P16"/>
    <mergeCell ref="A20:B20"/>
    <mergeCell ref="D20:N20"/>
    <mergeCell ref="P20:Q20"/>
    <mergeCell ref="A37:B37"/>
    <mergeCell ref="P37:Q37"/>
    <mergeCell ref="A38:A48"/>
    <mergeCell ref="P38:P48"/>
    <mergeCell ref="S20:AC20"/>
    <mergeCell ref="A21:B21"/>
    <mergeCell ref="P21:Q21"/>
    <mergeCell ref="A22:A32"/>
    <mergeCell ref="P22:P32"/>
    <mergeCell ref="A36:B36"/>
    <mergeCell ref="D36:N36"/>
    <mergeCell ref="P36:Q36"/>
    <mergeCell ref="S36:A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Zeros="0" topLeftCell="A16" workbookViewId="0">
      <selection activeCell="AK1" sqref="AK1"/>
    </sheetView>
  </sheetViews>
  <sheetFormatPr baseColWidth="10" defaultColWidth="9.140625" defaultRowHeight="15" x14ac:dyDescent="0.25"/>
  <cols>
    <col min="1" max="29" width="9.140625" style="11"/>
  </cols>
  <sheetData>
    <row r="1" spans="1:29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"/>
      <c r="P2" s="33" t="s">
        <v>1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5.75" thickBot="1" x14ac:dyDescent="0.3"/>
    <row r="4" spans="1:29" x14ac:dyDescent="0.25">
      <c r="A4" s="31" t="s">
        <v>67</v>
      </c>
      <c r="B4" s="31"/>
      <c r="C4" s="14"/>
      <c r="D4" s="30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P4" s="31" t="str">
        <f>+A4</f>
        <v>NORTE</v>
      </c>
      <c r="Q4" s="31"/>
      <c r="R4" s="14"/>
      <c r="S4" s="30" t="s">
        <v>2</v>
      </c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" x14ac:dyDescent="0.25">
      <c r="A5" s="27" t="s">
        <v>0</v>
      </c>
      <c r="B5" s="27"/>
      <c r="C5" s="4" t="s">
        <v>71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53</v>
      </c>
      <c r="J5" s="4" t="s">
        <v>59</v>
      </c>
      <c r="K5" s="4" t="s">
        <v>8</v>
      </c>
      <c r="L5" s="4" t="s">
        <v>9</v>
      </c>
      <c r="M5" s="4" t="s">
        <v>54</v>
      </c>
      <c r="N5" s="4" t="s">
        <v>10</v>
      </c>
      <c r="P5" s="27" t="s">
        <v>1</v>
      </c>
      <c r="Q5" s="27"/>
      <c r="R5" s="4" t="s">
        <v>71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53</v>
      </c>
      <c r="Y5" s="4" t="s">
        <v>59</v>
      </c>
      <c r="Z5" s="4" t="s">
        <v>8</v>
      </c>
      <c r="AA5" s="4" t="s">
        <v>9</v>
      </c>
      <c r="AB5" s="4" t="s">
        <v>54</v>
      </c>
      <c r="AC5" s="4" t="s">
        <v>10</v>
      </c>
    </row>
    <row r="6" spans="1:29" x14ac:dyDescent="0.25">
      <c r="A6" s="28" t="s">
        <v>11</v>
      </c>
      <c r="B6" s="15" t="s">
        <v>12</v>
      </c>
      <c r="C6" s="16">
        <f>+DEPTO!C91+DEPTO!C215+DEPTO!C232+DEPTO!C337+DEPTO!C406</f>
        <v>463.38889035733609</v>
      </c>
      <c r="D6" s="6">
        <f>+DEPTO!D91+DEPTO!D215+DEPTO!D232+DEPTO!D337+DEPTO!D406</f>
        <v>0</v>
      </c>
      <c r="E6" s="7">
        <f>+DEPTO!E91+DEPTO!E215+DEPTO!E232+DEPTO!E337+DEPTO!E406</f>
        <v>0</v>
      </c>
      <c r="F6" s="7">
        <f>+DEPTO!F91+DEPTO!F215+DEPTO!F232+DEPTO!F337+DEPTO!F406</f>
        <v>0</v>
      </c>
      <c r="G6" s="7">
        <f>+DEPTO!G91+DEPTO!G215+DEPTO!G232+DEPTO!G337+DEPTO!G406</f>
        <v>0</v>
      </c>
      <c r="H6" s="7">
        <f>+DEPTO!H91+DEPTO!H215+DEPTO!H232+DEPTO!H337+DEPTO!H406</f>
        <v>0</v>
      </c>
      <c r="I6" s="7">
        <f>+DEPTO!I91+DEPTO!I215+DEPTO!I232+DEPTO!I337+DEPTO!I406</f>
        <v>0</v>
      </c>
      <c r="J6" s="7">
        <f>+DEPTO!J91+DEPTO!J215+DEPTO!J232+DEPTO!J337+DEPTO!J406</f>
        <v>0</v>
      </c>
      <c r="K6" s="7">
        <f>+DEPTO!K91+DEPTO!K215+DEPTO!K232+DEPTO!K337+DEPTO!K406</f>
        <v>0</v>
      </c>
      <c r="L6" s="7">
        <f>+DEPTO!L91+DEPTO!L215+DEPTO!L232+DEPTO!L337+DEPTO!L406</f>
        <v>0</v>
      </c>
      <c r="M6" s="7">
        <f>+DEPTO!M91+DEPTO!M215+DEPTO!M232+DEPTO!M337+DEPTO!M406</f>
        <v>0</v>
      </c>
      <c r="N6" s="7">
        <f t="shared" ref="N6:N15" si="0">SUM(C6:M6)</f>
        <v>463.38889035733609</v>
      </c>
      <c r="P6" s="28" t="s">
        <v>11</v>
      </c>
      <c r="Q6" s="15" t="s">
        <v>12</v>
      </c>
      <c r="R6" s="16">
        <f>+DEPTO!R91+DEPTO!R215+DEPTO!R232+DEPTO!R337+DEPTO!R406</f>
        <v>54.652438971544044</v>
      </c>
      <c r="S6" s="6">
        <f>+DEPTO!S91+DEPTO!S215+DEPTO!S232+DEPTO!S337+DEPTO!S406</f>
        <v>0</v>
      </c>
      <c r="T6" s="7">
        <f>+DEPTO!T91+DEPTO!T215+DEPTO!T232+DEPTO!T337+DEPTO!T406</f>
        <v>0</v>
      </c>
      <c r="U6" s="7">
        <f>+DEPTO!U91+DEPTO!U215+DEPTO!U232+DEPTO!U337+DEPTO!U406</f>
        <v>0</v>
      </c>
      <c r="V6" s="7">
        <f>+DEPTO!V91+DEPTO!V215+DEPTO!V232+DEPTO!V337+DEPTO!V406</f>
        <v>0</v>
      </c>
      <c r="W6" s="7">
        <f>+DEPTO!W91+DEPTO!W215+DEPTO!W232+DEPTO!W337+DEPTO!W406</f>
        <v>0</v>
      </c>
      <c r="X6" s="7">
        <f>+DEPTO!X91+DEPTO!X215+DEPTO!X232+DEPTO!X337+DEPTO!X406</f>
        <v>0</v>
      </c>
      <c r="Y6" s="7">
        <f>+DEPTO!Y91+DEPTO!Y215+DEPTO!Y232+DEPTO!Y337+DEPTO!Y406</f>
        <v>0</v>
      </c>
      <c r="Z6" s="7">
        <f>+DEPTO!Z91+DEPTO!Z215+DEPTO!Z232+DEPTO!Z337+DEPTO!Z406</f>
        <v>0</v>
      </c>
      <c r="AA6" s="7">
        <f>+DEPTO!AA91+DEPTO!AA215+DEPTO!AA232+DEPTO!AA337+DEPTO!AA406</f>
        <v>0</v>
      </c>
      <c r="AB6" s="7">
        <f>+DEPTO!AB91+DEPTO!AB215+DEPTO!AB232+DEPTO!AB337+DEPTO!AB406</f>
        <v>0</v>
      </c>
      <c r="AC6" s="7">
        <f>SUM(R6:AB6)</f>
        <v>54.652438971544044</v>
      </c>
    </row>
    <row r="7" spans="1:29" ht="18" x14ac:dyDescent="0.25">
      <c r="A7" s="28"/>
      <c r="B7" s="17" t="s">
        <v>13</v>
      </c>
      <c r="C7" s="4">
        <f>+DEPTO!C92+DEPTO!C216+DEPTO!C233+DEPTO!C338+DEPTO!C407</f>
        <v>85.890728391090647</v>
      </c>
      <c r="D7" s="3">
        <f>+DEPTO!D92+DEPTO!D216+DEPTO!D233+DEPTO!D338+DEPTO!D407</f>
        <v>349.36506783142789</v>
      </c>
      <c r="E7" s="3">
        <f>+DEPTO!E92+DEPTO!E216+DEPTO!E233+DEPTO!E338+DEPTO!E407</f>
        <v>249.21901008803832</v>
      </c>
      <c r="F7" s="3">
        <f>+DEPTO!F92+DEPTO!F216+DEPTO!F233+DEPTO!F338+DEPTO!F407</f>
        <v>290.48376427627403</v>
      </c>
      <c r="G7" s="3">
        <f>+DEPTO!G92+DEPTO!G216+DEPTO!G233+DEPTO!G338+DEPTO!G407</f>
        <v>76.440278086641243</v>
      </c>
      <c r="H7" s="3">
        <f>+DEPTO!H92+DEPTO!H216+DEPTO!H233+DEPTO!H338+DEPTO!H407</f>
        <v>0</v>
      </c>
      <c r="I7" s="3">
        <f>+DEPTO!I92+DEPTO!I216+DEPTO!I233+DEPTO!I338+DEPTO!I407</f>
        <v>0</v>
      </c>
      <c r="J7" s="3">
        <f>+DEPTO!J92+DEPTO!J216+DEPTO!J233+DEPTO!J338+DEPTO!J407</f>
        <v>0</v>
      </c>
      <c r="K7" s="3">
        <f>+DEPTO!K92+DEPTO!K216+DEPTO!K233+DEPTO!K338+DEPTO!K407</f>
        <v>0</v>
      </c>
      <c r="L7" s="3">
        <f>+DEPTO!L92+DEPTO!L216+DEPTO!L233+DEPTO!L338+DEPTO!L407</f>
        <v>0</v>
      </c>
      <c r="M7" s="4">
        <f>+DEPTO!M92+DEPTO!M216+DEPTO!M233+DEPTO!M338+DEPTO!M407</f>
        <v>0</v>
      </c>
      <c r="N7" s="4">
        <f t="shared" si="0"/>
        <v>1051.3988486734722</v>
      </c>
      <c r="P7" s="28"/>
      <c r="Q7" s="17" t="s">
        <v>13</v>
      </c>
      <c r="R7" s="4">
        <f>+DEPTO!R92+DEPTO!R216+DEPTO!R233+DEPTO!R338+DEPTO!R407</f>
        <v>61.841324441585272</v>
      </c>
      <c r="S7" s="3">
        <f>+DEPTO!S92+DEPTO!S216+DEPTO!S233+DEPTO!S338+DEPTO!S407</f>
        <v>154.50506227760653</v>
      </c>
      <c r="T7" s="3">
        <f>+DEPTO!T92+DEPTO!T216+DEPTO!T233+DEPTO!T338+DEPTO!T407</f>
        <v>109.92216892146028</v>
      </c>
      <c r="U7" s="3">
        <f>+DEPTO!U92+DEPTO!U216+DEPTO!U233+DEPTO!U338+DEPTO!U407</f>
        <v>92.95480456840771</v>
      </c>
      <c r="V7" s="3">
        <f>+DEPTO!V92+DEPTO!V216+DEPTO!V233+DEPTO!V338+DEPTO!V407</f>
        <v>24.460888987725191</v>
      </c>
      <c r="W7" s="3">
        <f>+DEPTO!W92+DEPTO!W216+DEPTO!W233+DEPTO!W338+DEPTO!W407</f>
        <v>0</v>
      </c>
      <c r="X7" s="3">
        <f>+DEPTO!X92+DEPTO!X216+DEPTO!X233+DEPTO!X338+DEPTO!X407</f>
        <v>0</v>
      </c>
      <c r="Y7" s="3">
        <f>+DEPTO!Y92+DEPTO!Y216+DEPTO!Y233+DEPTO!Y338+DEPTO!Y407</f>
        <v>0</v>
      </c>
      <c r="Z7" s="3">
        <f>+DEPTO!Z92+DEPTO!Z216+DEPTO!Z233+DEPTO!Z338+DEPTO!Z407</f>
        <v>0</v>
      </c>
      <c r="AA7" s="3">
        <f>+DEPTO!AA92+DEPTO!AA216+DEPTO!AA233+DEPTO!AA338+DEPTO!AA407</f>
        <v>0</v>
      </c>
      <c r="AB7" s="4">
        <f>+DEPTO!AB92+DEPTO!AB216+DEPTO!AB233+DEPTO!AB338+DEPTO!AB407</f>
        <v>0</v>
      </c>
      <c r="AC7" s="4">
        <f t="shared" ref="AC7:AC15" si="1">SUM(R7:AB7)</f>
        <v>443.684249196785</v>
      </c>
    </row>
    <row r="8" spans="1:29" ht="27" x14ac:dyDescent="0.25">
      <c r="A8" s="28"/>
      <c r="B8" s="15" t="s">
        <v>14</v>
      </c>
      <c r="C8" s="16">
        <f>+DEPTO!C93+DEPTO!C217+DEPTO!C234+DEPTO!C339+DEPTO!C408</f>
        <v>229.62986042324337</v>
      </c>
      <c r="D8" s="6">
        <f>+DEPTO!D93+DEPTO!D217+DEPTO!D234+DEPTO!D339+DEPTO!D408</f>
        <v>0</v>
      </c>
      <c r="E8" s="7">
        <f>+DEPTO!E93+DEPTO!E217+DEPTO!E234+DEPTO!E339+DEPTO!E408</f>
        <v>0</v>
      </c>
      <c r="F8" s="7">
        <f>+DEPTO!F93+DEPTO!F217+DEPTO!F234+DEPTO!F339+DEPTO!F408</f>
        <v>0</v>
      </c>
      <c r="G8" s="7">
        <f>+DEPTO!G93+DEPTO!G217+DEPTO!G234+DEPTO!G339+DEPTO!G408</f>
        <v>0</v>
      </c>
      <c r="H8" s="7">
        <f>+DEPTO!H93+DEPTO!H217+DEPTO!H234+DEPTO!H339+DEPTO!H408</f>
        <v>0</v>
      </c>
      <c r="I8" s="7">
        <f>+DEPTO!I93+DEPTO!I217+DEPTO!I234+DEPTO!I339+DEPTO!I408</f>
        <v>0</v>
      </c>
      <c r="J8" s="7">
        <f>+DEPTO!J93+DEPTO!J217+DEPTO!J234+DEPTO!J339+DEPTO!J408</f>
        <v>0</v>
      </c>
      <c r="K8" s="7">
        <f>+DEPTO!K93+DEPTO!K217+DEPTO!K234+DEPTO!K339+DEPTO!K408</f>
        <v>0</v>
      </c>
      <c r="L8" s="7">
        <f>+DEPTO!L93+DEPTO!L217+DEPTO!L234+DEPTO!L339+DEPTO!L408</f>
        <v>0</v>
      </c>
      <c r="M8" s="7">
        <f>+DEPTO!M93+DEPTO!M217+DEPTO!M234+DEPTO!M339+DEPTO!M408</f>
        <v>0</v>
      </c>
      <c r="N8" s="7">
        <f t="shared" si="0"/>
        <v>229.62986042324337</v>
      </c>
      <c r="P8" s="28"/>
      <c r="Q8" s="15" t="s">
        <v>14</v>
      </c>
      <c r="R8" s="16">
        <f>+DEPTO!R93+DEPTO!R217+DEPTO!R234+DEPTO!R339+DEPTO!R408</f>
        <v>149.2594092751082</v>
      </c>
      <c r="S8" s="6">
        <f>+DEPTO!S93+DEPTO!S217+DEPTO!S234+DEPTO!S339+DEPTO!S408</f>
        <v>0</v>
      </c>
      <c r="T8" s="7">
        <f>+DEPTO!T93+DEPTO!T217+DEPTO!T234+DEPTO!T339+DEPTO!T408</f>
        <v>0</v>
      </c>
      <c r="U8" s="7">
        <f>+DEPTO!U93+DEPTO!U217+DEPTO!U234+DEPTO!U339+DEPTO!U408</f>
        <v>0</v>
      </c>
      <c r="V8" s="7">
        <f>+DEPTO!V93+DEPTO!V217+DEPTO!V234+DEPTO!V339+DEPTO!V408</f>
        <v>0</v>
      </c>
      <c r="W8" s="7">
        <f>+DEPTO!W93+DEPTO!W217+DEPTO!W234+DEPTO!W339+DEPTO!W408</f>
        <v>0</v>
      </c>
      <c r="X8" s="7">
        <f>+DEPTO!X93+DEPTO!X217+DEPTO!X234+DEPTO!X339+DEPTO!X408</f>
        <v>0</v>
      </c>
      <c r="Y8" s="7">
        <f>+DEPTO!Y93+DEPTO!Y217+DEPTO!Y234+DEPTO!Y339+DEPTO!Y408</f>
        <v>0</v>
      </c>
      <c r="Z8" s="7">
        <f>+DEPTO!Z93+DEPTO!Z217+DEPTO!Z234+DEPTO!Z339+DEPTO!Z408</f>
        <v>0</v>
      </c>
      <c r="AA8" s="7">
        <f>+DEPTO!AA93+DEPTO!AA217+DEPTO!AA234+DEPTO!AA339+DEPTO!AA408</f>
        <v>0</v>
      </c>
      <c r="AB8" s="7">
        <f>+DEPTO!AB93+DEPTO!AB217+DEPTO!AB234+DEPTO!AB339+DEPTO!AB408</f>
        <v>0</v>
      </c>
      <c r="AC8" s="7">
        <f t="shared" si="1"/>
        <v>149.2594092751082</v>
      </c>
    </row>
    <row r="9" spans="1:29" ht="18" x14ac:dyDescent="0.25">
      <c r="A9" s="28"/>
      <c r="B9" s="17" t="s">
        <v>15</v>
      </c>
      <c r="C9" s="4">
        <f>+DEPTO!C94+DEPTO!C218+DEPTO!C235+DEPTO!C340+DEPTO!C409</f>
        <v>43.326415319746481</v>
      </c>
      <c r="D9" s="3">
        <f>+DEPTO!D94+DEPTO!D218+DEPTO!D235+DEPTO!D340+DEPTO!D409</f>
        <v>0</v>
      </c>
      <c r="E9" s="3">
        <f>+DEPTO!E94+DEPTO!E218+DEPTO!E235+DEPTO!E340+DEPTO!E409</f>
        <v>57.927218378814416</v>
      </c>
      <c r="F9" s="3">
        <f>+DEPTO!F94+DEPTO!F218+DEPTO!F235+DEPTO!F340+DEPTO!F409</f>
        <v>44.286527988156962</v>
      </c>
      <c r="G9" s="3">
        <f>+DEPTO!G94+DEPTO!G218+DEPTO!G235+DEPTO!G340+DEPTO!G409</f>
        <v>0</v>
      </c>
      <c r="H9" s="3">
        <f>+DEPTO!H94+DEPTO!H218+DEPTO!H235+DEPTO!H340+DEPTO!H409</f>
        <v>37.833842336782382</v>
      </c>
      <c r="I9" s="3">
        <f>+DEPTO!I94+DEPTO!I218+DEPTO!I235+DEPTO!I340+DEPTO!I409</f>
        <v>0</v>
      </c>
      <c r="J9" s="3">
        <f>+DEPTO!J94+DEPTO!J218+DEPTO!J235+DEPTO!J340+DEPTO!J409</f>
        <v>0</v>
      </c>
      <c r="K9" s="3">
        <f>+DEPTO!K94+DEPTO!K218+DEPTO!K235+DEPTO!K340+DEPTO!K409</f>
        <v>0</v>
      </c>
      <c r="L9" s="3">
        <f>+DEPTO!L94+DEPTO!L218+DEPTO!L235+DEPTO!L340+DEPTO!L409</f>
        <v>0</v>
      </c>
      <c r="M9" s="4">
        <f>+DEPTO!M94+DEPTO!M218+DEPTO!M235+DEPTO!M340+DEPTO!M409</f>
        <v>0</v>
      </c>
      <c r="N9" s="4">
        <f t="shared" si="0"/>
        <v>183.37400402350022</v>
      </c>
      <c r="P9" s="28"/>
      <c r="Q9" s="17" t="s">
        <v>15</v>
      </c>
      <c r="R9" s="4">
        <f>+DEPTO!R94+DEPTO!R218+DEPTO!R235+DEPTO!R340+DEPTO!R409</f>
        <v>30.328490723822537</v>
      </c>
      <c r="S9" s="3">
        <f>+DEPTO!S94+DEPTO!S218+DEPTO!S235+DEPTO!S340+DEPTO!S409</f>
        <v>0</v>
      </c>
      <c r="T9" s="3">
        <f>+DEPTO!T94+DEPTO!T218+DEPTO!T235+DEPTO!T340+DEPTO!T409</f>
        <v>30.122153556983498</v>
      </c>
      <c r="U9" s="3">
        <f>+DEPTO!U94+DEPTO!U218+DEPTO!U235+DEPTO!U340+DEPTO!U409</f>
        <v>14.171688956210225</v>
      </c>
      <c r="V9" s="3">
        <f>+DEPTO!V94+DEPTO!V218+DEPTO!V235+DEPTO!V340+DEPTO!V409</f>
        <v>0</v>
      </c>
      <c r="W9" s="3">
        <f>+DEPTO!W94+DEPTO!W218+DEPTO!W235+DEPTO!W340+DEPTO!W409</f>
        <v>24.591997518908546</v>
      </c>
      <c r="X9" s="3">
        <f>+DEPTO!X94+DEPTO!X218+DEPTO!X235+DEPTO!X340+DEPTO!X409</f>
        <v>0</v>
      </c>
      <c r="Y9" s="3">
        <f>+DEPTO!Y94+DEPTO!Y218+DEPTO!Y235+DEPTO!Y340+DEPTO!Y409</f>
        <v>0</v>
      </c>
      <c r="Z9" s="3">
        <f>+DEPTO!Z94+DEPTO!Z218+DEPTO!Z235+DEPTO!Z340+DEPTO!Z409</f>
        <v>0</v>
      </c>
      <c r="AA9" s="3">
        <f>+DEPTO!AA94+DEPTO!AA218+DEPTO!AA235+DEPTO!AA340+DEPTO!AA409</f>
        <v>0</v>
      </c>
      <c r="AB9" s="4">
        <f>+DEPTO!AB94+DEPTO!AB218+DEPTO!AB235+DEPTO!AB340+DEPTO!AB409</f>
        <v>0</v>
      </c>
      <c r="AC9" s="4">
        <f t="shared" si="1"/>
        <v>99.214330755924792</v>
      </c>
    </row>
    <row r="10" spans="1:29" ht="18" x14ac:dyDescent="0.25">
      <c r="A10" s="28"/>
      <c r="B10" s="15" t="s">
        <v>16</v>
      </c>
      <c r="C10" s="16">
        <f>+DEPTO!C95+DEPTO!C219+DEPTO!C236+DEPTO!C341+DEPTO!C410</f>
        <v>0.31274666365579024</v>
      </c>
      <c r="D10" s="6">
        <f>+DEPTO!D95+DEPTO!D219+DEPTO!D236+DEPTO!D341+DEPTO!D410</f>
        <v>0</v>
      </c>
      <c r="E10" s="7">
        <f>+DEPTO!E95+DEPTO!E219+DEPTO!E236+DEPTO!E341+DEPTO!E410</f>
        <v>0.15736063084786289</v>
      </c>
      <c r="F10" s="7">
        <f>+DEPTO!F95+DEPTO!F219+DEPTO!F236+DEPTO!F341+DEPTO!F410</f>
        <v>0</v>
      </c>
      <c r="G10" s="7">
        <f>+DEPTO!G95+DEPTO!G219+DEPTO!G236+DEPTO!G341+DEPTO!G410</f>
        <v>0</v>
      </c>
      <c r="H10" s="7">
        <f>+DEPTO!H95+DEPTO!H219+DEPTO!H236+DEPTO!H341+DEPTO!H410</f>
        <v>0</v>
      </c>
      <c r="I10" s="7">
        <f>+DEPTO!I95+DEPTO!I219+DEPTO!I236+DEPTO!I341+DEPTO!I410</f>
        <v>1.1299913043300851</v>
      </c>
      <c r="J10" s="7">
        <f>+DEPTO!J95+DEPTO!J219+DEPTO!J236+DEPTO!J341+DEPTO!J410</f>
        <v>0</v>
      </c>
      <c r="K10" s="7">
        <f>+DEPTO!K95+DEPTO!K219+DEPTO!K236+DEPTO!K341+DEPTO!K410</f>
        <v>0</v>
      </c>
      <c r="L10" s="7">
        <f>+DEPTO!L95+DEPTO!L219+DEPTO!L236+DEPTO!L341+DEPTO!L410</f>
        <v>0</v>
      </c>
      <c r="M10" s="7">
        <f>+DEPTO!M95+DEPTO!M219+DEPTO!M236+DEPTO!M341+DEPTO!M410</f>
        <v>0</v>
      </c>
      <c r="N10" s="7">
        <f t="shared" si="0"/>
        <v>1.6000985988337382</v>
      </c>
      <c r="P10" s="28"/>
      <c r="Q10" s="15" t="s">
        <v>16</v>
      </c>
      <c r="R10" s="16">
        <f>+DEPTO!R95+DEPTO!R219+DEPTO!R236+DEPTO!R341+DEPTO!R410</f>
        <v>0.21892266455905313</v>
      </c>
      <c r="S10" s="6">
        <f>+DEPTO!S95+DEPTO!S219+DEPTO!S236+DEPTO!S341+DEPTO!S410</f>
        <v>0</v>
      </c>
      <c r="T10" s="7">
        <f>+DEPTO!T95+DEPTO!T219+DEPTO!T236+DEPTO!T341+DEPTO!T410</f>
        <v>7.8680315423931446E-2</v>
      </c>
      <c r="U10" s="7">
        <f>+DEPTO!U95+DEPTO!U219+DEPTO!U236+DEPTO!U341+DEPTO!U410</f>
        <v>0</v>
      </c>
      <c r="V10" s="7">
        <f>+DEPTO!V95+DEPTO!V219+DEPTO!V236+DEPTO!V341+DEPTO!V410</f>
        <v>0</v>
      </c>
      <c r="W10" s="7">
        <f>+DEPTO!W95+DEPTO!W219+DEPTO!W236+DEPTO!W341+DEPTO!W410</f>
        <v>0</v>
      </c>
      <c r="X10" s="7">
        <f>+DEPTO!X95+DEPTO!X219+DEPTO!X236+DEPTO!X341+DEPTO!X410</f>
        <v>0.33899739129902551</v>
      </c>
      <c r="Y10" s="7">
        <f>+DEPTO!Y95+DEPTO!Y219+DEPTO!Y236+DEPTO!Y341+DEPTO!Y410</f>
        <v>0</v>
      </c>
      <c r="Z10" s="7">
        <f>+DEPTO!Z95+DEPTO!Z219+DEPTO!Z236+DEPTO!Z341+DEPTO!Z410</f>
        <v>0</v>
      </c>
      <c r="AA10" s="7">
        <f>+DEPTO!AA95+DEPTO!AA219+DEPTO!AA236+DEPTO!AA341+DEPTO!AA410</f>
        <v>0</v>
      </c>
      <c r="AB10" s="7">
        <f>+DEPTO!AB95+DEPTO!AB219+DEPTO!AB236+DEPTO!AB341+DEPTO!AB410</f>
        <v>0</v>
      </c>
      <c r="AC10" s="7">
        <f t="shared" si="1"/>
        <v>0.63660037128201008</v>
      </c>
    </row>
    <row r="11" spans="1:29" ht="27" x14ac:dyDescent="0.25">
      <c r="A11" s="28"/>
      <c r="B11" s="17" t="s">
        <v>17</v>
      </c>
      <c r="C11" s="4">
        <f>+DEPTO!C96+DEPTO!C220+DEPTO!C237+DEPTO!C342+DEPTO!C411</f>
        <v>231.62141932204528</v>
      </c>
      <c r="D11" s="3">
        <f>+DEPTO!D96+DEPTO!D220+DEPTO!D237+DEPTO!D342+DEPTO!D411</f>
        <v>0</v>
      </c>
      <c r="E11" s="3">
        <f>+DEPTO!E96+DEPTO!E220+DEPTO!E237+DEPTO!E342+DEPTO!E411</f>
        <v>0</v>
      </c>
      <c r="F11" s="3">
        <f>+DEPTO!F96+DEPTO!F220+DEPTO!F237+DEPTO!F342+DEPTO!F411</f>
        <v>0</v>
      </c>
      <c r="G11" s="3">
        <f>+DEPTO!G96+DEPTO!G220+DEPTO!G237+DEPTO!G342+DEPTO!G411</f>
        <v>0</v>
      </c>
      <c r="H11" s="3">
        <f>+DEPTO!H96+DEPTO!H220+DEPTO!H237+DEPTO!H342+DEPTO!H411</f>
        <v>0</v>
      </c>
      <c r="I11" s="3">
        <f>+DEPTO!I96+DEPTO!I220+DEPTO!I237+DEPTO!I342+DEPTO!I411</f>
        <v>0</v>
      </c>
      <c r="J11" s="3">
        <f>+DEPTO!J96+DEPTO!J220+DEPTO!J237+DEPTO!J342+DEPTO!J411</f>
        <v>0</v>
      </c>
      <c r="K11" s="3">
        <f>+DEPTO!K96+DEPTO!K220+DEPTO!K237+DEPTO!K342+DEPTO!K411</f>
        <v>0</v>
      </c>
      <c r="L11" s="3">
        <f>+DEPTO!L96+DEPTO!L220+DEPTO!L237+DEPTO!L342+DEPTO!L411</f>
        <v>0</v>
      </c>
      <c r="M11" s="4">
        <f>+DEPTO!M96+DEPTO!M220+DEPTO!M237+DEPTO!M342+DEPTO!M411</f>
        <v>0</v>
      </c>
      <c r="N11" s="4">
        <f t="shared" si="0"/>
        <v>231.62141932204528</v>
      </c>
      <c r="P11" s="28"/>
      <c r="Q11" s="17" t="s">
        <v>17</v>
      </c>
      <c r="R11" s="4">
        <f>+DEPTO!R96+DEPTO!R220+DEPTO!R237+DEPTO!R342+DEPTO!R411</f>
        <v>173.71606449153393</v>
      </c>
      <c r="S11" s="3">
        <f>+DEPTO!S96+DEPTO!S220+DEPTO!S237+DEPTO!S342+DEPTO!S411</f>
        <v>0</v>
      </c>
      <c r="T11" s="3">
        <f>+DEPTO!T96+DEPTO!T220+DEPTO!T237+DEPTO!T342+DEPTO!T411</f>
        <v>0</v>
      </c>
      <c r="U11" s="3">
        <f>+DEPTO!U96+DEPTO!U220+DEPTO!U237+DEPTO!U342+DEPTO!U411</f>
        <v>0</v>
      </c>
      <c r="V11" s="3">
        <f>+DEPTO!V96+DEPTO!V220+DEPTO!V237+DEPTO!V342+DEPTO!V411</f>
        <v>0</v>
      </c>
      <c r="W11" s="3">
        <f>+DEPTO!W96+DEPTO!W220+DEPTO!W237+DEPTO!W342+DEPTO!W411</f>
        <v>0</v>
      </c>
      <c r="X11" s="3">
        <f>+DEPTO!X96+DEPTO!X220+DEPTO!X237+DEPTO!X342+DEPTO!X411</f>
        <v>0</v>
      </c>
      <c r="Y11" s="3">
        <f>+DEPTO!Y96+DEPTO!Y220+DEPTO!Y237+DEPTO!Y342+DEPTO!Y411</f>
        <v>0</v>
      </c>
      <c r="Z11" s="3">
        <f>+DEPTO!Z96+DEPTO!Z220+DEPTO!Z237+DEPTO!Z342+DEPTO!Z411</f>
        <v>0</v>
      </c>
      <c r="AA11" s="3">
        <f>+DEPTO!AA96+DEPTO!AA220+DEPTO!AA237+DEPTO!AA342+DEPTO!AA411</f>
        <v>0</v>
      </c>
      <c r="AB11" s="4">
        <f>+DEPTO!AB96+DEPTO!AB220+DEPTO!AB237+DEPTO!AB342+DEPTO!AB411</f>
        <v>0</v>
      </c>
      <c r="AC11" s="4">
        <f t="shared" si="1"/>
        <v>173.71606449153393</v>
      </c>
    </row>
    <row r="12" spans="1:29" ht="18" x14ac:dyDescent="0.25">
      <c r="A12" s="28"/>
      <c r="B12" s="15" t="s">
        <v>18</v>
      </c>
      <c r="C12" s="16">
        <f>+DEPTO!C97+DEPTO!C221+DEPTO!C238+DEPTO!C343+DEPTO!C412</f>
        <v>27.049285702707312</v>
      </c>
      <c r="D12" s="6">
        <f>+DEPTO!D97+DEPTO!D221+DEPTO!D238+DEPTO!D343+DEPTO!D412</f>
        <v>0</v>
      </c>
      <c r="E12" s="7">
        <f>+DEPTO!E97+DEPTO!E221+DEPTO!E238+DEPTO!E343+DEPTO!E412</f>
        <v>0</v>
      </c>
      <c r="F12" s="7">
        <f>+DEPTO!F97+DEPTO!F221+DEPTO!F238+DEPTO!F343+DEPTO!F412</f>
        <v>0</v>
      </c>
      <c r="G12" s="7">
        <f>+DEPTO!G97+DEPTO!G221+DEPTO!G238+DEPTO!G343+DEPTO!G412</f>
        <v>0</v>
      </c>
      <c r="H12" s="7">
        <f>+DEPTO!H97+DEPTO!H221+DEPTO!H238+DEPTO!H343+DEPTO!H412</f>
        <v>0</v>
      </c>
      <c r="I12" s="7">
        <f>+DEPTO!I97+DEPTO!I221+DEPTO!I238+DEPTO!I343+DEPTO!I412</f>
        <v>0</v>
      </c>
      <c r="J12" s="7">
        <f>+DEPTO!J97+DEPTO!J221+DEPTO!J238+DEPTO!J343+DEPTO!J412</f>
        <v>0</v>
      </c>
      <c r="K12" s="7">
        <f>+DEPTO!K97+DEPTO!K221+DEPTO!K238+DEPTO!K343+DEPTO!K412</f>
        <v>0</v>
      </c>
      <c r="L12" s="7">
        <f>+DEPTO!L97+DEPTO!L221+DEPTO!L238+DEPTO!L343+DEPTO!L412</f>
        <v>0</v>
      </c>
      <c r="M12" s="7">
        <f>+DEPTO!M97+DEPTO!M221+DEPTO!M238+DEPTO!M343+DEPTO!M412</f>
        <v>0</v>
      </c>
      <c r="N12" s="7">
        <f t="shared" si="0"/>
        <v>27.049285702707312</v>
      </c>
      <c r="P12" s="28"/>
      <c r="Q12" s="15" t="s">
        <v>18</v>
      </c>
      <c r="R12" s="16">
        <f>+DEPTO!R97+DEPTO!R221+DEPTO!R238+DEPTO!R343+DEPTO!R412</f>
        <v>19.475485705949261</v>
      </c>
      <c r="S12" s="6">
        <f>+DEPTO!S97+DEPTO!S221+DEPTO!S238+DEPTO!S343+DEPTO!S412</f>
        <v>0</v>
      </c>
      <c r="T12" s="7">
        <f>+DEPTO!T97+DEPTO!T221+DEPTO!T238+DEPTO!T343+DEPTO!T412</f>
        <v>0</v>
      </c>
      <c r="U12" s="7">
        <f>+DEPTO!U97+DEPTO!U221+DEPTO!U238+DEPTO!U343+DEPTO!U412</f>
        <v>0</v>
      </c>
      <c r="V12" s="7">
        <f>+DEPTO!V97+DEPTO!V221+DEPTO!V238+DEPTO!V343+DEPTO!V412</f>
        <v>0</v>
      </c>
      <c r="W12" s="7">
        <f>+DEPTO!W97+DEPTO!W221+DEPTO!W238+DEPTO!W343+DEPTO!W412</f>
        <v>0</v>
      </c>
      <c r="X12" s="7">
        <f>+DEPTO!X97+DEPTO!X221+DEPTO!X238+DEPTO!X343+DEPTO!X412</f>
        <v>0</v>
      </c>
      <c r="Y12" s="7">
        <f>+DEPTO!Y97+DEPTO!Y221+DEPTO!Y238+DEPTO!Y343+DEPTO!Y412</f>
        <v>0</v>
      </c>
      <c r="Z12" s="7">
        <f>+DEPTO!Z97+DEPTO!Z221+DEPTO!Z238+DEPTO!Z343+DEPTO!Z412</f>
        <v>0</v>
      </c>
      <c r="AA12" s="7">
        <f>+DEPTO!AA97+DEPTO!AA221+DEPTO!AA238+DEPTO!AA343+DEPTO!AA412</f>
        <v>0</v>
      </c>
      <c r="AB12" s="7">
        <f>+DEPTO!AB97+DEPTO!AB221+DEPTO!AB238+DEPTO!AB343+DEPTO!AB412</f>
        <v>0</v>
      </c>
      <c r="AC12" s="7">
        <f t="shared" si="1"/>
        <v>19.475485705949261</v>
      </c>
    </row>
    <row r="13" spans="1:29" ht="27" x14ac:dyDescent="0.25">
      <c r="A13" s="28"/>
      <c r="B13" s="17" t="s">
        <v>19</v>
      </c>
      <c r="C13" s="4">
        <f>+DEPTO!C98+DEPTO!C222+DEPTO!C239+DEPTO!C344+DEPTO!C413</f>
        <v>19.817361849177384</v>
      </c>
      <c r="D13" s="3">
        <f>+DEPTO!D98+DEPTO!D222+DEPTO!D239+DEPTO!D344+DEPTO!D413</f>
        <v>0</v>
      </c>
      <c r="E13" s="3">
        <f>+DEPTO!E98+DEPTO!E222+DEPTO!E239+DEPTO!E344+DEPTO!E413</f>
        <v>0</v>
      </c>
      <c r="F13" s="3">
        <f>+DEPTO!F98+DEPTO!F222+DEPTO!F239+DEPTO!F344+DEPTO!F413</f>
        <v>0</v>
      </c>
      <c r="G13" s="3">
        <f>+DEPTO!G98+DEPTO!G222+DEPTO!G239+DEPTO!G344+DEPTO!G413</f>
        <v>0</v>
      </c>
      <c r="H13" s="3">
        <f>+DEPTO!H98+DEPTO!H222+DEPTO!H239+DEPTO!H344+DEPTO!H413</f>
        <v>0</v>
      </c>
      <c r="I13" s="3">
        <f>+DEPTO!I98+DEPTO!I222+DEPTO!I239+DEPTO!I344+DEPTO!I413</f>
        <v>0</v>
      </c>
      <c r="J13" s="3">
        <f>+DEPTO!J98+DEPTO!J222+DEPTO!J239+DEPTO!J344+DEPTO!J413</f>
        <v>0</v>
      </c>
      <c r="K13" s="3">
        <f>+DEPTO!K98+DEPTO!K222+DEPTO!K239+DEPTO!K344+DEPTO!K413</f>
        <v>0</v>
      </c>
      <c r="L13" s="3">
        <f>+DEPTO!L98+DEPTO!L222+DEPTO!L239+DEPTO!L344+DEPTO!L413</f>
        <v>9.6555802060550824E-2</v>
      </c>
      <c r="M13" s="4">
        <f>+DEPTO!M98+DEPTO!M222+DEPTO!M239+DEPTO!M344+DEPTO!M413</f>
        <v>0</v>
      </c>
      <c r="N13" s="4">
        <f t="shared" si="0"/>
        <v>19.913917651237934</v>
      </c>
      <c r="P13" s="28"/>
      <c r="Q13" s="17" t="s">
        <v>19</v>
      </c>
      <c r="R13" s="4">
        <f>+DEPTO!R98+DEPTO!R222+DEPTO!R239+DEPTO!R344+DEPTO!R413</f>
        <v>13.872153294424166</v>
      </c>
      <c r="S13" s="3">
        <f>+DEPTO!S98+DEPTO!S222+DEPTO!S239+DEPTO!S344+DEPTO!S413</f>
        <v>0</v>
      </c>
      <c r="T13" s="3">
        <f>+DEPTO!T98+DEPTO!T222+DEPTO!T239+DEPTO!T344+DEPTO!T413</f>
        <v>0</v>
      </c>
      <c r="U13" s="3">
        <f>+DEPTO!U98+DEPTO!U222+DEPTO!U239+DEPTO!U344+DEPTO!U413</f>
        <v>0</v>
      </c>
      <c r="V13" s="3">
        <f>+DEPTO!V98+DEPTO!V222+DEPTO!V239+DEPTO!V344+DEPTO!V413</f>
        <v>0</v>
      </c>
      <c r="W13" s="3">
        <f>+DEPTO!W98+DEPTO!W222+DEPTO!W239+DEPTO!W344+DEPTO!W413</f>
        <v>0</v>
      </c>
      <c r="X13" s="3">
        <f>+DEPTO!X98+DEPTO!X222+DEPTO!X239+DEPTO!X344+DEPTO!X413</f>
        <v>0</v>
      </c>
      <c r="Y13" s="3">
        <f>+DEPTO!Y98+DEPTO!Y222+DEPTO!Y239+DEPTO!Y344+DEPTO!Y413</f>
        <v>0</v>
      </c>
      <c r="Z13" s="3">
        <f>+DEPTO!Z98+DEPTO!Z222+DEPTO!Z239+DEPTO!Z344+DEPTO!Z413</f>
        <v>0</v>
      </c>
      <c r="AA13" s="3">
        <f>+DEPTO!AA98+DEPTO!AA222+DEPTO!AA239+DEPTO!AA344+DEPTO!AA413</f>
        <v>4.1518994886036852E-2</v>
      </c>
      <c r="AB13" s="4">
        <f>+DEPTO!AB98+DEPTO!AB222+DEPTO!AB239+DEPTO!AB344+DEPTO!AB413</f>
        <v>0</v>
      </c>
      <c r="AC13" s="4">
        <f t="shared" si="1"/>
        <v>13.913672289310203</v>
      </c>
    </row>
    <row r="14" spans="1:29" ht="18" x14ac:dyDescent="0.25">
      <c r="A14" s="28"/>
      <c r="B14" s="15" t="s">
        <v>20</v>
      </c>
      <c r="C14" s="16">
        <f>+DEPTO!C99+DEPTO!C223+DEPTO!C240+DEPTO!C345+DEPTO!C414</f>
        <v>45.796275518737779</v>
      </c>
      <c r="D14" s="6">
        <f>+DEPTO!D99+DEPTO!D223+DEPTO!D240+DEPTO!D345+DEPTO!D414</f>
        <v>0</v>
      </c>
      <c r="E14" s="7">
        <f>+DEPTO!E99+DEPTO!E223+DEPTO!E240+DEPTO!E345+DEPTO!E414</f>
        <v>0</v>
      </c>
      <c r="F14" s="7">
        <f>+DEPTO!F99+DEPTO!F223+DEPTO!F240+DEPTO!F345+DEPTO!F414</f>
        <v>0</v>
      </c>
      <c r="G14" s="7">
        <f>+DEPTO!G99+DEPTO!G223+DEPTO!G240+DEPTO!G345+DEPTO!G414</f>
        <v>0</v>
      </c>
      <c r="H14" s="7">
        <f>+DEPTO!H99+DEPTO!H223+DEPTO!H240+DEPTO!H345+DEPTO!H414</f>
        <v>0</v>
      </c>
      <c r="I14" s="7">
        <f>+DEPTO!I99+DEPTO!I223+DEPTO!I240+DEPTO!I345+DEPTO!I414</f>
        <v>0</v>
      </c>
      <c r="J14" s="7">
        <f>+DEPTO!J99+DEPTO!J223+DEPTO!J240+DEPTO!J345+DEPTO!J414</f>
        <v>0.30933275993883785</v>
      </c>
      <c r="K14" s="6">
        <f>+DEPTO!K99+DEPTO!K223+DEPTO!K240+DEPTO!K345+DEPTO!K414</f>
        <v>0.30933275993883785</v>
      </c>
      <c r="L14" s="6">
        <f>+DEPTO!L99+DEPTO!L223+DEPTO!L240+DEPTO!L345+DEPTO!L414</f>
        <v>515.40572734289015</v>
      </c>
      <c r="M14" s="7">
        <f>+DEPTO!M99+DEPTO!M223+DEPTO!M240+DEPTO!M345+DEPTO!M414</f>
        <v>1.4528459627101096</v>
      </c>
      <c r="N14" s="7">
        <f t="shared" si="0"/>
        <v>563.27351434421564</v>
      </c>
      <c r="P14" s="28"/>
      <c r="Q14" s="15" t="s">
        <v>20</v>
      </c>
      <c r="R14" s="16">
        <f>+DEPTO!R99+DEPTO!R223+DEPTO!R240+DEPTO!R345+DEPTO!R414</f>
        <v>35.051181883607029</v>
      </c>
      <c r="S14" s="6">
        <f>+DEPTO!S99+DEPTO!S223+DEPTO!S240+DEPTO!S345+DEPTO!S414</f>
        <v>0</v>
      </c>
      <c r="T14" s="7">
        <f>+DEPTO!T99+DEPTO!T223+DEPTO!T240+DEPTO!T345+DEPTO!T414</f>
        <v>0</v>
      </c>
      <c r="U14" s="7">
        <f>+DEPTO!U99+DEPTO!U223+DEPTO!U240+DEPTO!U345+DEPTO!U414</f>
        <v>0</v>
      </c>
      <c r="V14" s="7">
        <f>+DEPTO!V99+DEPTO!V223+DEPTO!V240+DEPTO!V345+DEPTO!V414</f>
        <v>0</v>
      </c>
      <c r="W14" s="7">
        <f>+DEPTO!W99+DEPTO!W223+DEPTO!W240+DEPTO!W345+DEPTO!W414</f>
        <v>0</v>
      </c>
      <c r="X14" s="7">
        <f>+DEPTO!X99+DEPTO!X223+DEPTO!X240+DEPTO!X345+DEPTO!X414</f>
        <v>0</v>
      </c>
      <c r="Y14" s="7">
        <f>+DEPTO!Y99+DEPTO!Y223+DEPTO!Y240+DEPTO!Y345+DEPTO!Y414</f>
        <v>0.15466637996941893</v>
      </c>
      <c r="Z14" s="6">
        <f>+DEPTO!Z99+DEPTO!Z223+DEPTO!Z240+DEPTO!Z345+DEPTO!Z414</f>
        <v>8.6613172782874628E-2</v>
      </c>
      <c r="AA14" s="6">
        <f>+DEPTO!AA99+DEPTO!AA223+DEPTO!AA240+DEPTO!AA345+DEPTO!AA414</f>
        <v>174.65770088829518</v>
      </c>
      <c r="AB14" s="7">
        <f>+DEPTO!AB99+DEPTO!AB223+DEPTO!AB240+DEPTO!AB345+DEPTO!AB414</f>
        <v>0.6537806832195493</v>
      </c>
      <c r="AC14" s="7">
        <f t="shared" si="1"/>
        <v>210.60394300787405</v>
      </c>
    </row>
    <row r="15" spans="1:29" ht="18" x14ac:dyDescent="0.25">
      <c r="A15" s="28"/>
      <c r="B15" s="17" t="s">
        <v>21</v>
      </c>
      <c r="C15" s="4">
        <f>+DEPTO!C100+DEPTO!C224+DEPTO!C241+DEPTO!C346+DEPTO!C415</f>
        <v>1512.8326140743443</v>
      </c>
      <c r="D15" s="3">
        <f>+DEPTO!D100+DEPTO!D224+DEPTO!D241+DEPTO!D346+DEPTO!D415</f>
        <v>0</v>
      </c>
      <c r="E15" s="3">
        <f>+DEPTO!E100+DEPTO!E224+DEPTO!E241+DEPTO!E346+DEPTO!E415</f>
        <v>0</v>
      </c>
      <c r="F15" s="3">
        <f>+DEPTO!F100+DEPTO!F224+DEPTO!F241+DEPTO!F346+DEPTO!F415</f>
        <v>0</v>
      </c>
      <c r="G15" s="3">
        <f>+DEPTO!G100+DEPTO!G224+DEPTO!G241+DEPTO!G346+DEPTO!G415</f>
        <v>0</v>
      </c>
      <c r="H15" s="3">
        <f>+DEPTO!H100+DEPTO!H224+DEPTO!H241+DEPTO!H346+DEPTO!H415</f>
        <v>0</v>
      </c>
      <c r="I15" s="3">
        <f>+DEPTO!I100+DEPTO!I224+DEPTO!I241+DEPTO!I346+DEPTO!I415</f>
        <v>0</v>
      </c>
      <c r="J15" s="3">
        <f>+DEPTO!J100+DEPTO!J224+DEPTO!J241+DEPTO!J346+DEPTO!J415</f>
        <v>0</v>
      </c>
      <c r="K15" s="3">
        <f>+DEPTO!K100+DEPTO!K224+DEPTO!K241+DEPTO!K346+DEPTO!K415</f>
        <v>0</v>
      </c>
      <c r="L15" s="3">
        <f>+DEPTO!L100+DEPTO!L224+DEPTO!L241+DEPTO!L346+DEPTO!L415</f>
        <v>0</v>
      </c>
      <c r="M15" s="4">
        <f>+DEPTO!M100+DEPTO!M224+DEPTO!M241+DEPTO!M346+DEPTO!M415</f>
        <v>0</v>
      </c>
      <c r="N15" s="4">
        <f t="shared" si="0"/>
        <v>1512.8326140743443</v>
      </c>
      <c r="P15" s="28"/>
      <c r="Q15" s="17" t="s">
        <v>21</v>
      </c>
      <c r="R15" s="4">
        <f>+DEPTO!R100+DEPTO!R224+DEPTO!R241+DEPTO!R346+DEPTO!R415</f>
        <v>1134.6244605557583</v>
      </c>
      <c r="S15" s="3">
        <f>+DEPTO!S100+DEPTO!S224+DEPTO!S241+DEPTO!S346+DEPTO!S415</f>
        <v>0</v>
      </c>
      <c r="T15" s="3">
        <f>+DEPTO!T100+DEPTO!T224+DEPTO!T241+DEPTO!T346+DEPTO!T415</f>
        <v>0</v>
      </c>
      <c r="U15" s="3">
        <f>+DEPTO!U100+DEPTO!U224+DEPTO!U241+DEPTO!U346+DEPTO!U415</f>
        <v>0</v>
      </c>
      <c r="V15" s="3">
        <f>+DEPTO!V100+DEPTO!V224+DEPTO!V241+DEPTO!V346+DEPTO!V415</f>
        <v>0</v>
      </c>
      <c r="W15" s="3">
        <f>+DEPTO!W100+DEPTO!W224+DEPTO!W241+DEPTO!W346+DEPTO!W415</f>
        <v>0</v>
      </c>
      <c r="X15" s="3">
        <f>+DEPTO!X100+DEPTO!X224+DEPTO!X241+DEPTO!X346+DEPTO!X415</f>
        <v>0</v>
      </c>
      <c r="Y15" s="3">
        <f>+DEPTO!Y100+DEPTO!Y224+DEPTO!Y241+DEPTO!Y346+DEPTO!Y415</f>
        <v>0</v>
      </c>
      <c r="Z15" s="3">
        <f>+DEPTO!Z100+DEPTO!Z224+DEPTO!Z241+DEPTO!Z346+DEPTO!Z415</f>
        <v>0</v>
      </c>
      <c r="AA15" s="3">
        <f>+DEPTO!AA100+DEPTO!AA224+DEPTO!AA241+DEPTO!AA346+DEPTO!AA415</f>
        <v>0</v>
      </c>
      <c r="AB15" s="4">
        <f>+DEPTO!AB100+DEPTO!AB224+DEPTO!AB241+DEPTO!AB346+DEPTO!AB415</f>
        <v>0</v>
      </c>
      <c r="AC15" s="4">
        <f t="shared" si="1"/>
        <v>1134.6244605557583</v>
      </c>
    </row>
    <row r="16" spans="1:29" ht="15.75" thickBot="1" x14ac:dyDescent="0.3">
      <c r="A16" s="29"/>
      <c r="B16" s="18" t="s">
        <v>10</v>
      </c>
      <c r="C16" s="19">
        <f>SUM(C6:C15)</f>
        <v>2659.6655976220845</v>
      </c>
      <c r="D16" s="19">
        <f t="shared" ref="D16:N16" si="2">SUM(D6:D15)</f>
        <v>349.36506783142789</v>
      </c>
      <c r="E16" s="19">
        <f t="shared" si="2"/>
        <v>307.30358909770058</v>
      </c>
      <c r="F16" s="19">
        <f t="shared" si="2"/>
        <v>334.77029226443096</v>
      </c>
      <c r="G16" s="19">
        <f t="shared" si="2"/>
        <v>76.440278086641243</v>
      </c>
      <c r="H16" s="19">
        <f t="shared" si="2"/>
        <v>37.833842336782382</v>
      </c>
      <c r="I16" s="19">
        <f t="shared" si="2"/>
        <v>1.1299913043300851</v>
      </c>
      <c r="J16" s="19">
        <f t="shared" si="2"/>
        <v>0.30933275993883785</v>
      </c>
      <c r="K16" s="19">
        <f t="shared" si="2"/>
        <v>0.30933275993883785</v>
      </c>
      <c r="L16" s="19">
        <f t="shared" si="2"/>
        <v>515.50228314495075</v>
      </c>
      <c r="M16" s="19">
        <f t="shared" si="2"/>
        <v>1.4528459627101096</v>
      </c>
      <c r="N16" s="19">
        <f t="shared" si="2"/>
        <v>4284.0824531709368</v>
      </c>
      <c r="P16" s="29"/>
      <c r="Q16" s="18" t="s">
        <v>10</v>
      </c>
      <c r="R16" s="19">
        <f>SUM(R6:R15)</f>
        <v>1673.0399320078918</v>
      </c>
      <c r="S16" s="19">
        <f t="shared" ref="S16:AC16" si="3">SUM(S6:S15)</f>
        <v>154.50506227760653</v>
      </c>
      <c r="T16" s="19">
        <f t="shared" si="3"/>
        <v>140.1230027938677</v>
      </c>
      <c r="U16" s="19">
        <f t="shared" si="3"/>
        <v>107.12649352461793</v>
      </c>
      <c r="V16" s="19">
        <f t="shared" si="3"/>
        <v>24.460888987725191</v>
      </c>
      <c r="W16" s="19">
        <f t="shared" si="3"/>
        <v>24.591997518908546</v>
      </c>
      <c r="X16" s="19">
        <f t="shared" si="3"/>
        <v>0.33899739129902551</v>
      </c>
      <c r="Y16" s="19">
        <f t="shared" si="3"/>
        <v>0.15466637996941893</v>
      </c>
      <c r="Z16" s="19">
        <f t="shared" si="3"/>
        <v>8.6613172782874628E-2</v>
      </c>
      <c r="AA16" s="19">
        <f t="shared" si="3"/>
        <v>174.69921988318123</v>
      </c>
      <c r="AB16" s="19">
        <f t="shared" si="3"/>
        <v>0.6537806832195493</v>
      </c>
      <c r="AC16" s="19">
        <f t="shared" si="3"/>
        <v>2299.7806546210695</v>
      </c>
    </row>
    <row r="19" spans="1:29" ht="15.75" thickBot="1" x14ac:dyDescent="0.3"/>
    <row r="20" spans="1:29" x14ac:dyDescent="0.25">
      <c r="A20" s="31" t="s">
        <v>68</v>
      </c>
      <c r="B20" s="31"/>
      <c r="C20" s="14"/>
      <c r="D20" s="30" t="s">
        <v>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P20" s="31" t="str">
        <f>+A20</f>
        <v>CENTRO</v>
      </c>
      <c r="Q20" s="31"/>
      <c r="R20" s="14"/>
      <c r="S20" s="30" t="s">
        <v>2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8" x14ac:dyDescent="0.25">
      <c r="A21" s="27" t="s">
        <v>0</v>
      </c>
      <c r="B21" s="27"/>
      <c r="C21" s="4" t="s">
        <v>71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53</v>
      </c>
      <c r="J21" s="4" t="s">
        <v>59</v>
      </c>
      <c r="K21" s="4" t="s">
        <v>8</v>
      </c>
      <c r="L21" s="4" t="s">
        <v>9</v>
      </c>
      <c r="M21" s="4" t="s">
        <v>54</v>
      </c>
      <c r="N21" s="4" t="s">
        <v>10</v>
      </c>
      <c r="P21" s="27" t="s">
        <v>1</v>
      </c>
      <c r="Q21" s="27"/>
      <c r="R21" s="4" t="s">
        <v>71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  <c r="X21" s="4" t="s">
        <v>53</v>
      </c>
      <c r="Y21" s="4" t="s">
        <v>59</v>
      </c>
      <c r="Z21" s="4" t="s">
        <v>8</v>
      </c>
      <c r="AA21" s="4" t="s">
        <v>9</v>
      </c>
      <c r="AB21" s="4" t="s">
        <v>54</v>
      </c>
      <c r="AC21" s="4" t="s">
        <v>10</v>
      </c>
    </row>
    <row r="22" spans="1:29" x14ac:dyDescent="0.25">
      <c r="A22" s="28" t="s">
        <v>11</v>
      </c>
      <c r="B22" s="15" t="s">
        <v>12</v>
      </c>
      <c r="C22" s="16">
        <f>+DEPTO!C23+DEPTO!C74+DEPTO!C108+DEPTO!C143+DEPTO!C162+DEPTO!C180+DEPTO!C198+DEPTO!C249+DEPTO!C320</f>
        <v>2370.1167890747679</v>
      </c>
      <c r="D22" s="6">
        <f>+DEPTO!D23+DEPTO!D74+DEPTO!D108+DEPTO!D143+DEPTO!D162+DEPTO!D180+DEPTO!D198+DEPTO!D249+DEPTO!D320</f>
        <v>0</v>
      </c>
      <c r="E22" s="7">
        <f>+DEPTO!E23+DEPTO!E74+DEPTO!E108+DEPTO!E143+DEPTO!E162+DEPTO!E180+DEPTO!E198+DEPTO!E249+DEPTO!E320</f>
        <v>0</v>
      </c>
      <c r="F22" s="7">
        <f>+DEPTO!F23+DEPTO!F74+DEPTO!F108+DEPTO!F143+DEPTO!F162+DEPTO!F180+DEPTO!F198+DEPTO!F249+DEPTO!F320</f>
        <v>0</v>
      </c>
      <c r="G22" s="7">
        <f>+DEPTO!G23+DEPTO!G74+DEPTO!G108+DEPTO!G143+DEPTO!G162+DEPTO!G180+DEPTO!G198+DEPTO!G249+DEPTO!G320</f>
        <v>0</v>
      </c>
      <c r="H22" s="7">
        <f>+DEPTO!H23+DEPTO!H74+DEPTO!H108+DEPTO!H143+DEPTO!H162+DEPTO!H180+DEPTO!H198+DEPTO!H249+DEPTO!H320</f>
        <v>0</v>
      </c>
      <c r="I22" s="7">
        <f>+DEPTO!I23+DEPTO!I74+DEPTO!I108+DEPTO!I143+DEPTO!I162+DEPTO!I180+DEPTO!I198+DEPTO!I249+DEPTO!I320</f>
        <v>0</v>
      </c>
      <c r="J22" s="7">
        <f>+DEPTO!J23+DEPTO!J74+DEPTO!J108+DEPTO!J143+DEPTO!J162+DEPTO!J180+DEPTO!J198+DEPTO!J249+DEPTO!J320</f>
        <v>0</v>
      </c>
      <c r="K22" s="7">
        <f>+DEPTO!K23+DEPTO!K74+DEPTO!K108+DEPTO!K143+DEPTO!K162+DEPTO!K180+DEPTO!K198+DEPTO!K249+DEPTO!K320</f>
        <v>0</v>
      </c>
      <c r="L22" s="7">
        <f>+DEPTO!L23+DEPTO!L74+DEPTO!L108+DEPTO!L143+DEPTO!L162+DEPTO!L180+DEPTO!L198+DEPTO!L249+DEPTO!L320</f>
        <v>0</v>
      </c>
      <c r="M22" s="7">
        <f>+DEPTO!M23+DEPTO!M74+DEPTO!M108+DEPTO!M143+DEPTO!M162+DEPTO!M180+DEPTO!M198+DEPTO!M249+DEPTO!M320</f>
        <v>0</v>
      </c>
      <c r="N22" s="7">
        <f t="shared" ref="N22:N31" si="4">SUM(C22:M22)</f>
        <v>2370.1167890747679</v>
      </c>
      <c r="P22" s="28" t="s">
        <v>11</v>
      </c>
      <c r="Q22" s="15" t="s">
        <v>12</v>
      </c>
      <c r="R22" s="16">
        <f>+DEPTO!R23+DEPTO!R74+DEPTO!R108+DEPTO!R143+DEPTO!R162+DEPTO!R180+DEPTO!R198+DEPTO!R249+DEPTO!R320</f>
        <v>277.06033615543566</v>
      </c>
      <c r="S22" s="6">
        <f>+DEPTO!S23+DEPTO!S74+DEPTO!S108+DEPTO!S143+DEPTO!S162+DEPTO!S180+DEPTO!S198+DEPTO!S249+DEPTO!S320</f>
        <v>0</v>
      </c>
      <c r="T22" s="7">
        <f>+DEPTO!T23+DEPTO!T74+DEPTO!T108+DEPTO!T143+DEPTO!T162+DEPTO!T180+DEPTO!T198+DEPTO!T249+DEPTO!T320</f>
        <v>0</v>
      </c>
      <c r="U22" s="7">
        <f>+DEPTO!U23+DEPTO!U74+DEPTO!U108+DEPTO!U143+DEPTO!U162+DEPTO!U180+DEPTO!U198+DEPTO!U249+DEPTO!U320</f>
        <v>0</v>
      </c>
      <c r="V22" s="7">
        <f>+DEPTO!V23+DEPTO!V74+DEPTO!V108+DEPTO!V143+DEPTO!V162+DEPTO!V180+DEPTO!V198+DEPTO!V249+DEPTO!V320</f>
        <v>0</v>
      </c>
      <c r="W22" s="7">
        <f>+DEPTO!W23+DEPTO!W74+DEPTO!W108+DEPTO!W143+DEPTO!W162+DEPTO!W180+DEPTO!W198+DEPTO!W249+DEPTO!W320</f>
        <v>0</v>
      </c>
      <c r="X22" s="7">
        <f>+DEPTO!X23+DEPTO!X74+DEPTO!X108+DEPTO!X143+DEPTO!X162+DEPTO!X180+DEPTO!X198+DEPTO!X249+DEPTO!X320</f>
        <v>0</v>
      </c>
      <c r="Y22" s="7">
        <f>+DEPTO!Y23+DEPTO!Y74+DEPTO!Y108+DEPTO!Y143+DEPTO!Y162+DEPTO!Y180+DEPTO!Y198+DEPTO!Y249+DEPTO!Y320</f>
        <v>0</v>
      </c>
      <c r="Z22" s="7">
        <f>+DEPTO!Z23+DEPTO!Z74+DEPTO!Z108+DEPTO!Z143+DEPTO!Z162+DEPTO!Z180+DEPTO!Z198+DEPTO!Z249+DEPTO!Z320</f>
        <v>0</v>
      </c>
      <c r="AA22" s="7">
        <f>+DEPTO!AA23+DEPTO!AA74+DEPTO!AA108+DEPTO!AA143+DEPTO!AA162+DEPTO!AA180+DEPTO!AA198+DEPTO!AA249+DEPTO!AA320</f>
        <v>0</v>
      </c>
      <c r="AB22" s="7">
        <f>+DEPTO!AB23+DEPTO!AB74+DEPTO!AB108+DEPTO!AB143+DEPTO!AB162+DEPTO!AB180+DEPTO!AB198+DEPTO!AB249+DEPTO!AB320</f>
        <v>0</v>
      </c>
      <c r="AC22" s="7">
        <f>SUM(R22:AB22)</f>
        <v>277.06033615543566</v>
      </c>
    </row>
    <row r="23" spans="1:29" ht="18" x14ac:dyDescent="0.25">
      <c r="A23" s="28"/>
      <c r="B23" s="17" t="s">
        <v>13</v>
      </c>
      <c r="C23" s="4">
        <f>+DEPTO!C24+DEPTO!C75+DEPTO!C109+DEPTO!C144+DEPTO!C163+DEPTO!C181+DEPTO!C199+DEPTO!C250+DEPTO!C321</f>
        <v>555.82441694187946</v>
      </c>
      <c r="D23" s="3">
        <f>+DEPTO!D24+DEPTO!D75+DEPTO!D109+DEPTO!D144+DEPTO!D163+DEPTO!D181+DEPTO!D199+DEPTO!D250+DEPTO!D321</f>
        <v>2431.1639620754354</v>
      </c>
      <c r="E23" s="3">
        <f>+DEPTO!E24+DEPTO!E75+DEPTO!E109+DEPTO!E144+DEPTO!E163+DEPTO!E181+DEPTO!E199+DEPTO!E250+DEPTO!E321</f>
        <v>5667.779757372431</v>
      </c>
      <c r="F23" s="3">
        <f>+DEPTO!F24+DEPTO!F75+DEPTO!F109+DEPTO!F144+DEPTO!F163+DEPTO!F181+DEPTO!F199+DEPTO!F250+DEPTO!F321</f>
        <v>2059.5743250824939</v>
      </c>
      <c r="G23" s="3">
        <f>+DEPTO!G24+DEPTO!G75+DEPTO!G109+DEPTO!G144+DEPTO!G163+DEPTO!G181+DEPTO!G199+DEPTO!G250+DEPTO!G321</f>
        <v>594.96493637622393</v>
      </c>
      <c r="H23" s="3">
        <f>+DEPTO!H24+DEPTO!H75+DEPTO!H109+DEPTO!H144+DEPTO!H163+DEPTO!H181+DEPTO!H199+DEPTO!H250+DEPTO!H321</f>
        <v>0</v>
      </c>
      <c r="I23" s="3">
        <f>+DEPTO!I24+DEPTO!I75+DEPTO!I109+DEPTO!I144+DEPTO!I163+DEPTO!I181+DEPTO!I199+DEPTO!I250+DEPTO!I321</f>
        <v>0</v>
      </c>
      <c r="J23" s="3">
        <f>+DEPTO!J24+DEPTO!J75+DEPTO!J109+DEPTO!J144+DEPTO!J163+DEPTO!J181+DEPTO!J199+DEPTO!J250+DEPTO!J321</f>
        <v>0</v>
      </c>
      <c r="K23" s="3">
        <f>+DEPTO!K24+DEPTO!K75+DEPTO!K109+DEPTO!K144+DEPTO!K163+DEPTO!K181+DEPTO!K199+DEPTO!K250+DEPTO!K321</f>
        <v>0</v>
      </c>
      <c r="L23" s="3">
        <f>+DEPTO!L24+DEPTO!L75+DEPTO!L109+DEPTO!L144+DEPTO!L163+DEPTO!L181+DEPTO!L199+DEPTO!L250+DEPTO!L321</f>
        <v>0</v>
      </c>
      <c r="M23" s="4">
        <f>+DEPTO!M24+DEPTO!M75+DEPTO!M109+DEPTO!M144+DEPTO!M163+DEPTO!M181+DEPTO!M199+DEPTO!M250+DEPTO!M321</f>
        <v>0</v>
      </c>
      <c r="N23" s="4">
        <f t="shared" si="4"/>
        <v>11309.307397848464</v>
      </c>
      <c r="P23" s="28"/>
      <c r="Q23" s="17" t="s">
        <v>13</v>
      </c>
      <c r="R23" s="4">
        <f>+DEPTO!R24+DEPTO!R75+DEPTO!R109+DEPTO!R144+DEPTO!R163+DEPTO!R181+DEPTO!R199+DEPTO!R250+DEPTO!R321</f>
        <v>400.1935801981532</v>
      </c>
      <c r="S23" s="3">
        <f>+DEPTO!S24+DEPTO!S75+DEPTO!S109+DEPTO!S144+DEPTO!S163+DEPTO!S181+DEPTO!S199+DEPTO!S250+DEPTO!S321</f>
        <v>1072.9405268636676</v>
      </c>
      <c r="T23" s="3">
        <f>+DEPTO!T24+DEPTO!T75+DEPTO!T109+DEPTO!T144+DEPTO!T163+DEPTO!T181+DEPTO!T199+DEPTO!T250+DEPTO!T321</f>
        <v>2496.8353231685765</v>
      </c>
      <c r="U23" s="3">
        <f>+DEPTO!U24+DEPTO!U75+DEPTO!U109+DEPTO!U144+DEPTO!U163+DEPTO!U181+DEPTO!U199+DEPTO!U250+DEPTO!U321</f>
        <v>659.06378402639814</v>
      </c>
      <c r="V23" s="3">
        <f>+DEPTO!V24+DEPTO!V75+DEPTO!V109+DEPTO!V144+DEPTO!V163+DEPTO!V181+DEPTO!V199+DEPTO!V250+DEPTO!V321</f>
        <v>190.38877964039168</v>
      </c>
      <c r="W23" s="3">
        <f>+DEPTO!W24+DEPTO!W75+DEPTO!W109+DEPTO!W144+DEPTO!W163+DEPTO!W181+DEPTO!W199+DEPTO!W250+DEPTO!W321</f>
        <v>0</v>
      </c>
      <c r="X23" s="3">
        <f>+DEPTO!X24+DEPTO!X75+DEPTO!X109+DEPTO!X144+DEPTO!X163+DEPTO!X181+DEPTO!X199+DEPTO!X250+DEPTO!X321</f>
        <v>0</v>
      </c>
      <c r="Y23" s="3">
        <f>+DEPTO!Y24+DEPTO!Y75+DEPTO!Y109+DEPTO!Y144+DEPTO!Y163+DEPTO!Y181+DEPTO!Y199+DEPTO!Y250+DEPTO!Y321</f>
        <v>0</v>
      </c>
      <c r="Z23" s="3">
        <f>+DEPTO!Z24+DEPTO!Z75+DEPTO!Z109+DEPTO!Z144+DEPTO!Z163+DEPTO!Z181+DEPTO!Z199+DEPTO!Z250+DEPTO!Z321</f>
        <v>0</v>
      </c>
      <c r="AA23" s="3">
        <f>+DEPTO!AA24+DEPTO!AA75+DEPTO!AA109+DEPTO!AA144+DEPTO!AA163+DEPTO!AA181+DEPTO!AA199+DEPTO!AA250+DEPTO!AA321</f>
        <v>0</v>
      </c>
      <c r="AB23" s="4">
        <f>+DEPTO!AB24+DEPTO!AB75+DEPTO!AB109+DEPTO!AB144+DEPTO!AB163+DEPTO!AB181+DEPTO!AB199+DEPTO!AB250+DEPTO!AB321</f>
        <v>0</v>
      </c>
      <c r="AC23" s="4">
        <f t="shared" ref="AC23:AC31" si="5">SUM(R23:AB23)</f>
        <v>4819.4219938971873</v>
      </c>
    </row>
    <row r="24" spans="1:29" ht="27" x14ac:dyDescent="0.25">
      <c r="A24" s="28"/>
      <c r="B24" s="15" t="s">
        <v>14</v>
      </c>
      <c r="C24" s="16">
        <f>+DEPTO!C25+DEPTO!C76+DEPTO!C110+DEPTO!C145+DEPTO!C164+DEPTO!C182+DEPTO!C200+DEPTO!C251+DEPTO!C322</f>
        <v>1196.4587063866245</v>
      </c>
      <c r="D24" s="6">
        <f>+DEPTO!D25+DEPTO!D76+DEPTO!D110+DEPTO!D145+DEPTO!D164+DEPTO!D182+DEPTO!D200+DEPTO!D251+DEPTO!D322</f>
        <v>0</v>
      </c>
      <c r="E24" s="7">
        <f>+DEPTO!E25+DEPTO!E76+DEPTO!E110+DEPTO!E145+DEPTO!E164+DEPTO!E182+DEPTO!E200+DEPTO!E251+DEPTO!E322</f>
        <v>0</v>
      </c>
      <c r="F24" s="7">
        <f>+DEPTO!F25+DEPTO!F76+DEPTO!F110+DEPTO!F145+DEPTO!F164+DEPTO!F182+DEPTO!F200+DEPTO!F251+DEPTO!F322</f>
        <v>0</v>
      </c>
      <c r="G24" s="7">
        <f>+DEPTO!G25+DEPTO!G76+DEPTO!G110+DEPTO!G145+DEPTO!G164+DEPTO!G182+DEPTO!G200+DEPTO!G251+DEPTO!G322</f>
        <v>0</v>
      </c>
      <c r="H24" s="7">
        <f>+DEPTO!H25+DEPTO!H76+DEPTO!H110+DEPTO!H145+DEPTO!H164+DEPTO!H182+DEPTO!H200+DEPTO!H251+DEPTO!H322</f>
        <v>0</v>
      </c>
      <c r="I24" s="7">
        <f>+DEPTO!I25+DEPTO!I76+DEPTO!I110+DEPTO!I145+DEPTO!I164+DEPTO!I182+DEPTO!I200+DEPTO!I251+DEPTO!I322</f>
        <v>0</v>
      </c>
      <c r="J24" s="7">
        <f>+DEPTO!J25+DEPTO!J76+DEPTO!J110+DEPTO!J145+DEPTO!J164+DEPTO!J182+DEPTO!J200+DEPTO!J251+DEPTO!J322</f>
        <v>0</v>
      </c>
      <c r="K24" s="7">
        <f>+DEPTO!K25+DEPTO!K76+DEPTO!K110+DEPTO!K145+DEPTO!K164+DEPTO!K182+DEPTO!K200+DEPTO!K251+DEPTO!K322</f>
        <v>0</v>
      </c>
      <c r="L24" s="7">
        <f>+DEPTO!L25+DEPTO!L76+DEPTO!L110+DEPTO!L145+DEPTO!L164+DEPTO!L182+DEPTO!L200+DEPTO!L251+DEPTO!L322</f>
        <v>0</v>
      </c>
      <c r="M24" s="7">
        <f>+DEPTO!M25+DEPTO!M76+DEPTO!M110+DEPTO!M145+DEPTO!M164+DEPTO!M182+DEPTO!M200+DEPTO!M251+DEPTO!M322</f>
        <v>0</v>
      </c>
      <c r="N24" s="7">
        <f t="shared" si="4"/>
        <v>1196.4587063866245</v>
      </c>
      <c r="P24" s="28"/>
      <c r="Q24" s="15" t="s">
        <v>14</v>
      </c>
      <c r="R24" s="16">
        <f>+DEPTO!R25+DEPTO!R76+DEPTO!R110+DEPTO!R145+DEPTO!R164+DEPTO!R182+DEPTO!R200+DEPTO!R251+DEPTO!R322</f>
        <v>777.69815915130596</v>
      </c>
      <c r="S24" s="6">
        <f>+DEPTO!S25+DEPTO!S76+DEPTO!S110+DEPTO!S145+DEPTO!S164+DEPTO!S182+DEPTO!S200+DEPTO!S251+DEPTO!S322</f>
        <v>0</v>
      </c>
      <c r="T24" s="7">
        <f>+DEPTO!T25+DEPTO!T76+DEPTO!T110+DEPTO!T145+DEPTO!T164+DEPTO!T182+DEPTO!T200+DEPTO!T251+DEPTO!T322</f>
        <v>0</v>
      </c>
      <c r="U24" s="7">
        <f>+DEPTO!U25+DEPTO!U76+DEPTO!U110+DEPTO!U145+DEPTO!U164+DEPTO!U182+DEPTO!U200+DEPTO!U251+DEPTO!U322</f>
        <v>0</v>
      </c>
      <c r="V24" s="7">
        <f>+DEPTO!V25+DEPTO!V76+DEPTO!V110+DEPTO!V145+DEPTO!V164+DEPTO!V182+DEPTO!V200+DEPTO!V251+DEPTO!V322</f>
        <v>0</v>
      </c>
      <c r="W24" s="7">
        <f>+DEPTO!W25+DEPTO!W76+DEPTO!W110+DEPTO!W145+DEPTO!W164+DEPTO!W182+DEPTO!W200+DEPTO!W251+DEPTO!W322</f>
        <v>0</v>
      </c>
      <c r="X24" s="7">
        <f>+DEPTO!X25+DEPTO!X76+DEPTO!X110+DEPTO!X145+DEPTO!X164+DEPTO!X182+DEPTO!X200+DEPTO!X251+DEPTO!X322</f>
        <v>0</v>
      </c>
      <c r="Y24" s="7">
        <f>+DEPTO!Y25+DEPTO!Y76+DEPTO!Y110+DEPTO!Y145+DEPTO!Y164+DEPTO!Y182+DEPTO!Y200+DEPTO!Y251+DEPTO!Y322</f>
        <v>0</v>
      </c>
      <c r="Z24" s="7">
        <f>+DEPTO!Z25+DEPTO!Z76+DEPTO!Z110+DEPTO!Z145+DEPTO!Z164+DEPTO!Z182+DEPTO!Z200+DEPTO!Z251+DEPTO!Z322</f>
        <v>0</v>
      </c>
      <c r="AA24" s="7">
        <f>+DEPTO!AA25+DEPTO!AA76+DEPTO!AA110+DEPTO!AA145+DEPTO!AA164+DEPTO!AA182+DEPTO!AA200+DEPTO!AA251+DEPTO!AA322</f>
        <v>0</v>
      </c>
      <c r="AB24" s="7">
        <f>+DEPTO!AB25+DEPTO!AB76+DEPTO!AB110+DEPTO!AB145+DEPTO!AB164+DEPTO!AB182+DEPTO!AB200+DEPTO!AB251+DEPTO!AB322</f>
        <v>0</v>
      </c>
      <c r="AC24" s="7">
        <f t="shared" si="5"/>
        <v>777.69815915130596</v>
      </c>
    </row>
    <row r="25" spans="1:29" ht="18" x14ac:dyDescent="0.25">
      <c r="A25" s="28"/>
      <c r="B25" s="17" t="s">
        <v>15</v>
      </c>
      <c r="C25" s="4">
        <f>+DEPTO!C26+DEPTO!C77+DEPTO!C111+DEPTO!C146+DEPTO!C165+DEPTO!C183+DEPTO!C201+DEPTO!C252+DEPTO!C323</f>
        <v>306.16511241594742</v>
      </c>
      <c r="D25" s="3">
        <f>+DEPTO!D26+DEPTO!D77+DEPTO!D111+DEPTO!D146+DEPTO!D165+DEPTO!D183+DEPTO!D201+DEPTO!D252+DEPTO!D323</f>
        <v>0</v>
      </c>
      <c r="E25" s="3">
        <f>+DEPTO!E26+DEPTO!E77+DEPTO!E111+DEPTO!E146+DEPTO!E165+DEPTO!E183+DEPTO!E201+DEPTO!E252+DEPTO!E323</f>
        <v>1396.3482203659112</v>
      </c>
      <c r="F25" s="3">
        <f>+DEPTO!F26+DEPTO!F77+DEPTO!F111+DEPTO!F146+DEPTO!F165+DEPTO!F183+DEPTO!F201+DEPTO!F252+DEPTO!F323</f>
        <v>312.40434163449834</v>
      </c>
      <c r="G25" s="3">
        <f>+DEPTO!G26+DEPTO!G77+DEPTO!G111+DEPTO!G146+DEPTO!G165+DEPTO!G183+DEPTO!G201+DEPTO!G252+DEPTO!G323</f>
        <v>0</v>
      </c>
      <c r="H25" s="3">
        <f>+DEPTO!H26+DEPTO!H77+DEPTO!H111+DEPTO!H146+DEPTO!H165+DEPTO!H183+DEPTO!H201+DEPTO!H252+DEPTO!H323</f>
        <v>289.88824536346669</v>
      </c>
      <c r="I25" s="3">
        <f>+DEPTO!I26+DEPTO!I77+DEPTO!I111+DEPTO!I146+DEPTO!I165+DEPTO!I183+DEPTO!I201+DEPTO!I252+DEPTO!I323</f>
        <v>0</v>
      </c>
      <c r="J25" s="3">
        <f>+DEPTO!J26+DEPTO!J77+DEPTO!J111+DEPTO!J146+DEPTO!J165+DEPTO!J183+DEPTO!J201+DEPTO!J252+DEPTO!J323</f>
        <v>0</v>
      </c>
      <c r="K25" s="3">
        <f>+DEPTO!K26+DEPTO!K77+DEPTO!K111+DEPTO!K146+DEPTO!K165+DEPTO!K183+DEPTO!K201+DEPTO!K252+DEPTO!K323</f>
        <v>0</v>
      </c>
      <c r="L25" s="3">
        <f>+DEPTO!L26+DEPTO!L77+DEPTO!L111+DEPTO!L146+DEPTO!L165+DEPTO!L183+DEPTO!L201+DEPTO!L252+DEPTO!L323</f>
        <v>0</v>
      </c>
      <c r="M25" s="4">
        <f>+DEPTO!M26+DEPTO!M77+DEPTO!M111+DEPTO!M146+DEPTO!M165+DEPTO!M183+DEPTO!M201+DEPTO!M252+DEPTO!M323</f>
        <v>0</v>
      </c>
      <c r="N25" s="4">
        <f t="shared" si="4"/>
        <v>2304.8059197798239</v>
      </c>
      <c r="P25" s="28"/>
      <c r="Q25" s="17" t="s">
        <v>15</v>
      </c>
      <c r="R25" s="4">
        <f>+DEPTO!R26+DEPTO!R77+DEPTO!R111+DEPTO!R146+DEPTO!R165+DEPTO!R183+DEPTO!R201+DEPTO!R252+DEPTO!R323</f>
        <v>214.31557869116318</v>
      </c>
      <c r="S25" s="3">
        <f>+DEPTO!S26+DEPTO!S77+DEPTO!S111+DEPTO!S146+DEPTO!S165+DEPTO!S183+DEPTO!S201+DEPTO!S252+DEPTO!S323</f>
        <v>0</v>
      </c>
      <c r="T25" s="3">
        <f>+DEPTO!T26+DEPTO!T77+DEPTO!T111+DEPTO!T146+DEPTO!T165+DEPTO!T183+DEPTO!T201+DEPTO!T252+DEPTO!T323</f>
        <v>726.10107459027392</v>
      </c>
      <c r="U25" s="3">
        <f>+DEPTO!U26+DEPTO!U77+DEPTO!U111+DEPTO!U146+DEPTO!U165+DEPTO!U183+DEPTO!U201+DEPTO!U252+DEPTO!U323</f>
        <v>99.969389323039479</v>
      </c>
      <c r="V25" s="3">
        <f>+DEPTO!V26+DEPTO!V77+DEPTO!V111+DEPTO!V146+DEPTO!V165+DEPTO!V183+DEPTO!V201+DEPTO!V252+DEPTO!V323</f>
        <v>0</v>
      </c>
      <c r="W25" s="3">
        <f>+DEPTO!W26+DEPTO!W77+DEPTO!W111+DEPTO!W146+DEPTO!W165+DEPTO!W183+DEPTO!W201+DEPTO!W252+DEPTO!W323</f>
        <v>188.42735948625341</v>
      </c>
      <c r="X25" s="3">
        <f>+DEPTO!X26+DEPTO!X77+DEPTO!X111+DEPTO!X146+DEPTO!X165+DEPTO!X183+DEPTO!X201+DEPTO!X252+DEPTO!X323</f>
        <v>0</v>
      </c>
      <c r="Y25" s="3">
        <f>+DEPTO!Y26+DEPTO!Y77+DEPTO!Y111+DEPTO!Y146+DEPTO!Y165+DEPTO!Y183+DEPTO!Y201+DEPTO!Y252+DEPTO!Y323</f>
        <v>0</v>
      </c>
      <c r="Z25" s="3">
        <f>+DEPTO!Z26+DEPTO!Z77+DEPTO!Z111+DEPTO!Z146+DEPTO!Z165+DEPTO!Z183+DEPTO!Z201+DEPTO!Z252+DEPTO!Z323</f>
        <v>0</v>
      </c>
      <c r="AA25" s="3">
        <f>+DEPTO!AA26+DEPTO!AA77+DEPTO!AA111+DEPTO!AA146+DEPTO!AA165+DEPTO!AA183+DEPTO!AA201+DEPTO!AA252+DEPTO!AA323</f>
        <v>0</v>
      </c>
      <c r="AB25" s="4">
        <f>+DEPTO!AB26+DEPTO!AB77+DEPTO!AB111+DEPTO!AB146+DEPTO!AB165+DEPTO!AB183+DEPTO!AB201+DEPTO!AB252+DEPTO!AB323</f>
        <v>0</v>
      </c>
      <c r="AC25" s="4">
        <f t="shared" si="5"/>
        <v>1228.8134020907301</v>
      </c>
    </row>
    <row r="26" spans="1:29" ht="18" x14ac:dyDescent="0.25">
      <c r="A26" s="28"/>
      <c r="B26" s="15" t="s">
        <v>16</v>
      </c>
      <c r="C26" s="16">
        <f>+DEPTO!C27+DEPTO!C78+DEPTO!C112+DEPTO!C147+DEPTO!C166+DEPTO!C184+DEPTO!C202+DEPTO!C253+DEPTO!C324</f>
        <v>1.1794788287299602</v>
      </c>
      <c r="D26" s="6">
        <f>+DEPTO!D27+DEPTO!D78+DEPTO!D112+DEPTO!D147+DEPTO!D166+DEPTO!D184+DEPTO!D202+DEPTO!D253+DEPTO!D324</f>
        <v>0</v>
      </c>
      <c r="E26" s="7">
        <f>+DEPTO!E27+DEPTO!E78+DEPTO!E112+DEPTO!E147+DEPTO!E166+DEPTO!E184+DEPTO!E202+DEPTO!E253+DEPTO!E324</f>
        <v>1.7495214999037301</v>
      </c>
      <c r="F26" s="7">
        <f>+DEPTO!F27+DEPTO!F78+DEPTO!F112+DEPTO!F147+DEPTO!F166+DEPTO!F184+DEPTO!F202+DEPTO!F253+DEPTO!F324</f>
        <v>0</v>
      </c>
      <c r="G26" s="7">
        <f>+DEPTO!G27+DEPTO!G78+DEPTO!G112+DEPTO!G147+DEPTO!G166+DEPTO!G184+DEPTO!G202+DEPTO!G253+DEPTO!G324</f>
        <v>0</v>
      </c>
      <c r="H26" s="7">
        <f>+DEPTO!H27+DEPTO!H78+DEPTO!H112+DEPTO!H147+DEPTO!H166+DEPTO!H184+DEPTO!H202+DEPTO!H253+DEPTO!H324</f>
        <v>0</v>
      </c>
      <c r="I26" s="7">
        <f>+DEPTO!I27+DEPTO!I78+DEPTO!I112+DEPTO!I147+DEPTO!I166+DEPTO!I184+DEPTO!I202+DEPTO!I253+DEPTO!I324</f>
        <v>4.5529096730836951</v>
      </c>
      <c r="J26" s="7">
        <f>+DEPTO!J27+DEPTO!J78+DEPTO!J112+DEPTO!J147+DEPTO!J166+DEPTO!J184+DEPTO!J202+DEPTO!J253+DEPTO!J324</f>
        <v>0</v>
      </c>
      <c r="K26" s="7">
        <f>+DEPTO!K27+DEPTO!K78+DEPTO!K112+DEPTO!K147+DEPTO!K166+DEPTO!K184+DEPTO!K202+DEPTO!K253+DEPTO!K324</f>
        <v>0</v>
      </c>
      <c r="L26" s="7">
        <f>+DEPTO!L27+DEPTO!L78+DEPTO!L112+DEPTO!L147+DEPTO!L166+DEPTO!L184+DEPTO!L202+DEPTO!L253+DEPTO!L324</f>
        <v>0</v>
      </c>
      <c r="M26" s="7">
        <f>+DEPTO!M27+DEPTO!M78+DEPTO!M112+DEPTO!M147+DEPTO!M166+DEPTO!M184+DEPTO!M202+DEPTO!M253+DEPTO!M324</f>
        <v>0</v>
      </c>
      <c r="N26" s="7">
        <f t="shared" si="4"/>
        <v>7.4819100017173854</v>
      </c>
      <c r="P26" s="28"/>
      <c r="Q26" s="15" t="s">
        <v>16</v>
      </c>
      <c r="R26" s="16">
        <f>+DEPTO!R27+DEPTO!R78+DEPTO!R112+DEPTO!R147+DEPTO!R166+DEPTO!R184+DEPTO!R202+DEPTO!R253+DEPTO!R324</f>
        <v>0.82563518011097192</v>
      </c>
      <c r="S26" s="6">
        <f>+DEPTO!S27+DEPTO!S78+DEPTO!S112+DEPTO!S147+DEPTO!S166+DEPTO!S184+DEPTO!S202+DEPTO!S253+DEPTO!S324</f>
        <v>0</v>
      </c>
      <c r="T26" s="7">
        <f>+DEPTO!T27+DEPTO!T78+DEPTO!T112+DEPTO!T147+DEPTO!T166+DEPTO!T184+DEPTO!T202+DEPTO!T253+DEPTO!T324</f>
        <v>0.87476074995186504</v>
      </c>
      <c r="U26" s="7">
        <f>+DEPTO!U27+DEPTO!U78+DEPTO!U112+DEPTO!U147+DEPTO!U166+DEPTO!U184+DEPTO!U202+DEPTO!U253+DEPTO!U324</f>
        <v>0</v>
      </c>
      <c r="V26" s="7">
        <f>+DEPTO!V27+DEPTO!V78+DEPTO!V112+DEPTO!V147+DEPTO!V166+DEPTO!V184+DEPTO!V202+DEPTO!V253+DEPTO!V324</f>
        <v>0</v>
      </c>
      <c r="W26" s="7">
        <f>+DEPTO!W27+DEPTO!W78+DEPTO!W112+DEPTO!W147+DEPTO!W166+DEPTO!W184+DEPTO!W202+DEPTO!W253+DEPTO!W324</f>
        <v>0</v>
      </c>
      <c r="X26" s="7">
        <f>+DEPTO!X27+DEPTO!X78+DEPTO!X112+DEPTO!X147+DEPTO!X166+DEPTO!X184+DEPTO!X202+DEPTO!X253+DEPTO!X324</f>
        <v>1.3658729019251086</v>
      </c>
      <c r="Y26" s="7">
        <f>+DEPTO!Y27+DEPTO!Y78+DEPTO!Y112+DEPTO!Y147+DEPTO!Y166+DEPTO!Y184+DEPTO!Y202+DEPTO!Y253+DEPTO!Y324</f>
        <v>0</v>
      </c>
      <c r="Z26" s="7">
        <f>+DEPTO!Z27+DEPTO!Z78+DEPTO!Z112+DEPTO!Z147+DEPTO!Z166+DEPTO!Z184+DEPTO!Z202+DEPTO!Z253+DEPTO!Z324</f>
        <v>0</v>
      </c>
      <c r="AA26" s="7">
        <f>+DEPTO!AA27+DEPTO!AA78+DEPTO!AA112+DEPTO!AA147+DEPTO!AA166+DEPTO!AA184+DEPTO!AA202+DEPTO!AA253+DEPTO!AA324</f>
        <v>0</v>
      </c>
      <c r="AB26" s="7">
        <f>+DEPTO!AB27+DEPTO!AB78+DEPTO!AB112+DEPTO!AB147+DEPTO!AB166+DEPTO!AB184+DEPTO!AB202+DEPTO!AB253+DEPTO!AB324</f>
        <v>0</v>
      </c>
      <c r="AC26" s="7">
        <f t="shared" si="5"/>
        <v>3.0662688319879452</v>
      </c>
    </row>
    <row r="27" spans="1:29" ht="27" x14ac:dyDescent="0.25">
      <c r="A27" s="28"/>
      <c r="B27" s="17" t="s">
        <v>17</v>
      </c>
      <c r="C27" s="4">
        <f>+DEPTO!C28+DEPTO!C79+DEPTO!C113+DEPTO!C148+DEPTO!C167+DEPTO!C185+DEPTO!C203+DEPTO!C254+DEPTO!C325</f>
        <v>1326.1244769125271</v>
      </c>
      <c r="D27" s="3">
        <f>+DEPTO!D28+DEPTO!D79+DEPTO!D113+DEPTO!D148+DEPTO!D167+DEPTO!D185+DEPTO!D203+DEPTO!D254+DEPTO!D325</f>
        <v>0</v>
      </c>
      <c r="E27" s="3">
        <f>+DEPTO!E28+DEPTO!E79+DEPTO!E113+DEPTO!E148+DEPTO!E167+DEPTO!E185+DEPTO!E203+DEPTO!E254+DEPTO!E325</f>
        <v>0</v>
      </c>
      <c r="F27" s="3">
        <f>+DEPTO!F28+DEPTO!F79+DEPTO!F113+DEPTO!F148+DEPTO!F167+DEPTO!F185+DEPTO!F203+DEPTO!F254+DEPTO!F325</f>
        <v>0</v>
      </c>
      <c r="G27" s="3">
        <f>+DEPTO!G28+DEPTO!G79+DEPTO!G113+DEPTO!G148+DEPTO!G167+DEPTO!G185+DEPTO!G203+DEPTO!G254+DEPTO!G325</f>
        <v>0</v>
      </c>
      <c r="H27" s="3">
        <f>+DEPTO!H28+DEPTO!H79+DEPTO!H113+DEPTO!H148+DEPTO!H167+DEPTO!H185+DEPTO!H203+DEPTO!H254+DEPTO!H325</f>
        <v>0</v>
      </c>
      <c r="I27" s="3">
        <f>+DEPTO!I28+DEPTO!I79+DEPTO!I113+DEPTO!I148+DEPTO!I167+DEPTO!I185+DEPTO!I203+DEPTO!I254+DEPTO!I325</f>
        <v>0</v>
      </c>
      <c r="J27" s="3">
        <f>+DEPTO!J28+DEPTO!J79+DEPTO!J113+DEPTO!J148+DEPTO!J167+DEPTO!J185+DEPTO!J203+DEPTO!J254+DEPTO!J325</f>
        <v>0</v>
      </c>
      <c r="K27" s="3">
        <f>+DEPTO!K28+DEPTO!K79+DEPTO!K113+DEPTO!K148+DEPTO!K167+DEPTO!K185+DEPTO!K203+DEPTO!K254+DEPTO!K325</f>
        <v>0</v>
      </c>
      <c r="L27" s="3">
        <f>+DEPTO!L28+DEPTO!L79+DEPTO!L113+DEPTO!L148+DEPTO!L167+DEPTO!L185+DEPTO!L203+DEPTO!L254+DEPTO!L325</f>
        <v>0</v>
      </c>
      <c r="M27" s="4">
        <f>+DEPTO!M28+DEPTO!M79+DEPTO!M113+DEPTO!M148+DEPTO!M167+DEPTO!M185+DEPTO!M203+DEPTO!M254+DEPTO!M325</f>
        <v>0</v>
      </c>
      <c r="N27" s="4">
        <f t="shared" si="4"/>
        <v>1326.1244769125271</v>
      </c>
      <c r="P27" s="28"/>
      <c r="Q27" s="17" t="s">
        <v>17</v>
      </c>
      <c r="R27" s="4">
        <f>+DEPTO!R28+DEPTO!R79+DEPTO!R113+DEPTO!R148+DEPTO!R167+DEPTO!R185+DEPTO!R203+DEPTO!R254+DEPTO!R325</f>
        <v>994.5933576843953</v>
      </c>
      <c r="S27" s="3">
        <f>+DEPTO!S28+DEPTO!S79+DEPTO!S113+DEPTO!S148+DEPTO!S167+DEPTO!S185+DEPTO!S203+DEPTO!S254+DEPTO!S325</f>
        <v>0</v>
      </c>
      <c r="T27" s="3">
        <f>+DEPTO!T28+DEPTO!T79+DEPTO!T113+DEPTO!T148+DEPTO!T167+DEPTO!T185+DEPTO!T203+DEPTO!T254+DEPTO!T325</f>
        <v>0</v>
      </c>
      <c r="U27" s="3">
        <f>+DEPTO!U28+DEPTO!U79+DEPTO!U113+DEPTO!U148+DEPTO!U167+DEPTO!U185+DEPTO!U203+DEPTO!U254+DEPTO!U325</f>
        <v>0</v>
      </c>
      <c r="V27" s="3">
        <f>+DEPTO!V28+DEPTO!V79+DEPTO!V113+DEPTO!V148+DEPTO!V167+DEPTO!V185+DEPTO!V203+DEPTO!V254+DEPTO!V325</f>
        <v>0</v>
      </c>
      <c r="W27" s="3">
        <f>+DEPTO!W28+DEPTO!W79+DEPTO!W113+DEPTO!W148+DEPTO!W167+DEPTO!W185+DEPTO!W203+DEPTO!W254+DEPTO!W325</f>
        <v>0</v>
      </c>
      <c r="X27" s="3">
        <f>+DEPTO!X28+DEPTO!X79+DEPTO!X113+DEPTO!X148+DEPTO!X167+DEPTO!X185+DEPTO!X203+DEPTO!X254+DEPTO!X325</f>
        <v>0</v>
      </c>
      <c r="Y27" s="3">
        <f>+DEPTO!Y28+DEPTO!Y79+DEPTO!Y113+DEPTO!Y148+DEPTO!Y167+DEPTO!Y185+DEPTO!Y203+DEPTO!Y254+DEPTO!Y325</f>
        <v>0</v>
      </c>
      <c r="Z27" s="3">
        <f>+DEPTO!Z28+DEPTO!Z79+DEPTO!Z113+DEPTO!Z148+DEPTO!Z167+DEPTO!Z185+DEPTO!Z203+DEPTO!Z254+DEPTO!Z325</f>
        <v>0</v>
      </c>
      <c r="AA27" s="3">
        <f>+DEPTO!AA28+DEPTO!AA79+DEPTO!AA113+DEPTO!AA148+DEPTO!AA167+DEPTO!AA185+DEPTO!AA203+DEPTO!AA254+DEPTO!AA325</f>
        <v>0</v>
      </c>
      <c r="AB27" s="4">
        <f>+DEPTO!AB28+DEPTO!AB79+DEPTO!AB113+DEPTO!AB148+DEPTO!AB167+DEPTO!AB185+DEPTO!AB203+DEPTO!AB254+DEPTO!AB325</f>
        <v>0</v>
      </c>
      <c r="AC27" s="4">
        <f t="shared" si="5"/>
        <v>994.5933576843953</v>
      </c>
    </row>
    <row r="28" spans="1:29" ht="18" x14ac:dyDescent="0.25">
      <c r="A28" s="28"/>
      <c r="B28" s="15" t="s">
        <v>18</v>
      </c>
      <c r="C28" s="16">
        <f>+DEPTO!C29+DEPTO!C80+DEPTO!C114+DEPTO!C149+DEPTO!C168+DEPTO!C186+DEPTO!C204+DEPTO!C255+DEPTO!C326</f>
        <v>156.48888488274605</v>
      </c>
      <c r="D28" s="6">
        <f>+DEPTO!D29+DEPTO!D80+DEPTO!D114+DEPTO!D149+DEPTO!D168+DEPTO!D186+DEPTO!D204+DEPTO!D255+DEPTO!D326</f>
        <v>0</v>
      </c>
      <c r="E28" s="7">
        <f>+DEPTO!E29+DEPTO!E80+DEPTO!E114+DEPTO!E149+DEPTO!E168+DEPTO!E186+DEPTO!E204+DEPTO!E255+DEPTO!E326</f>
        <v>0</v>
      </c>
      <c r="F28" s="7">
        <f>+DEPTO!F29+DEPTO!F80+DEPTO!F114+DEPTO!F149+DEPTO!F168+DEPTO!F186+DEPTO!F204+DEPTO!F255+DEPTO!F326</f>
        <v>0</v>
      </c>
      <c r="G28" s="7">
        <f>+DEPTO!G29+DEPTO!G80+DEPTO!G114+DEPTO!G149+DEPTO!G168+DEPTO!G186+DEPTO!G204+DEPTO!G255+DEPTO!G326</f>
        <v>0</v>
      </c>
      <c r="H28" s="7">
        <f>+DEPTO!H29+DEPTO!H80+DEPTO!H114+DEPTO!H149+DEPTO!H168+DEPTO!H186+DEPTO!H204+DEPTO!H255+DEPTO!H326</f>
        <v>0</v>
      </c>
      <c r="I28" s="7">
        <f>+DEPTO!I29+DEPTO!I80+DEPTO!I114+DEPTO!I149+DEPTO!I168+DEPTO!I186+DEPTO!I204+DEPTO!I255+DEPTO!I326</f>
        <v>0</v>
      </c>
      <c r="J28" s="7">
        <f>+DEPTO!J29+DEPTO!J80+DEPTO!J114+DEPTO!J149+DEPTO!J168+DEPTO!J186+DEPTO!J204+DEPTO!J255+DEPTO!J326</f>
        <v>0</v>
      </c>
      <c r="K28" s="7">
        <f>+DEPTO!K29+DEPTO!K80+DEPTO!K114+DEPTO!K149+DEPTO!K168+DEPTO!K186+DEPTO!K204+DEPTO!K255+DEPTO!K326</f>
        <v>0</v>
      </c>
      <c r="L28" s="7">
        <f>+DEPTO!L29+DEPTO!L80+DEPTO!L114+DEPTO!L149+DEPTO!L168+DEPTO!L186+DEPTO!L204+DEPTO!L255+DEPTO!L326</f>
        <v>0</v>
      </c>
      <c r="M28" s="7">
        <f>+DEPTO!M29+DEPTO!M80+DEPTO!M114+DEPTO!M149+DEPTO!M168+DEPTO!M186+DEPTO!M204+DEPTO!M255+DEPTO!M326</f>
        <v>0</v>
      </c>
      <c r="N28" s="7">
        <f t="shared" si="4"/>
        <v>156.48888488274605</v>
      </c>
      <c r="P28" s="28"/>
      <c r="Q28" s="15" t="s">
        <v>18</v>
      </c>
      <c r="R28" s="16">
        <f>+DEPTO!R29+DEPTO!R80+DEPTO!R114+DEPTO!R149+DEPTO!R168+DEPTO!R186+DEPTO!R204+DEPTO!R255+DEPTO!R326</f>
        <v>112.67199711557717</v>
      </c>
      <c r="S28" s="6">
        <f>+DEPTO!S29+DEPTO!S80+DEPTO!S114+DEPTO!S149+DEPTO!S168+DEPTO!S186+DEPTO!S204+DEPTO!S255+DEPTO!S326</f>
        <v>0</v>
      </c>
      <c r="T28" s="7">
        <f>+DEPTO!T29+DEPTO!T80+DEPTO!T114+DEPTO!T149+DEPTO!T168+DEPTO!T186+DEPTO!T204+DEPTO!T255+DEPTO!T326</f>
        <v>0</v>
      </c>
      <c r="U28" s="7">
        <f>+DEPTO!U29+DEPTO!U80+DEPTO!U114+DEPTO!U149+DEPTO!U168+DEPTO!U186+DEPTO!U204+DEPTO!U255+DEPTO!U326</f>
        <v>0</v>
      </c>
      <c r="V28" s="7">
        <f>+DEPTO!V29+DEPTO!V80+DEPTO!V114+DEPTO!V149+DEPTO!V168+DEPTO!V186+DEPTO!V204+DEPTO!V255+DEPTO!V326</f>
        <v>0</v>
      </c>
      <c r="W28" s="7">
        <f>+DEPTO!W29+DEPTO!W80+DEPTO!W114+DEPTO!W149+DEPTO!W168+DEPTO!W186+DEPTO!W204+DEPTO!W255+DEPTO!W326</f>
        <v>0</v>
      </c>
      <c r="X28" s="7">
        <f>+DEPTO!X29+DEPTO!X80+DEPTO!X114+DEPTO!X149+DEPTO!X168+DEPTO!X186+DEPTO!X204+DEPTO!X255+DEPTO!X326</f>
        <v>0</v>
      </c>
      <c r="Y28" s="7">
        <f>+DEPTO!Y29+DEPTO!Y80+DEPTO!Y114+DEPTO!Y149+DEPTO!Y168+DEPTO!Y186+DEPTO!Y204+DEPTO!Y255+DEPTO!Y326</f>
        <v>0</v>
      </c>
      <c r="Z28" s="7">
        <f>+DEPTO!Z29+DEPTO!Z80+DEPTO!Z114+DEPTO!Z149+DEPTO!Z168+DEPTO!Z186+DEPTO!Z204+DEPTO!Z255+DEPTO!Z326</f>
        <v>0</v>
      </c>
      <c r="AA28" s="7">
        <f>+DEPTO!AA29+DEPTO!AA80+DEPTO!AA114+DEPTO!AA149+DEPTO!AA168+DEPTO!AA186+DEPTO!AA204+DEPTO!AA255+DEPTO!AA326</f>
        <v>0</v>
      </c>
      <c r="AB28" s="7">
        <f>+DEPTO!AB29+DEPTO!AB80+DEPTO!AB114+DEPTO!AB149+DEPTO!AB168+DEPTO!AB186+DEPTO!AB204+DEPTO!AB255+DEPTO!AB326</f>
        <v>0</v>
      </c>
      <c r="AC28" s="7">
        <f t="shared" si="5"/>
        <v>112.67199711557717</v>
      </c>
    </row>
    <row r="29" spans="1:29" ht="27" x14ac:dyDescent="0.25">
      <c r="A29" s="28"/>
      <c r="B29" s="17" t="s">
        <v>19</v>
      </c>
      <c r="C29" s="4">
        <f>+DEPTO!C30+DEPTO!C81+DEPTO!C115+DEPTO!C150+DEPTO!C169+DEPTO!C187+DEPTO!C205+DEPTO!C256+DEPTO!C327</f>
        <v>127.22077945291933</v>
      </c>
      <c r="D29" s="3">
        <f>+DEPTO!D30+DEPTO!D81+DEPTO!D115+DEPTO!D150+DEPTO!D169+DEPTO!D187+DEPTO!D205+DEPTO!D256+DEPTO!D327</f>
        <v>0</v>
      </c>
      <c r="E29" s="3">
        <f>+DEPTO!E30+DEPTO!E81+DEPTO!E115+DEPTO!E150+DEPTO!E169+DEPTO!E187+DEPTO!E205+DEPTO!E256+DEPTO!E327</f>
        <v>0</v>
      </c>
      <c r="F29" s="3">
        <f>+DEPTO!F30+DEPTO!F81+DEPTO!F115+DEPTO!F150+DEPTO!F169+DEPTO!F187+DEPTO!F205+DEPTO!F256+DEPTO!F327</f>
        <v>0</v>
      </c>
      <c r="G29" s="3">
        <f>+DEPTO!G30+DEPTO!G81+DEPTO!G115+DEPTO!G150+DEPTO!G169+DEPTO!G187+DEPTO!G205+DEPTO!G256+DEPTO!G327</f>
        <v>0</v>
      </c>
      <c r="H29" s="3">
        <f>+DEPTO!H30+DEPTO!H81+DEPTO!H115+DEPTO!H150+DEPTO!H169+DEPTO!H187+DEPTO!H205+DEPTO!H256+DEPTO!H327</f>
        <v>0</v>
      </c>
      <c r="I29" s="3">
        <f>+DEPTO!I30+DEPTO!I81+DEPTO!I115+DEPTO!I150+DEPTO!I169+DEPTO!I187+DEPTO!I205+DEPTO!I256+DEPTO!I327</f>
        <v>0</v>
      </c>
      <c r="J29" s="3">
        <f>+DEPTO!J30+DEPTO!J81+DEPTO!J115+DEPTO!J150+DEPTO!J169+DEPTO!J187+DEPTO!J205+DEPTO!J256+DEPTO!J327</f>
        <v>0</v>
      </c>
      <c r="K29" s="3">
        <f>+DEPTO!K30+DEPTO!K81+DEPTO!K115+DEPTO!K150+DEPTO!K169+DEPTO!K187+DEPTO!K205+DEPTO!K256+DEPTO!K327</f>
        <v>0</v>
      </c>
      <c r="L29" s="3">
        <f>+DEPTO!L30+DEPTO!L81+DEPTO!L115+DEPTO!L150+DEPTO!L169+DEPTO!L187+DEPTO!L205+DEPTO!L256+DEPTO!L327</f>
        <v>0.72063452559456265</v>
      </c>
      <c r="M29" s="4">
        <f>+DEPTO!M30+DEPTO!M81+DEPTO!M115+DEPTO!M150+DEPTO!M169+DEPTO!M187+DEPTO!M205+DEPTO!M256+DEPTO!M327</f>
        <v>0</v>
      </c>
      <c r="N29" s="4">
        <f t="shared" si="4"/>
        <v>127.94141397851389</v>
      </c>
      <c r="P29" s="28"/>
      <c r="Q29" s="17" t="s">
        <v>19</v>
      </c>
      <c r="R29" s="4">
        <f>+DEPTO!R30+DEPTO!R81+DEPTO!R115+DEPTO!R150+DEPTO!R169+DEPTO!R187+DEPTO!R205+DEPTO!R256+DEPTO!R327</f>
        <v>89.054545617043516</v>
      </c>
      <c r="S29" s="3">
        <f>+DEPTO!S30+DEPTO!S81+DEPTO!S115+DEPTO!S150+DEPTO!S169+DEPTO!S187+DEPTO!S205+DEPTO!S256+DEPTO!S327</f>
        <v>0</v>
      </c>
      <c r="T29" s="3">
        <f>+DEPTO!T30+DEPTO!T81+DEPTO!T115+DEPTO!T150+DEPTO!T169+DEPTO!T187+DEPTO!T205+DEPTO!T256+DEPTO!T327</f>
        <v>0</v>
      </c>
      <c r="U29" s="3">
        <f>+DEPTO!U30+DEPTO!U81+DEPTO!U115+DEPTO!U150+DEPTO!U169+DEPTO!U187+DEPTO!U205+DEPTO!U256+DEPTO!U327</f>
        <v>0</v>
      </c>
      <c r="V29" s="3">
        <f>+DEPTO!V30+DEPTO!V81+DEPTO!V115+DEPTO!V150+DEPTO!V169+DEPTO!V187+DEPTO!V205+DEPTO!V256+DEPTO!V327</f>
        <v>0</v>
      </c>
      <c r="W29" s="3">
        <f>+DEPTO!W30+DEPTO!W81+DEPTO!W115+DEPTO!W150+DEPTO!W169+DEPTO!W187+DEPTO!W205+DEPTO!W256+DEPTO!W327</f>
        <v>0</v>
      </c>
      <c r="X29" s="3">
        <f>+DEPTO!X30+DEPTO!X81+DEPTO!X115+DEPTO!X150+DEPTO!X169+DEPTO!X187+DEPTO!X205+DEPTO!X256+DEPTO!X327</f>
        <v>0</v>
      </c>
      <c r="Y29" s="3">
        <f>+DEPTO!Y30+DEPTO!Y81+DEPTO!Y115+DEPTO!Y150+DEPTO!Y169+DEPTO!Y187+DEPTO!Y205+DEPTO!Y256+DEPTO!Y327</f>
        <v>0</v>
      </c>
      <c r="Z29" s="3">
        <f>+DEPTO!Z30+DEPTO!Z81+DEPTO!Z115+DEPTO!Z150+DEPTO!Z169+DEPTO!Z187+DEPTO!Z205+DEPTO!Z256+DEPTO!Z327</f>
        <v>0</v>
      </c>
      <c r="AA29" s="3">
        <f>+DEPTO!AA30+DEPTO!AA81+DEPTO!AA115+DEPTO!AA150+DEPTO!AA169+DEPTO!AA187+DEPTO!AA205+DEPTO!AA256+DEPTO!AA327</f>
        <v>0.30987284600566195</v>
      </c>
      <c r="AB29" s="4">
        <f>+DEPTO!AB30+DEPTO!AB81+DEPTO!AB115+DEPTO!AB150+DEPTO!AB169+DEPTO!AB187+DEPTO!AB205+DEPTO!AB256+DEPTO!AB327</f>
        <v>0</v>
      </c>
      <c r="AC29" s="4">
        <f t="shared" si="5"/>
        <v>89.364418463049176</v>
      </c>
    </row>
    <row r="30" spans="1:29" ht="18" x14ac:dyDescent="0.25">
      <c r="A30" s="28"/>
      <c r="B30" s="15" t="s">
        <v>20</v>
      </c>
      <c r="C30" s="16">
        <f>+DEPTO!C31+DEPTO!C82+DEPTO!C116+DEPTO!C151+DEPTO!C170+DEPTO!C188+DEPTO!C206+DEPTO!C257+DEPTO!C328</f>
        <v>191.65120143496264</v>
      </c>
      <c r="D30" s="6">
        <f>+DEPTO!D31+DEPTO!D82+DEPTO!D116+DEPTO!D151+DEPTO!D170+DEPTO!D188+DEPTO!D206+DEPTO!D257+DEPTO!D328</f>
        <v>0</v>
      </c>
      <c r="E30" s="7">
        <f>+DEPTO!E31+DEPTO!E82+DEPTO!E116+DEPTO!E151+DEPTO!E170+DEPTO!E188+DEPTO!E206+DEPTO!E257+DEPTO!E328</f>
        <v>0</v>
      </c>
      <c r="F30" s="7">
        <f>+DEPTO!F31+DEPTO!F82+DEPTO!F116+DEPTO!F151+DEPTO!F170+DEPTO!F188+DEPTO!F206+DEPTO!F257+DEPTO!F328</f>
        <v>0</v>
      </c>
      <c r="G30" s="7">
        <f>+DEPTO!G31+DEPTO!G82+DEPTO!G116+DEPTO!G151+DEPTO!G170+DEPTO!G188+DEPTO!G206+DEPTO!G257+DEPTO!G328</f>
        <v>0</v>
      </c>
      <c r="H30" s="7">
        <f>+DEPTO!H31+DEPTO!H82+DEPTO!H116+DEPTO!H151+DEPTO!H170+DEPTO!H188+DEPTO!H206+DEPTO!H257+DEPTO!H328</f>
        <v>0</v>
      </c>
      <c r="I30" s="7">
        <f>+DEPTO!I31+DEPTO!I82+DEPTO!I116+DEPTO!I151+DEPTO!I170+DEPTO!I188+DEPTO!I206+DEPTO!I257+DEPTO!I328</f>
        <v>0</v>
      </c>
      <c r="J30" s="7">
        <f>+DEPTO!J31+DEPTO!J82+DEPTO!J116+DEPTO!J151+DEPTO!J170+DEPTO!J188+DEPTO!J206+DEPTO!J257+DEPTO!J328</f>
        <v>1.1666037844036699</v>
      </c>
      <c r="K30" s="6">
        <f>+DEPTO!K31+DEPTO!K82+DEPTO!K116+DEPTO!K151+DEPTO!K170+DEPTO!K188+DEPTO!K206+DEPTO!K257+DEPTO!K328</f>
        <v>1.1666037844036699</v>
      </c>
      <c r="L30" s="6">
        <f>+DEPTO!L31+DEPTO!L82+DEPTO!L116+DEPTO!L151+DEPTO!L170+DEPTO!L188+DEPTO!L206+DEPTO!L257+DEPTO!L328</f>
        <v>1944.6110209123835</v>
      </c>
      <c r="M30" s="7">
        <f>+DEPTO!M31+DEPTO!M82+DEPTO!M116+DEPTO!M151+DEPTO!M170+DEPTO!M188+DEPTO!M206+DEPTO!M257+DEPTO!M328</f>
        <v>5.8537410082504646</v>
      </c>
      <c r="N30" s="7">
        <f t="shared" si="4"/>
        <v>2144.4491709244039</v>
      </c>
      <c r="P30" s="28"/>
      <c r="Q30" s="15" t="s">
        <v>20</v>
      </c>
      <c r="R30" s="16">
        <f>+DEPTO!R31+DEPTO!R82+DEPTO!R116+DEPTO!R151+DEPTO!R170+DEPTO!R188+DEPTO!R206+DEPTO!R257+DEPTO!R328</f>
        <v>147.04958818748437</v>
      </c>
      <c r="S30" s="6">
        <f>+DEPTO!S31+DEPTO!S82+DEPTO!S116+DEPTO!S151+DEPTO!S170+DEPTO!S188+DEPTO!S206+DEPTO!S257+DEPTO!S328</f>
        <v>0</v>
      </c>
      <c r="T30" s="7">
        <f>+DEPTO!T31+DEPTO!T82+DEPTO!T116+DEPTO!T151+DEPTO!T170+DEPTO!T188+DEPTO!T206+DEPTO!T257+DEPTO!T328</f>
        <v>0</v>
      </c>
      <c r="U30" s="7">
        <f>+DEPTO!U31+DEPTO!U82+DEPTO!U116+DEPTO!U151+DEPTO!U170+DEPTO!U188+DEPTO!U206+DEPTO!U257+DEPTO!U328</f>
        <v>0</v>
      </c>
      <c r="V30" s="7">
        <f>+DEPTO!V31+DEPTO!V82+DEPTO!V116+DEPTO!V151+DEPTO!V170+DEPTO!V188+DEPTO!V206+DEPTO!V257+DEPTO!V328</f>
        <v>0</v>
      </c>
      <c r="W30" s="7">
        <f>+DEPTO!W31+DEPTO!W82+DEPTO!W116+DEPTO!W151+DEPTO!W170+DEPTO!W188+DEPTO!W206+DEPTO!W257+DEPTO!W328</f>
        <v>0</v>
      </c>
      <c r="X30" s="7">
        <f>+DEPTO!X31+DEPTO!X82+DEPTO!X116+DEPTO!X151+DEPTO!X170+DEPTO!X188+DEPTO!X206+DEPTO!X257+DEPTO!X328</f>
        <v>0</v>
      </c>
      <c r="Y30" s="7">
        <f>+DEPTO!Y31+DEPTO!Y82+DEPTO!Y116+DEPTO!Y151+DEPTO!Y170+DEPTO!Y188+DEPTO!Y206+DEPTO!Y257+DEPTO!Y328</f>
        <v>0.58330189220183493</v>
      </c>
      <c r="Z30" s="6">
        <f>+DEPTO!Z31+DEPTO!Z82+DEPTO!Z116+DEPTO!Z151+DEPTO!Z170+DEPTO!Z188+DEPTO!Z206+DEPTO!Z257+DEPTO!Z328</f>
        <v>0.32664905963302748</v>
      </c>
      <c r="AA30" s="6">
        <f>+DEPTO!AA31+DEPTO!AA82+DEPTO!AA116+DEPTO!AA151+DEPTO!AA170+DEPTO!AA188+DEPTO!AA206+DEPTO!AA257+DEPTO!AA328</f>
        <v>658.94654918499714</v>
      </c>
      <c r="AB30" s="7">
        <f>+DEPTO!AB31+DEPTO!AB82+DEPTO!AB116+DEPTO!AB151+DEPTO!AB170+DEPTO!AB188+DEPTO!AB206+DEPTO!AB257+DEPTO!AB328</f>
        <v>2.6341834537127098</v>
      </c>
      <c r="AC30" s="7">
        <f t="shared" si="5"/>
        <v>809.54027177802914</v>
      </c>
    </row>
    <row r="31" spans="1:29" ht="18" x14ac:dyDescent="0.25">
      <c r="A31" s="28"/>
      <c r="B31" s="17" t="s">
        <v>21</v>
      </c>
      <c r="C31" s="4">
        <f>+DEPTO!C32+DEPTO!C83+DEPTO!C117+DEPTO!C152+DEPTO!C171+DEPTO!C189+DEPTO!C207+DEPTO!C258+DEPTO!C329</f>
        <v>8463.0089423858972</v>
      </c>
      <c r="D31" s="3">
        <f>+DEPTO!D32+DEPTO!D83+DEPTO!D117+DEPTO!D152+DEPTO!D171+DEPTO!D189+DEPTO!D207+DEPTO!D258+DEPTO!D329</f>
        <v>0</v>
      </c>
      <c r="E31" s="3">
        <f>+DEPTO!E32+DEPTO!E83+DEPTO!E117+DEPTO!E152+DEPTO!E171+DEPTO!E189+DEPTO!E207+DEPTO!E258+DEPTO!E329</f>
        <v>0</v>
      </c>
      <c r="F31" s="3">
        <f>+DEPTO!F32+DEPTO!F83+DEPTO!F117+DEPTO!F152+DEPTO!F171+DEPTO!F189+DEPTO!F207+DEPTO!F258+DEPTO!F329</f>
        <v>0</v>
      </c>
      <c r="G31" s="3">
        <f>+DEPTO!G32+DEPTO!G83+DEPTO!G117+DEPTO!G152+DEPTO!G171+DEPTO!G189+DEPTO!G207+DEPTO!G258+DEPTO!G329</f>
        <v>0</v>
      </c>
      <c r="H31" s="3">
        <f>+DEPTO!H32+DEPTO!H83+DEPTO!H117+DEPTO!H152+DEPTO!H171+DEPTO!H189+DEPTO!H207+DEPTO!H258+DEPTO!H329</f>
        <v>0</v>
      </c>
      <c r="I31" s="3">
        <f>+DEPTO!I32+DEPTO!I83+DEPTO!I117+DEPTO!I152+DEPTO!I171+DEPTO!I189+DEPTO!I207+DEPTO!I258+DEPTO!I329</f>
        <v>0</v>
      </c>
      <c r="J31" s="3">
        <f>+DEPTO!J32+DEPTO!J83+DEPTO!J117+DEPTO!J152+DEPTO!J171+DEPTO!J189+DEPTO!J207+DEPTO!J258+DEPTO!J329</f>
        <v>0</v>
      </c>
      <c r="K31" s="3">
        <f>+DEPTO!K32+DEPTO!K83+DEPTO!K117+DEPTO!K152+DEPTO!K171+DEPTO!K189+DEPTO!K207+DEPTO!K258+DEPTO!K329</f>
        <v>0</v>
      </c>
      <c r="L31" s="3">
        <f>+DEPTO!L32+DEPTO!L83+DEPTO!L117+DEPTO!L152+DEPTO!L171+DEPTO!L189+DEPTO!L207+DEPTO!L258+DEPTO!L329</f>
        <v>0</v>
      </c>
      <c r="M31" s="4">
        <f>+DEPTO!M32+DEPTO!M83+DEPTO!M117+DEPTO!M152+DEPTO!M171+DEPTO!M189+DEPTO!M207+DEPTO!M258+DEPTO!M329</f>
        <v>0</v>
      </c>
      <c r="N31" s="4">
        <f t="shared" si="4"/>
        <v>8463.0089423858972</v>
      </c>
      <c r="P31" s="28"/>
      <c r="Q31" s="17" t="s">
        <v>21</v>
      </c>
      <c r="R31" s="4">
        <f>+DEPTO!R32+DEPTO!R83+DEPTO!R117+DEPTO!R152+DEPTO!R171+DEPTO!R189+DEPTO!R207+DEPTO!R258+DEPTO!R329</f>
        <v>6347.2567067894224</v>
      </c>
      <c r="S31" s="3">
        <f>+DEPTO!S32+DEPTO!S83+DEPTO!S117+DEPTO!S152+DEPTO!S171+DEPTO!S189+DEPTO!S207+DEPTO!S258+DEPTO!S329</f>
        <v>0</v>
      </c>
      <c r="T31" s="3">
        <f>+DEPTO!T32+DEPTO!T83+DEPTO!T117+DEPTO!T152+DEPTO!T171+DEPTO!T189+DEPTO!T207+DEPTO!T258+DEPTO!T329</f>
        <v>0</v>
      </c>
      <c r="U31" s="3">
        <f>+DEPTO!U32+DEPTO!U83+DEPTO!U117+DEPTO!U152+DEPTO!U171+DEPTO!U189+DEPTO!U207+DEPTO!U258+DEPTO!U329</f>
        <v>0</v>
      </c>
      <c r="V31" s="3">
        <f>+DEPTO!V32+DEPTO!V83+DEPTO!V117+DEPTO!V152+DEPTO!V171+DEPTO!V189+DEPTO!V207+DEPTO!V258+DEPTO!V329</f>
        <v>0</v>
      </c>
      <c r="W31" s="3">
        <f>+DEPTO!W32+DEPTO!W83+DEPTO!W117+DEPTO!W152+DEPTO!W171+DEPTO!W189+DEPTO!W207+DEPTO!W258+DEPTO!W329</f>
        <v>0</v>
      </c>
      <c r="X31" s="3">
        <f>+DEPTO!X32+DEPTO!X83+DEPTO!X117+DEPTO!X152+DEPTO!X171+DEPTO!X189+DEPTO!X207+DEPTO!X258+DEPTO!X329</f>
        <v>0</v>
      </c>
      <c r="Y31" s="3">
        <f>+DEPTO!Y32+DEPTO!Y83+DEPTO!Y117+DEPTO!Y152+DEPTO!Y171+DEPTO!Y189+DEPTO!Y207+DEPTO!Y258+DEPTO!Y329</f>
        <v>0</v>
      </c>
      <c r="Z31" s="3">
        <f>+DEPTO!Z32+DEPTO!Z83+DEPTO!Z117+DEPTO!Z152+DEPTO!Z171+DEPTO!Z189+DEPTO!Z207+DEPTO!Z258+DEPTO!Z329</f>
        <v>0</v>
      </c>
      <c r="AA31" s="3">
        <f>+DEPTO!AA32+DEPTO!AA83+DEPTO!AA117+DEPTO!AA152+DEPTO!AA171+DEPTO!AA189+DEPTO!AA207+DEPTO!AA258+DEPTO!AA329</f>
        <v>0</v>
      </c>
      <c r="AB31" s="4">
        <f>+DEPTO!AB32+DEPTO!AB83+DEPTO!AB117+DEPTO!AB152+DEPTO!AB171+DEPTO!AB189+DEPTO!AB207+DEPTO!AB258+DEPTO!AB329</f>
        <v>0</v>
      </c>
      <c r="AC31" s="4">
        <f t="shared" si="5"/>
        <v>6347.2567067894224</v>
      </c>
    </row>
    <row r="32" spans="1:29" ht="15.75" thickBot="1" x14ac:dyDescent="0.3">
      <c r="A32" s="29"/>
      <c r="B32" s="18" t="s">
        <v>10</v>
      </c>
      <c r="C32" s="19">
        <f>SUM(C22:C31)</f>
        <v>14694.238788717001</v>
      </c>
      <c r="D32" s="19">
        <f t="shared" ref="D32:N32" si="6">SUM(D22:D31)</f>
        <v>2431.1639620754354</v>
      </c>
      <c r="E32" s="19">
        <f t="shared" si="6"/>
        <v>7065.8774992382459</v>
      </c>
      <c r="F32" s="19">
        <f t="shared" si="6"/>
        <v>2371.9786667169924</v>
      </c>
      <c r="G32" s="19">
        <f t="shared" si="6"/>
        <v>594.96493637622393</v>
      </c>
      <c r="H32" s="19">
        <f t="shared" si="6"/>
        <v>289.88824536346669</v>
      </c>
      <c r="I32" s="19">
        <f t="shared" si="6"/>
        <v>4.5529096730836951</v>
      </c>
      <c r="J32" s="19">
        <f t="shared" si="6"/>
        <v>1.1666037844036699</v>
      </c>
      <c r="K32" s="19">
        <f t="shared" si="6"/>
        <v>1.1666037844036699</v>
      </c>
      <c r="L32" s="19">
        <f t="shared" si="6"/>
        <v>1945.331655437978</v>
      </c>
      <c r="M32" s="19">
        <f t="shared" si="6"/>
        <v>5.8537410082504646</v>
      </c>
      <c r="N32" s="19">
        <f t="shared" si="6"/>
        <v>29406.183612175482</v>
      </c>
      <c r="P32" s="29"/>
      <c r="Q32" s="18" t="s">
        <v>10</v>
      </c>
      <c r="R32" s="19">
        <f>SUM(R22:R31)</f>
        <v>9360.7194847700921</v>
      </c>
      <c r="S32" s="19">
        <f t="shared" ref="S32:AC32" si="7">SUM(S22:S31)</f>
        <v>1072.9405268636676</v>
      </c>
      <c r="T32" s="19">
        <f t="shared" si="7"/>
        <v>3223.8111585088022</v>
      </c>
      <c r="U32" s="19">
        <f t="shared" si="7"/>
        <v>759.03317334943767</v>
      </c>
      <c r="V32" s="19">
        <f t="shared" si="7"/>
        <v>190.38877964039168</v>
      </c>
      <c r="W32" s="19">
        <f t="shared" si="7"/>
        <v>188.42735948625341</v>
      </c>
      <c r="X32" s="19">
        <f t="shared" si="7"/>
        <v>1.3658729019251086</v>
      </c>
      <c r="Y32" s="19">
        <f t="shared" si="7"/>
        <v>0.58330189220183493</v>
      </c>
      <c r="Z32" s="19">
        <f t="shared" si="7"/>
        <v>0.32664905963302748</v>
      </c>
      <c r="AA32" s="19">
        <f t="shared" si="7"/>
        <v>659.25642203100278</v>
      </c>
      <c r="AB32" s="19">
        <f t="shared" si="7"/>
        <v>2.6341834537127098</v>
      </c>
      <c r="AC32" s="19">
        <f t="shared" si="7"/>
        <v>15459.486911957119</v>
      </c>
    </row>
    <row r="35" spans="1:29" ht="15.75" thickBot="1" x14ac:dyDescent="0.3"/>
    <row r="36" spans="1:29" x14ac:dyDescent="0.25">
      <c r="A36" s="31" t="s">
        <v>69</v>
      </c>
      <c r="B36" s="31"/>
      <c r="C36" s="14"/>
      <c r="D36" s="30" t="s">
        <v>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31" t="str">
        <f>+A36</f>
        <v>SUR</v>
      </c>
      <c r="Q36" s="31"/>
      <c r="R36" s="14"/>
      <c r="S36" s="30" t="s">
        <v>2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18" x14ac:dyDescent="0.25">
      <c r="A37" s="27" t="s">
        <v>0</v>
      </c>
      <c r="B37" s="27"/>
      <c r="C37" s="4" t="s">
        <v>71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53</v>
      </c>
      <c r="J37" s="4" t="s">
        <v>59</v>
      </c>
      <c r="K37" s="4" t="s">
        <v>8</v>
      </c>
      <c r="L37" s="4" t="s">
        <v>9</v>
      </c>
      <c r="M37" s="4" t="s">
        <v>54</v>
      </c>
      <c r="N37" s="4" t="s">
        <v>10</v>
      </c>
      <c r="P37" s="27" t="s">
        <v>1</v>
      </c>
      <c r="Q37" s="27"/>
      <c r="R37" s="4" t="s">
        <v>71</v>
      </c>
      <c r="S37" s="4" t="s">
        <v>3</v>
      </c>
      <c r="T37" s="4" t="s">
        <v>4</v>
      </c>
      <c r="U37" s="4" t="s">
        <v>5</v>
      </c>
      <c r="V37" s="4" t="s">
        <v>6</v>
      </c>
      <c r="W37" s="4" t="s">
        <v>7</v>
      </c>
      <c r="X37" s="4" t="s">
        <v>53</v>
      </c>
      <c r="Y37" s="4" t="s">
        <v>59</v>
      </c>
      <c r="Z37" s="4" t="s">
        <v>8</v>
      </c>
      <c r="AA37" s="4" t="s">
        <v>9</v>
      </c>
      <c r="AB37" s="4" t="s">
        <v>54</v>
      </c>
      <c r="AC37" s="4" t="s">
        <v>10</v>
      </c>
    </row>
    <row r="38" spans="1:29" x14ac:dyDescent="0.25">
      <c r="A38" s="28" t="s">
        <v>11</v>
      </c>
      <c r="B38" s="15" t="s">
        <v>12</v>
      </c>
      <c r="C38" s="16">
        <f>+DEPTO!C40+DEPTO!C58+DEPTO!C125+DEPTO!C286+DEPTO!C303+DEPTO!C354+DEPTO!C389</f>
        <v>416.64629874970552</v>
      </c>
      <c r="D38" s="6">
        <f>+DEPTO!D40+DEPTO!D58+DEPTO!D125+DEPTO!D286+DEPTO!D303+DEPTO!D354+DEPTO!D389</f>
        <v>0</v>
      </c>
      <c r="E38" s="7">
        <f>+DEPTO!E40+DEPTO!E58+DEPTO!E125+DEPTO!E286+DEPTO!E303+DEPTO!E354+DEPTO!E389</f>
        <v>0</v>
      </c>
      <c r="F38" s="7">
        <f>+DEPTO!F40+DEPTO!F58+DEPTO!F125+DEPTO!F286+DEPTO!F303+DEPTO!F354+DEPTO!F389</f>
        <v>0</v>
      </c>
      <c r="G38" s="7">
        <f>+DEPTO!G40+DEPTO!G58+DEPTO!G125+DEPTO!G286+DEPTO!G303+DEPTO!G354+DEPTO!G389</f>
        <v>0</v>
      </c>
      <c r="H38" s="7">
        <f>+DEPTO!H40+DEPTO!H58+DEPTO!H125+DEPTO!H286+DEPTO!H303+DEPTO!H354+DEPTO!H389</f>
        <v>0</v>
      </c>
      <c r="I38" s="7">
        <f>+DEPTO!I40+DEPTO!I58+DEPTO!I125+DEPTO!I286+DEPTO!I303+DEPTO!I354+DEPTO!I389</f>
        <v>0</v>
      </c>
      <c r="J38" s="7">
        <f>+DEPTO!J40+DEPTO!J58+DEPTO!J125+DEPTO!J286+DEPTO!J303+DEPTO!J354+DEPTO!J389</f>
        <v>0</v>
      </c>
      <c r="K38" s="7">
        <f>+DEPTO!K40+DEPTO!K58+DEPTO!K125+DEPTO!K286+DEPTO!K303+DEPTO!K354+DEPTO!K389</f>
        <v>0</v>
      </c>
      <c r="L38" s="7">
        <f>+DEPTO!L40+DEPTO!L58+DEPTO!L125+DEPTO!L286+DEPTO!L303+DEPTO!L354+DEPTO!L389</f>
        <v>0</v>
      </c>
      <c r="M38" s="7">
        <f>+DEPTO!M40+DEPTO!M58+DEPTO!M125+DEPTO!M286+DEPTO!M303+DEPTO!M354+DEPTO!M389</f>
        <v>0</v>
      </c>
      <c r="N38" s="7">
        <f t="shared" ref="N38:N47" si="8">SUM(C38:M38)</f>
        <v>416.64629874970552</v>
      </c>
      <c r="P38" s="28" t="s">
        <v>11</v>
      </c>
      <c r="Q38" s="15" t="s">
        <v>12</v>
      </c>
      <c r="R38" s="16">
        <f>+DEPTO!R40+DEPTO!R58+DEPTO!R125+DEPTO!R286+DEPTO!R303+DEPTO!R354+DEPTO!R389</f>
        <v>48.760606976912378</v>
      </c>
      <c r="S38" s="6">
        <f>+DEPTO!S40+DEPTO!S58+DEPTO!S125+DEPTO!S286+DEPTO!S303+DEPTO!S354+DEPTO!S389</f>
        <v>0</v>
      </c>
      <c r="T38" s="7">
        <f>+DEPTO!T40+DEPTO!T58+DEPTO!T125+DEPTO!T286+DEPTO!T303+DEPTO!T354+DEPTO!T389</f>
        <v>0</v>
      </c>
      <c r="U38" s="7">
        <f>+DEPTO!U40+DEPTO!U58+DEPTO!U125+DEPTO!U286+DEPTO!U303+DEPTO!U354+DEPTO!U389</f>
        <v>0</v>
      </c>
      <c r="V38" s="7">
        <f>+DEPTO!V40+DEPTO!V58+DEPTO!V125+DEPTO!V286+DEPTO!V303+DEPTO!V354+DEPTO!V389</f>
        <v>0</v>
      </c>
      <c r="W38" s="7">
        <f>+DEPTO!W40+DEPTO!W58+DEPTO!W125+DEPTO!W286+DEPTO!W303+DEPTO!W354+DEPTO!W389</f>
        <v>0</v>
      </c>
      <c r="X38" s="7">
        <f>+DEPTO!X40+DEPTO!X58+DEPTO!X125+DEPTO!X286+DEPTO!X303+DEPTO!X354+DEPTO!X389</f>
        <v>0</v>
      </c>
      <c r="Y38" s="7">
        <f>+DEPTO!Y40+DEPTO!Y58+DEPTO!Y125+DEPTO!Y286+DEPTO!Y303+DEPTO!Y354+DEPTO!Y389</f>
        <v>0</v>
      </c>
      <c r="Z38" s="7">
        <f>+DEPTO!Z40+DEPTO!Z58+DEPTO!Z125+DEPTO!Z286+DEPTO!Z303+DEPTO!Z354+DEPTO!Z389</f>
        <v>0</v>
      </c>
      <c r="AA38" s="7">
        <f>+DEPTO!AA40+DEPTO!AA58+DEPTO!AA125+DEPTO!AA286+DEPTO!AA303+DEPTO!AA354+DEPTO!AA389</f>
        <v>0</v>
      </c>
      <c r="AB38" s="7">
        <f>+DEPTO!AB40+DEPTO!AB58+DEPTO!AB125+DEPTO!AB286+DEPTO!AB303+DEPTO!AB354+DEPTO!AB389</f>
        <v>0</v>
      </c>
      <c r="AC38" s="7">
        <f>SUM(R38:AB38)</f>
        <v>48.760606976912378</v>
      </c>
    </row>
    <row r="39" spans="1:29" ht="18" x14ac:dyDescent="0.25">
      <c r="A39" s="28"/>
      <c r="B39" s="17" t="s">
        <v>13</v>
      </c>
      <c r="C39" s="4">
        <f>+DEPTO!C41+DEPTO!C59+DEPTO!C126+DEPTO!C287+DEPTO!C304+DEPTO!C355+DEPTO!C390</f>
        <v>92.825995824496971</v>
      </c>
      <c r="D39" s="3">
        <f>+DEPTO!D41+DEPTO!D59+DEPTO!D126+DEPTO!D287+DEPTO!D304+DEPTO!D355+DEPTO!D390</f>
        <v>413.01445447157136</v>
      </c>
      <c r="E39" s="3">
        <f>+DEPTO!E41+DEPTO!E59+DEPTO!E126+DEPTO!E287+DEPTO!E304+DEPTO!E355+DEPTO!E390</f>
        <v>0</v>
      </c>
      <c r="F39" s="3">
        <f>+DEPTO!F41+DEPTO!F59+DEPTO!F126+DEPTO!F287+DEPTO!F304+DEPTO!F355+DEPTO!F390</f>
        <v>349.26146808702583</v>
      </c>
      <c r="G39" s="3">
        <f>+DEPTO!G41+DEPTO!G59+DEPTO!G126+DEPTO!G287+DEPTO!G304+DEPTO!G355+DEPTO!G390</f>
        <v>98.934158127008686</v>
      </c>
      <c r="H39" s="3">
        <f>+DEPTO!H41+DEPTO!H59+DEPTO!H126+DEPTO!H287+DEPTO!H304+DEPTO!H355+DEPTO!H390</f>
        <v>0</v>
      </c>
      <c r="I39" s="3">
        <f>+DEPTO!I41+DEPTO!I59+DEPTO!I126+DEPTO!I287+DEPTO!I304+DEPTO!I355+DEPTO!I390</f>
        <v>0</v>
      </c>
      <c r="J39" s="3">
        <f>+DEPTO!J41+DEPTO!J59+DEPTO!J126+DEPTO!J287+DEPTO!J304+DEPTO!J355+DEPTO!J390</f>
        <v>0</v>
      </c>
      <c r="K39" s="3">
        <f>+DEPTO!K41+DEPTO!K59+DEPTO!K126+DEPTO!K287+DEPTO!K304+DEPTO!K355+DEPTO!K390</f>
        <v>0</v>
      </c>
      <c r="L39" s="3">
        <f>+DEPTO!L41+DEPTO!L59+DEPTO!L126+DEPTO!L287+DEPTO!L304+DEPTO!L355+DEPTO!L390</f>
        <v>0</v>
      </c>
      <c r="M39" s="4">
        <f>+DEPTO!M41+DEPTO!M59+DEPTO!M126+DEPTO!M287+DEPTO!M304+DEPTO!M355+DEPTO!M390</f>
        <v>0</v>
      </c>
      <c r="N39" s="4">
        <f t="shared" si="8"/>
        <v>954.03607651010282</v>
      </c>
      <c r="P39" s="28"/>
      <c r="Q39" s="17" t="s">
        <v>13</v>
      </c>
      <c r="R39" s="4">
        <f>+DEPTO!R41+DEPTO!R59+DEPTO!R126+DEPTO!R287+DEPTO!R304+DEPTO!R355+DEPTO!R390</f>
        <v>66.834716993637812</v>
      </c>
      <c r="S39" s="3">
        <f>+DEPTO!S41+DEPTO!S59+DEPTO!S126+DEPTO!S287+DEPTO!S304+DEPTO!S355+DEPTO!S390</f>
        <v>182.34995586584972</v>
      </c>
      <c r="T39" s="3">
        <f>+DEPTO!T41+DEPTO!T59+DEPTO!T126+DEPTO!T287+DEPTO!T304+DEPTO!T355+DEPTO!T390</f>
        <v>0</v>
      </c>
      <c r="U39" s="3">
        <f>+DEPTO!U41+DEPTO!U59+DEPTO!U126+DEPTO!U287+DEPTO!U304+DEPTO!U355+DEPTO!U390</f>
        <v>111.76366978784827</v>
      </c>
      <c r="V39" s="3">
        <f>+DEPTO!V41+DEPTO!V59+DEPTO!V126+DEPTO!V287+DEPTO!V304+DEPTO!V355+DEPTO!V390</f>
        <v>31.658930600642783</v>
      </c>
      <c r="W39" s="3">
        <f>+DEPTO!W41+DEPTO!W59+DEPTO!W126+DEPTO!W287+DEPTO!W304+DEPTO!W355+DEPTO!W390</f>
        <v>0</v>
      </c>
      <c r="X39" s="3">
        <f>+DEPTO!X41+DEPTO!X59+DEPTO!X126+DEPTO!X287+DEPTO!X304+DEPTO!X355+DEPTO!X390</f>
        <v>0</v>
      </c>
      <c r="Y39" s="3">
        <f>+DEPTO!Y41+DEPTO!Y59+DEPTO!Y126+DEPTO!Y287+DEPTO!Y304+DEPTO!Y355+DEPTO!Y390</f>
        <v>0</v>
      </c>
      <c r="Z39" s="3">
        <f>+DEPTO!Z41+DEPTO!Z59+DEPTO!Z126+DEPTO!Z287+DEPTO!Z304+DEPTO!Z355+DEPTO!Z390</f>
        <v>0</v>
      </c>
      <c r="AA39" s="3">
        <f>+DEPTO!AA41+DEPTO!AA59+DEPTO!AA126+DEPTO!AA287+DEPTO!AA304+DEPTO!AA355+DEPTO!AA390</f>
        <v>0</v>
      </c>
      <c r="AB39" s="4">
        <f>+DEPTO!AB41+DEPTO!AB59+DEPTO!AB126+DEPTO!AB287+DEPTO!AB304+DEPTO!AB355+DEPTO!AB390</f>
        <v>0</v>
      </c>
      <c r="AC39" s="4">
        <f t="shared" ref="AC39:AC47" si="9">SUM(R39:AB39)</f>
        <v>392.60727324797864</v>
      </c>
    </row>
    <row r="40" spans="1:29" ht="27" x14ac:dyDescent="0.25">
      <c r="A40" s="28"/>
      <c r="B40" s="15" t="s">
        <v>14</v>
      </c>
      <c r="C40" s="16">
        <f>+DEPTO!C42+DEPTO!C60+DEPTO!C127+DEPTO!C288+DEPTO!C305+DEPTO!C356+DEPTO!C391</f>
        <v>215.26210632455644</v>
      </c>
      <c r="D40" s="6">
        <f>+DEPTO!D42+DEPTO!D60+DEPTO!D127+DEPTO!D288+DEPTO!D305+DEPTO!D356+DEPTO!D391</f>
        <v>0</v>
      </c>
      <c r="E40" s="7">
        <f>+DEPTO!E42+DEPTO!E60+DEPTO!E127+DEPTO!E288+DEPTO!E305+DEPTO!E356+DEPTO!E391</f>
        <v>0</v>
      </c>
      <c r="F40" s="7">
        <f>+DEPTO!F42+DEPTO!F60+DEPTO!F127+DEPTO!F288+DEPTO!F305+DEPTO!F356+DEPTO!F391</f>
        <v>0</v>
      </c>
      <c r="G40" s="7">
        <f>+DEPTO!G42+DEPTO!G60+DEPTO!G127+DEPTO!G288+DEPTO!G305+DEPTO!G356+DEPTO!G391</f>
        <v>0</v>
      </c>
      <c r="H40" s="7">
        <f>+DEPTO!H42+DEPTO!H60+DEPTO!H127+DEPTO!H288+DEPTO!H305+DEPTO!H356+DEPTO!H391</f>
        <v>0</v>
      </c>
      <c r="I40" s="7">
        <f>+DEPTO!I42+DEPTO!I60+DEPTO!I127+DEPTO!I288+DEPTO!I305+DEPTO!I356+DEPTO!I391</f>
        <v>0</v>
      </c>
      <c r="J40" s="7">
        <f>+DEPTO!J42+DEPTO!J60+DEPTO!J127+DEPTO!J288+DEPTO!J305+DEPTO!J356+DEPTO!J391</f>
        <v>0</v>
      </c>
      <c r="K40" s="7">
        <f>+DEPTO!K42+DEPTO!K60+DEPTO!K127+DEPTO!K288+DEPTO!K305+DEPTO!K356+DEPTO!K391</f>
        <v>0</v>
      </c>
      <c r="L40" s="7">
        <f>+DEPTO!L42+DEPTO!L60+DEPTO!L127+DEPTO!L288+DEPTO!L305+DEPTO!L356+DEPTO!L391</f>
        <v>0</v>
      </c>
      <c r="M40" s="7">
        <f>+DEPTO!M42+DEPTO!M60+DEPTO!M127+DEPTO!M288+DEPTO!M305+DEPTO!M356+DEPTO!M391</f>
        <v>0</v>
      </c>
      <c r="N40" s="7">
        <f t="shared" si="8"/>
        <v>215.26210632455644</v>
      </c>
      <c r="P40" s="28"/>
      <c r="Q40" s="15" t="s">
        <v>14</v>
      </c>
      <c r="R40" s="16">
        <f>+DEPTO!R42+DEPTO!R60+DEPTO!R127+DEPTO!R288+DEPTO!R305+DEPTO!R356+DEPTO!R391</f>
        <v>139.9203691109617</v>
      </c>
      <c r="S40" s="6">
        <f>+DEPTO!S42+DEPTO!S60+DEPTO!S127+DEPTO!S288+DEPTO!S305+DEPTO!S356+DEPTO!S391</f>
        <v>0</v>
      </c>
      <c r="T40" s="7">
        <f>+DEPTO!T42+DEPTO!T60+DEPTO!T127+DEPTO!T288+DEPTO!T305+DEPTO!T356+DEPTO!T391</f>
        <v>0</v>
      </c>
      <c r="U40" s="7">
        <f>+DEPTO!U42+DEPTO!U60+DEPTO!U127+DEPTO!U288+DEPTO!U305+DEPTO!U356+DEPTO!U391</f>
        <v>0</v>
      </c>
      <c r="V40" s="7">
        <f>+DEPTO!V42+DEPTO!V60+DEPTO!V127+DEPTO!V288+DEPTO!V305+DEPTO!V356+DEPTO!V391</f>
        <v>0</v>
      </c>
      <c r="W40" s="7">
        <f>+DEPTO!W42+DEPTO!W60+DEPTO!W127+DEPTO!W288+DEPTO!W305+DEPTO!W356+DEPTO!W391</f>
        <v>0</v>
      </c>
      <c r="X40" s="7">
        <f>+DEPTO!X42+DEPTO!X60+DEPTO!X127+DEPTO!X288+DEPTO!X305+DEPTO!X356+DEPTO!X391</f>
        <v>0</v>
      </c>
      <c r="Y40" s="7">
        <f>+DEPTO!Y42+DEPTO!Y60+DEPTO!Y127+DEPTO!Y288+DEPTO!Y305+DEPTO!Y356+DEPTO!Y391</f>
        <v>0</v>
      </c>
      <c r="Z40" s="7">
        <f>+DEPTO!Z42+DEPTO!Z60+DEPTO!Z127+DEPTO!Z288+DEPTO!Z305+DEPTO!Z356+DEPTO!Z391</f>
        <v>0</v>
      </c>
      <c r="AA40" s="7">
        <f>+DEPTO!AA42+DEPTO!AA60+DEPTO!AA127+DEPTO!AA288+DEPTO!AA305+DEPTO!AA356+DEPTO!AA391</f>
        <v>0</v>
      </c>
      <c r="AB40" s="7">
        <f>+DEPTO!AB42+DEPTO!AB60+DEPTO!AB127+DEPTO!AB288+DEPTO!AB305+DEPTO!AB356+DEPTO!AB391</f>
        <v>0</v>
      </c>
      <c r="AC40" s="7">
        <f t="shared" si="9"/>
        <v>139.9203691109617</v>
      </c>
    </row>
    <row r="41" spans="1:29" ht="18" x14ac:dyDescent="0.25">
      <c r="A41" s="28"/>
      <c r="B41" s="17" t="s">
        <v>15</v>
      </c>
      <c r="C41" s="4">
        <f>+DEPTO!C43+DEPTO!C61+DEPTO!C128+DEPTO!C289+DEPTO!C306+DEPTO!C357+DEPTO!C392</f>
        <v>50.34944932072758</v>
      </c>
      <c r="D41" s="3">
        <f>+DEPTO!D43+DEPTO!D61+DEPTO!D128+DEPTO!D289+DEPTO!D306+DEPTO!D357+DEPTO!D392</f>
        <v>0</v>
      </c>
      <c r="E41" s="3">
        <f>+DEPTO!E43+DEPTO!E61+DEPTO!E128+DEPTO!E289+DEPTO!E306+DEPTO!E357+DEPTO!E392</f>
        <v>0</v>
      </c>
      <c r="F41" s="3">
        <f>+DEPTO!F43+DEPTO!F61+DEPTO!F128+DEPTO!F289+DEPTO!F306+DEPTO!F357+DEPTO!F392</f>
        <v>52.196211558993589</v>
      </c>
      <c r="G41" s="3">
        <f>+DEPTO!G43+DEPTO!G61+DEPTO!G128+DEPTO!G289+DEPTO!G306+DEPTO!G357+DEPTO!G392</f>
        <v>0</v>
      </c>
      <c r="H41" s="3">
        <f>+DEPTO!H43+DEPTO!H61+DEPTO!H128+DEPTO!H289+DEPTO!H306+DEPTO!H357+DEPTO!H392</f>
        <v>47.926067353268763</v>
      </c>
      <c r="I41" s="3">
        <f>+DEPTO!I43+DEPTO!I61+DEPTO!I128+DEPTO!I289+DEPTO!I306+DEPTO!I357+DEPTO!I392</f>
        <v>0</v>
      </c>
      <c r="J41" s="3">
        <f>+DEPTO!J43+DEPTO!J61+DEPTO!J128+DEPTO!J289+DEPTO!J306+DEPTO!J357+DEPTO!J392</f>
        <v>0</v>
      </c>
      <c r="K41" s="3">
        <f>+DEPTO!K43+DEPTO!K61+DEPTO!K128+DEPTO!K289+DEPTO!K306+DEPTO!K357+DEPTO!K392</f>
        <v>0</v>
      </c>
      <c r="L41" s="3">
        <f>+DEPTO!L43+DEPTO!L61+DEPTO!L128+DEPTO!L289+DEPTO!L306+DEPTO!L357+DEPTO!L392</f>
        <v>0</v>
      </c>
      <c r="M41" s="4">
        <f>+DEPTO!M43+DEPTO!M61+DEPTO!M128+DEPTO!M289+DEPTO!M306+DEPTO!M357+DEPTO!M392</f>
        <v>0</v>
      </c>
      <c r="N41" s="4">
        <f t="shared" si="8"/>
        <v>150.47172823298993</v>
      </c>
      <c r="P41" s="28"/>
      <c r="Q41" s="17" t="s">
        <v>15</v>
      </c>
      <c r="R41" s="4">
        <f>+DEPTO!R43+DEPTO!R61+DEPTO!R128+DEPTO!R289+DEPTO!R306+DEPTO!R357+DEPTO!R392</f>
        <v>35.244614524509302</v>
      </c>
      <c r="S41" s="3">
        <f>+DEPTO!S43+DEPTO!S61+DEPTO!S128+DEPTO!S289+DEPTO!S306+DEPTO!S357+DEPTO!S392</f>
        <v>0</v>
      </c>
      <c r="T41" s="3">
        <f>+DEPTO!T43+DEPTO!T61+DEPTO!T128+DEPTO!T289+DEPTO!T306+DEPTO!T357+DEPTO!T392</f>
        <v>0</v>
      </c>
      <c r="U41" s="3">
        <f>+DEPTO!U43+DEPTO!U61+DEPTO!U128+DEPTO!U289+DEPTO!U306+DEPTO!U357+DEPTO!U392</f>
        <v>16.702787698877948</v>
      </c>
      <c r="V41" s="3">
        <f>+DEPTO!V43+DEPTO!V61+DEPTO!V128+DEPTO!V289+DEPTO!V306+DEPTO!V357+DEPTO!V392</f>
        <v>0</v>
      </c>
      <c r="W41" s="3">
        <f>+DEPTO!W43+DEPTO!W61+DEPTO!W128+DEPTO!W289+DEPTO!W306+DEPTO!W357+DEPTO!W392</f>
        <v>31.151943779624698</v>
      </c>
      <c r="X41" s="3">
        <f>+DEPTO!X43+DEPTO!X61+DEPTO!X128+DEPTO!X289+DEPTO!X306+DEPTO!X357+DEPTO!X392</f>
        <v>0</v>
      </c>
      <c r="Y41" s="3">
        <f>+DEPTO!Y43+DEPTO!Y61+DEPTO!Y128+DEPTO!Y289+DEPTO!Y306+DEPTO!Y357+DEPTO!Y392</f>
        <v>0</v>
      </c>
      <c r="Z41" s="3">
        <f>+DEPTO!Z43+DEPTO!Z61+DEPTO!Z128+DEPTO!Z289+DEPTO!Z306+DEPTO!Z357+DEPTO!Z392</f>
        <v>0</v>
      </c>
      <c r="AA41" s="3">
        <f>+DEPTO!AA43+DEPTO!AA61+DEPTO!AA128+DEPTO!AA289+DEPTO!AA306+DEPTO!AA357+DEPTO!AA392</f>
        <v>0</v>
      </c>
      <c r="AB41" s="4">
        <f>+DEPTO!AB43+DEPTO!AB61+DEPTO!AB128+DEPTO!AB289+DEPTO!AB306+DEPTO!AB357+DEPTO!AB392</f>
        <v>0</v>
      </c>
      <c r="AC41" s="4">
        <f t="shared" si="9"/>
        <v>83.099346003011945</v>
      </c>
    </row>
    <row r="42" spans="1:29" ht="18" x14ac:dyDescent="0.25">
      <c r="A42" s="28"/>
      <c r="B42" s="15" t="s">
        <v>16</v>
      </c>
      <c r="C42" s="16">
        <f>+DEPTO!C44+DEPTO!C62+DEPTO!C129+DEPTO!C290+DEPTO!C307+DEPTO!C358+DEPTO!C393</f>
        <v>0.43762427442034407</v>
      </c>
      <c r="D42" s="6">
        <f>+DEPTO!D44+DEPTO!D62+DEPTO!D129+DEPTO!D290+DEPTO!D307+DEPTO!D358+DEPTO!D393</f>
        <v>0</v>
      </c>
      <c r="E42" s="7">
        <f>+DEPTO!E44+DEPTO!E62+DEPTO!E129+DEPTO!E290+DEPTO!E307+DEPTO!E358+DEPTO!E393</f>
        <v>0</v>
      </c>
      <c r="F42" s="7">
        <f>+DEPTO!F44+DEPTO!F62+DEPTO!F129+DEPTO!F290+DEPTO!F307+DEPTO!F358+DEPTO!F393</f>
        <v>0</v>
      </c>
      <c r="G42" s="7">
        <f>+DEPTO!G44+DEPTO!G62+DEPTO!G129+DEPTO!G290+DEPTO!G307+DEPTO!G358+DEPTO!G393</f>
        <v>0</v>
      </c>
      <c r="H42" s="7">
        <f>+DEPTO!H44+DEPTO!H62+DEPTO!H129+DEPTO!H290+DEPTO!H307+DEPTO!H358+DEPTO!H393</f>
        <v>0</v>
      </c>
      <c r="I42" s="7">
        <f>+DEPTO!I44+DEPTO!I62+DEPTO!I129+DEPTO!I290+DEPTO!I307+DEPTO!I358+DEPTO!I393</f>
        <v>0.89735117101114803</v>
      </c>
      <c r="J42" s="7">
        <f>+DEPTO!J44+DEPTO!J62+DEPTO!J129+DEPTO!J290+DEPTO!J307+DEPTO!J358+DEPTO!J393</f>
        <v>0</v>
      </c>
      <c r="K42" s="7">
        <f>+DEPTO!K44+DEPTO!K62+DEPTO!K129+DEPTO!K290+DEPTO!K307+DEPTO!K358+DEPTO!K393</f>
        <v>0</v>
      </c>
      <c r="L42" s="7">
        <f>+DEPTO!L44+DEPTO!L62+DEPTO!L129+DEPTO!L290+DEPTO!L307+DEPTO!L358+DEPTO!L393</f>
        <v>0</v>
      </c>
      <c r="M42" s="7">
        <f>+DEPTO!M44+DEPTO!M62+DEPTO!M129+DEPTO!M290+DEPTO!M307+DEPTO!M358+DEPTO!M393</f>
        <v>0</v>
      </c>
      <c r="N42" s="7">
        <f t="shared" si="8"/>
        <v>1.3349754454314922</v>
      </c>
      <c r="P42" s="28"/>
      <c r="Q42" s="15" t="s">
        <v>16</v>
      </c>
      <c r="R42" s="16">
        <f>+DEPTO!R44+DEPTO!R62+DEPTO!R129+DEPTO!R290+DEPTO!R307+DEPTO!R358+DEPTO!R393</f>
        <v>0.30633699209424081</v>
      </c>
      <c r="S42" s="6">
        <f>+DEPTO!S44+DEPTO!S62+DEPTO!S129+DEPTO!S290+DEPTO!S307+DEPTO!S358+DEPTO!S393</f>
        <v>0</v>
      </c>
      <c r="T42" s="7">
        <f>+DEPTO!T44+DEPTO!T62+DEPTO!T129+DEPTO!T290+DEPTO!T307+DEPTO!T358+DEPTO!T393</f>
        <v>0</v>
      </c>
      <c r="U42" s="7">
        <f>+DEPTO!U44+DEPTO!U62+DEPTO!U129+DEPTO!U290+DEPTO!U307+DEPTO!U358+DEPTO!U393</f>
        <v>0</v>
      </c>
      <c r="V42" s="7">
        <f>+DEPTO!V44+DEPTO!V62+DEPTO!V129+DEPTO!V290+DEPTO!V307+DEPTO!V358+DEPTO!V393</f>
        <v>0</v>
      </c>
      <c r="W42" s="7">
        <f>+DEPTO!W44+DEPTO!W62+DEPTO!W129+DEPTO!W290+DEPTO!W307+DEPTO!W358+DEPTO!W393</f>
        <v>0</v>
      </c>
      <c r="X42" s="7">
        <f>+DEPTO!X44+DEPTO!X62+DEPTO!X129+DEPTO!X290+DEPTO!X307+DEPTO!X358+DEPTO!X393</f>
        <v>0.26920535130334439</v>
      </c>
      <c r="Y42" s="7">
        <f>+DEPTO!Y44+DEPTO!Y62+DEPTO!Y129+DEPTO!Y290+DEPTO!Y307+DEPTO!Y358+DEPTO!Y393</f>
        <v>0</v>
      </c>
      <c r="Z42" s="7">
        <f>+DEPTO!Z44+DEPTO!Z62+DEPTO!Z129+DEPTO!Z290+DEPTO!Z307+DEPTO!Z358+DEPTO!Z393</f>
        <v>0</v>
      </c>
      <c r="AA42" s="7">
        <f>+DEPTO!AA44+DEPTO!AA62+DEPTO!AA129+DEPTO!AA290+DEPTO!AA307+DEPTO!AA358+DEPTO!AA393</f>
        <v>0</v>
      </c>
      <c r="AB42" s="7">
        <f>+DEPTO!AB44+DEPTO!AB62+DEPTO!AB129+DEPTO!AB290+DEPTO!AB307+DEPTO!AB358+DEPTO!AB393</f>
        <v>0</v>
      </c>
      <c r="AC42" s="7">
        <f t="shared" si="9"/>
        <v>0.57554234339758525</v>
      </c>
    </row>
    <row r="43" spans="1:29" ht="27" x14ac:dyDescent="0.25">
      <c r="A43" s="28"/>
      <c r="B43" s="17" t="s">
        <v>17</v>
      </c>
      <c r="C43" s="4">
        <f>+DEPTO!C45+DEPTO!C63+DEPTO!C130+DEPTO!C291+DEPTO!C308+DEPTO!C359+DEPTO!C394</f>
        <v>193.38431425308784</v>
      </c>
      <c r="D43" s="3">
        <f>+DEPTO!D45+DEPTO!D63+DEPTO!D130+DEPTO!D291+DEPTO!D308+DEPTO!D359+DEPTO!D394</f>
        <v>0</v>
      </c>
      <c r="E43" s="3">
        <f>+DEPTO!E45+DEPTO!E63+DEPTO!E130+DEPTO!E291+DEPTO!E308+DEPTO!E359+DEPTO!E394</f>
        <v>0</v>
      </c>
      <c r="F43" s="3">
        <f>+DEPTO!F45+DEPTO!F63+DEPTO!F130+DEPTO!F291+DEPTO!F308+DEPTO!F359+DEPTO!F394</f>
        <v>0</v>
      </c>
      <c r="G43" s="3">
        <f>+DEPTO!G45+DEPTO!G63+DEPTO!G130+DEPTO!G291+DEPTO!G308+DEPTO!G359+DEPTO!G394</f>
        <v>0</v>
      </c>
      <c r="H43" s="3">
        <f>+DEPTO!H45+DEPTO!H63+DEPTO!H130+DEPTO!H291+DEPTO!H308+DEPTO!H359+DEPTO!H394</f>
        <v>0</v>
      </c>
      <c r="I43" s="3">
        <f>+DEPTO!I45+DEPTO!I63+DEPTO!I130+DEPTO!I291+DEPTO!I308+DEPTO!I359+DEPTO!I394</f>
        <v>0</v>
      </c>
      <c r="J43" s="3">
        <f>+DEPTO!J45+DEPTO!J63+DEPTO!J130+DEPTO!J291+DEPTO!J308+DEPTO!J359+DEPTO!J394</f>
        <v>0</v>
      </c>
      <c r="K43" s="3">
        <f>+DEPTO!K45+DEPTO!K63+DEPTO!K130+DEPTO!K291+DEPTO!K308+DEPTO!K359+DEPTO!K394</f>
        <v>0</v>
      </c>
      <c r="L43" s="3">
        <f>+DEPTO!L45+DEPTO!L63+DEPTO!L130+DEPTO!L291+DEPTO!L308+DEPTO!L359+DEPTO!L394</f>
        <v>0</v>
      </c>
      <c r="M43" s="4">
        <f>+DEPTO!M45+DEPTO!M63+DEPTO!M130+DEPTO!M291+DEPTO!M308+DEPTO!M359+DEPTO!M394</f>
        <v>0</v>
      </c>
      <c r="N43" s="4">
        <f t="shared" si="8"/>
        <v>193.38431425308784</v>
      </c>
      <c r="P43" s="28"/>
      <c r="Q43" s="17" t="s">
        <v>17</v>
      </c>
      <c r="R43" s="4">
        <f>+DEPTO!R45+DEPTO!R63+DEPTO!R130+DEPTO!R291+DEPTO!R308+DEPTO!R359+DEPTO!R394</f>
        <v>145.03823568981588</v>
      </c>
      <c r="S43" s="3">
        <f>+DEPTO!S45+DEPTO!S63+DEPTO!S130+DEPTO!S291+DEPTO!S308+DEPTO!S359+DEPTO!S394</f>
        <v>0</v>
      </c>
      <c r="T43" s="3">
        <f>+DEPTO!T45+DEPTO!T63+DEPTO!T130+DEPTO!T291+DEPTO!T308+DEPTO!T359+DEPTO!T394</f>
        <v>0</v>
      </c>
      <c r="U43" s="3">
        <f>+DEPTO!U45+DEPTO!U63+DEPTO!U130+DEPTO!U291+DEPTO!U308+DEPTO!U359+DEPTO!U394</f>
        <v>0</v>
      </c>
      <c r="V43" s="3">
        <f>+DEPTO!V45+DEPTO!V63+DEPTO!V130+DEPTO!V291+DEPTO!V308+DEPTO!V359+DEPTO!V394</f>
        <v>0</v>
      </c>
      <c r="W43" s="3">
        <f>+DEPTO!W45+DEPTO!W63+DEPTO!W130+DEPTO!W291+DEPTO!W308+DEPTO!W359+DEPTO!W394</f>
        <v>0</v>
      </c>
      <c r="X43" s="3">
        <f>+DEPTO!X45+DEPTO!X63+DEPTO!X130+DEPTO!X291+DEPTO!X308+DEPTO!X359+DEPTO!X394</f>
        <v>0</v>
      </c>
      <c r="Y43" s="3">
        <f>+DEPTO!Y45+DEPTO!Y63+DEPTO!Y130+DEPTO!Y291+DEPTO!Y308+DEPTO!Y359+DEPTO!Y394</f>
        <v>0</v>
      </c>
      <c r="Z43" s="3">
        <f>+DEPTO!Z45+DEPTO!Z63+DEPTO!Z130+DEPTO!Z291+DEPTO!Z308+DEPTO!Z359+DEPTO!Z394</f>
        <v>0</v>
      </c>
      <c r="AA43" s="3">
        <f>+DEPTO!AA45+DEPTO!AA63+DEPTO!AA130+DEPTO!AA291+DEPTO!AA308+DEPTO!AA359+DEPTO!AA394</f>
        <v>0</v>
      </c>
      <c r="AB43" s="4">
        <f>+DEPTO!AB45+DEPTO!AB63+DEPTO!AB130+DEPTO!AB291+DEPTO!AB308+DEPTO!AB359+DEPTO!AB394</f>
        <v>0</v>
      </c>
      <c r="AC43" s="4">
        <f t="shared" si="9"/>
        <v>145.03823568981588</v>
      </c>
    </row>
    <row r="44" spans="1:29" ht="18" x14ac:dyDescent="0.25">
      <c r="A44" s="28"/>
      <c r="B44" s="15" t="s">
        <v>18</v>
      </c>
      <c r="C44" s="16">
        <f>+DEPTO!C46+DEPTO!C64+DEPTO!C131+DEPTO!C292+DEPTO!C309+DEPTO!C360+DEPTO!C395</f>
        <v>25.854211332636648</v>
      </c>
      <c r="D44" s="6">
        <f>+DEPTO!D46+DEPTO!D64+DEPTO!D131+DEPTO!D292+DEPTO!D309+DEPTO!D360+DEPTO!D395</f>
        <v>0</v>
      </c>
      <c r="E44" s="7">
        <f>+DEPTO!E46+DEPTO!E64+DEPTO!E131+DEPTO!E292+DEPTO!E309+DEPTO!E360+DEPTO!E395</f>
        <v>0</v>
      </c>
      <c r="F44" s="7">
        <f>+DEPTO!F46+DEPTO!F64+DEPTO!F131+DEPTO!F292+DEPTO!F309+DEPTO!F360+DEPTO!F395</f>
        <v>0</v>
      </c>
      <c r="G44" s="7">
        <f>+DEPTO!G46+DEPTO!G64+DEPTO!G131+DEPTO!G292+DEPTO!G309+DEPTO!G360+DEPTO!G395</f>
        <v>0</v>
      </c>
      <c r="H44" s="7">
        <f>+DEPTO!H46+DEPTO!H64+DEPTO!H131+DEPTO!H292+DEPTO!H309+DEPTO!H360+DEPTO!H395</f>
        <v>0</v>
      </c>
      <c r="I44" s="7">
        <f>+DEPTO!I46+DEPTO!I64+DEPTO!I131+DEPTO!I292+DEPTO!I309+DEPTO!I360+DEPTO!I395</f>
        <v>0</v>
      </c>
      <c r="J44" s="7">
        <f>+DEPTO!J46+DEPTO!J64+DEPTO!J131+DEPTO!J292+DEPTO!J309+DEPTO!J360+DEPTO!J395</f>
        <v>0</v>
      </c>
      <c r="K44" s="7">
        <f>+DEPTO!K46+DEPTO!K64+DEPTO!K131+DEPTO!K292+DEPTO!K309+DEPTO!K360+DEPTO!K395</f>
        <v>0</v>
      </c>
      <c r="L44" s="7">
        <f>+DEPTO!L46+DEPTO!L64+DEPTO!L131+DEPTO!L292+DEPTO!L309+DEPTO!L360+DEPTO!L395</f>
        <v>0</v>
      </c>
      <c r="M44" s="7">
        <f>+DEPTO!M46+DEPTO!M64+DEPTO!M131+DEPTO!M292+DEPTO!M309+DEPTO!M360+DEPTO!M395</f>
        <v>0</v>
      </c>
      <c r="N44" s="7">
        <f t="shared" si="8"/>
        <v>25.854211332636648</v>
      </c>
      <c r="P44" s="28"/>
      <c r="Q44" s="15" t="s">
        <v>18</v>
      </c>
      <c r="R44" s="16">
        <f>+DEPTO!R46+DEPTO!R64+DEPTO!R131+DEPTO!R292+DEPTO!R309+DEPTO!R360+DEPTO!R395</f>
        <v>18.615032159498384</v>
      </c>
      <c r="S44" s="6">
        <f>+DEPTO!S46+DEPTO!S64+DEPTO!S131+DEPTO!S292+DEPTO!S309+DEPTO!S360+DEPTO!S395</f>
        <v>0</v>
      </c>
      <c r="T44" s="7">
        <f>+DEPTO!T46+DEPTO!T64+DEPTO!T131+DEPTO!T292+DEPTO!T309+DEPTO!T360+DEPTO!T395</f>
        <v>0</v>
      </c>
      <c r="U44" s="7">
        <f>+DEPTO!U46+DEPTO!U64+DEPTO!U131+DEPTO!U292+DEPTO!U309+DEPTO!U360+DEPTO!U395</f>
        <v>0</v>
      </c>
      <c r="V44" s="7">
        <f>+DEPTO!V46+DEPTO!V64+DEPTO!V131+DEPTO!V292+DEPTO!V309+DEPTO!V360+DEPTO!V395</f>
        <v>0</v>
      </c>
      <c r="W44" s="7">
        <f>+DEPTO!W46+DEPTO!W64+DEPTO!W131+DEPTO!W292+DEPTO!W309+DEPTO!W360+DEPTO!W395</f>
        <v>0</v>
      </c>
      <c r="X44" s="7">
        <f>+DEPTO!X46+DEPTO!X64+DEPTO!X131+DEPTO!X292+DEPTO!X309+DEPTO!X360+DEPTO!X395</f>
        <v>0</v>
      </c>
      <c r="Y44" s="7">
        <f>+DEPTO!Y46+DEPTO!Y64+DEPTO!Y131+DEPTO!Y292+DEPTO!Y309+DEPTO!Y360+DEPTO!Y395</f>
        <v>0</v>
      </c>
      <c r="Z44" s="7">
        <f>+DEPTO!Z46+DEPTO!Z64+DEPTO!Z131+DEPTO!Z292+DEPTO!Z309+DEPTO!Z360+DEPTO!Z395</f>
        <v>0</v>
      </c>
      <c r="AA44" s="7">
        <f>+DEPTO!AA46+DEPTO!AA64+DEPTO!AA131+DEPTO!AA292+DEPTO!AA309+DEPTO!AA360+DEPTO!AA395</f>
        <v>0</v>
      </c>
      <c r="AB44" s="7">
        <f>+DEPTO!AB46+DEPTO!AB64+DEPTO!AB131+DEPTO!AB292+DEPTO!AB309+DEPTO!AB360+DEPTO!AB395</f>
        <v>0</v>
      </c>
      <c r="AC44" s="7">
        <f t="shared" si="9"/>
        <v>18.615032159498384</v>
      </c>
    </row>
    <row r="45" spans="1:29" ht="27" x14ac:dyDescent="0.25">
      <c r="A45" s="28"/>
      <c r="B45" s="17" t="s">
        <v>19</v>
      </c>
      <c r="C45" s="4">
        <f>+DEPTO!C47+DEPTO!C65+DEPTO!C132+DEPTO!C293+DEPTO!C310+DEPTO!C361+DEPTO!C396</f>
        <v>21.956038222648004</v>
      </c>
      <c r="D45" s="3">
        <f>+DEPTO!D47+DEPTO!D65+DEPTO!D132+DEPTO!D293+DEPTO!D310+DEPTO!D361+DEPTO!D396</f>
        <v>0</v>
      </c>
      <c r="E45" s="3">
        <f>+DEPTO!E47+DEPTO!E65+DEPTO!E132+DEPTO!E293+DEPTO!E310+DEPTO!E361+DEPTO!E396</f>
        <v>0</v>
      </c>
      <c r="F45" s="3">
        <f>+DEPTO!F47+DEPTO!F65+DEPTO!F132+DEPTO!F293+DEPTO!F310+DEPTO!F361+DEPTO!F396</f>
        <v>0</v>
      </c>
      <c r="G45" s="3">
        <f>+DEPTO!G47+DEPTO!G65+DEPTO!G132+DEPTO!G293+DEPTO!G310+DEPTO!G361+DEPTO!G396</f>
        <v>0</v>
      </c>
      <c r="H45" s="3">
        <f>+DEPTO!H47+DEPTO!H65+DEPTO!H132+DEPTO!H293+DEPTO!H310+DEPTO!H361+DEPTO!H396</f>
        <v>0</v>
      </c>
      <c r="I45" s="3">
        <f>+DEPTO!I47+DEPTO!I65+DEPTO!I132+DEPTO!I293+DEPTO!I310+DEPTO!I361+DEPTO!I396</f>
        <v>0</v>
      </c>
      <c r="J45" s="3">
        <f>+DEPTO!J47+DEPTO!J65+DEPTO!J132+DEPTO!J293+DEPTO!J310+DEPTO!J361+DEPTO!J396</f>
        <v>0</v>
      </c>
      <c r="K45" s="3">
        <f>+DEPTO!K47+DEPTO!K65+DEPTO!K132+DEPTO!K293+DEPTO!K310+DEPTO!K361+DEPTO!K396</f>
        <v>0</v>
      </c>
      <c r="L45" s="3">
        <f>+DEPTO!L47+DEPTO!L65+DEPTO!L132+DEPTO!L293+DEPTO!L310+DEPTO!L361+DEPTO!L396</f>
        <v>0.12157659529565966</v>
      </c>
      <c r="M45" s="4">
        <f>+DEPTO!M47+DEPTO!M65+DEPTO!M132+DEPTO!M293+DEPTO!M310+DEPTO!M361+DEPTO!M396</f>
        <v>0</v>
      </c>
      <c r="N45" s="4">
        <f t="shared" si="8"/>
        <v>22.077614817943665</v>
      </c>
      <c r="P45" s="28"/>
      <c r="Q45" s="17" t="s">
        <v>19</v>
      </c>
      <c r="R45" s="4">
        <f>+DEPTO!R47+DEPTO!R65+DEPTO!R132+DEPTO!R293+DEPTO!R310+DEPTO!R361+DEPTO!R396</f>
        <v>15.3692267558536</v>
      </c>
      <c r="S45" s="3">
        <f>+DEPTO!S47+DEPTO!S65+DEPTO!S132+DEPTO!S293+DEPTO!S310+DEPTO!S361+DEPTO!S396</f>
        <v>0</v>
      </c>
      <c r="T45" s="3">
        <f>+DEPTO!T47+DEPTO!T65+DEPTO!T132+DEPTO!T293+DEPTO!T310+DEPTO!T361+DEPTO!T396</f>
        <v>0</v>
      </c>
      <c r="U45" s="3">
        <f>+DEPTO!U47+DEPTO!U65+DEPTO!U132+DEPTO!U293+DEPTO!U310+DEPTO!U361+DEPTO!U396</f>
        <v>0</v>
      </c>
      <c r="V45" s="3">
        <f>+DEPTO!V47+DEPTO!V65+DEPTO!V132+DEPTO!V293+DEPTO!V310+DEPTO!V361+DEPTO!V396</f>
        <v>0</v>
      </c>
      <c r="W45" s="3">
        <f>+DEPTO!W47+DEPTO!W65+DEPTO!W132+DEPTO!W293+DEPTO!W310+DEPTO!W361+DEPTO!W396</f>
        <v>0</v>
      </c>
      <c r="X45" s="3">
        <f>+DEPTO!X47+DEPTO!X65+DEPTO!X132+DEPTO!X293+DEPTO!X310+DEPTO!X361+DEPTO!X396</f>
        <v>0</v>
      </c>
      <c r="Y45" s="3">
        <f>+DEPTO!Y47+DEPTO!Y65+DEPTO!Y132+DEPTO!Y293+DEPTO!Y310+DEPTO!Y361+DEPTO!Y396</f>
        <v>0</v>
      </c>
      <c r="Z45" s="3">
        <f>+DEPTO!Z47+DEPTO!Z65+DEPTO!Z132+DEPTO!Z293+DEPTO!Z310+DEPTO!Z361+DEPTO!Z396</f>
        <v>0</v>
      </c>
      <c r="AA45" s="3">
        <f>+DEPTO!AA47+DEPTO!AA65+DEPTO!AA132+DEPTO!AA293+DEPTO!AA310+DEPTO!AA361+DEPTO!AA396</f>
        <v>5.2277935977133649E-2</v>
      </c>
      <c r="AB45" s="4">
        <f>+DEPTO!AB47+DEPTO!AB65+DEPTO!AB132+DEPTO!AB293+DEPTO!AB310+DEPTO!AB361+DEPTO!AB396</f>
        <v>0</v>
      </c>
      <c r="AC45" s="4">
        <f t="shared" si="9"/>
        <v>15.421504691830734</v>
      </c>
    </row>
    <row r="46" spans="1:29" ht="18" x14ac:dyDescent="0.25">
      <c r="A46" s="28"/>
      <c r="B46" s="15" t="s">
        <v>20</v>
      </c>
      <c r="C46" s="16">
        <f>+DEPTO!C48+DEPTO!C66+DEPTO!C133+DEPTO!C294+DEPTO!C311+DEPTO!C362+DEPTO!C397</f>
        <v>54.619143710296896</v>
      </c>
      <c r="D46" s="6">
        <f>+DEPTO!D48+DEPTO!D66+DEPTO!D133+DEPTO!D294+DEPTO!D311+DEPTO!D362+DEPTO!D397</f>
        <v>0</v>
      </c>
      <c r="E46" s="7">
        <f>+DEPTO!E48+DEPTO!E66+DEPTO!E133+DEPTO!E294+DEPTO!E311+DEPTO!E362+DEPTO!E397</f>
        <v>0</v>
      </c>
      <c r="F46" s="7">
        <f>+DEPTO!F48+DEPTO!F66+DEPTO!F133+DEPTO!F294+DEPTO!F311+DEPTO!F362+DEPTO!F397</f>
        <v>0</v>
      </c>
      <c r="G46" s="7">
        <f>+DEPTO!G48+DEPTO!G66+DEPTO!G133+DEPTO!G294+DEPTO!G311+DEPTO!G362+DEPTO!G397</f>
        <v>0</v>
      </c>
      <c r="H46" s="7">
        <f>+DEPTO!H48+DEPTO!H66+DEPTO!H133+DEPTO!H294+DEPTO!H311+DEPTO!H362+DEPTO!H397</f>
        <v>0</v>
      </c>
      <c r="I46" s="7">
        <f>+DEPTO!I48+DEPTO!I66+DEPTO!I133+DEPTO!I294+DEPTO!I311+DEPTO!I362+DEPTO!I397</f>
        <v>0</v>
      </c>
      <c r="J46" s="7">
        <f>+DEPTO!J48+DEPTO!J66+DEPTO!J133+DEPTO!J294+DEPTO!J311+DEPTO!J362+DEPTO!J397</f>
        <v>0.43284722222222222</v>
      </c>
      <c r="K46" s="6">
        <f>+DEPTO!K48+DEPTO!K66+DEPTO!K133+DEPTO!K294+DEPTO!K311+DEPTO!K362+DEPTO!K397</f>
        <v>0.43284722222222222</v>
      </c>
      <c r="L46" s="6">
        <f>+DEPTO!L48+DEPTO!L66+DEPTO!L133+DEPTO!L294+DEPTO!L311+DEPTO!L362+DEPTO!L397</f>
        <v>719.46452533834747</v>
      </c>
      <c r="M46" s="7">
        <f>+DEPTO!M48+DEPTO!M66+DEPTO!M133+DEPTO!M294+DEPTO!M311+DEPTO!M362+DEPTO!M397</f>
        <v>1.1537372198714759</v>
      </c>
      <c r="N46" s="7">
        <f t="shared" si="8"/>
        <v>776.10310071296033</v>
      </c>
      <c r="P46" s="28"/>
      <c r="Q46" s="15" t="s">
        <v>20</v>
      </c>
      <c r="R46" s="16">
        <f>+DEPTO!R48+DEPTO!R66+DEPTO!R133+DEPTO!R294+DEPTO!R311+DEPTO!R362+DEPTO!R397</f>
        <v>41.483869468040147</v>
      </c>
      <c r="S46" s="6">
        <f>+DEPTO!S48+DEPTO!S66+DEPTO!S133+DEPTO!S294+DEPTO!S311+DEPTO!S362+DEPTO!S397</f>
        <v>0</v>
      </c>
      <c r="T46" s="7">
        <f>+DEPTO!T48+DEPTO!T66+DEPTO!T133+DEPTO!T294+DEPTO!T311+DEPTO!T362+DEPTO!T397</f>
        <v>0</v>
      </c>
      <c r="U46" s="7">
        <f>+DEPTO!U48+DEPTO!U66+DEPTO!U133+DEPTO!U294+DEPTO!U311+DEPTO!U362+DEPTO!U397</f>
        <v>0</v>
      </c>
      <c r="V46" s="7">
        <f>+DEPTO!V48+DEPTO!V66+DEPTO!V133+DEPTO!V294+DEPTO!V311+DEPTO!V362+DEPTO!V397</f>
        <v>0</v>
      </c>
      <c r="W46" s="7">
        <f>+DEPTO!W48+DEPTO!W66+DEPTO!W133+DEPTO!W294+DEPTO!W311+DEPTO!W362+DEPTO!W397</f>
        <v>0</v>
      </c>
      <c r="X46" s="7">
        <f>+DEPTO!X48+DEPTO!X66+DEPTO!X133+DEPTO!X294+DEPTO!X311+DEPTO!X362+DEPTO!X397</f>
        <v>0</v>
      </c>
      <c r="Y46" s="7">
        <f>+DEPTO!Y48+DEPTO!Y66+DEPTO!Y133+DEPTO!Y294+DEPTO!Y311+DEPTO!Y362+DEPTO!Y397</f>
        <v>0.21642361111111111</v>
      </c>
      <c r="Z46" s="6">
        <f>+DEPTO!Z48+DEPTO!Z66+DEPTO!Z133+DEPTO!Z294+DEPTO!Z311+DEPTO!Z362+DEPTO!Z397</f>
        <v>0.12119722222222225</v>
      </c>
      <c r="AA46" s="6">
        <f>+DEPTO!AA48+DEPTO!AA66+DEPTO!AA133+DEPTO!AA294+DEPTO!AA311+DEPTO!AA362+DEPTO!AA397</f>
        <v>243.87476046579985</v>
      </c>
      <c r="AB46" s="7">
        <f>+DEPTO!AB48+DEPTO!AB66+DEPTO!AB133+DEPTO!AB294+DEPTO!AB311+DEPTO!AB362+DEPTO!AB397</f>
        <v>0.51918174894216418</v>
      </c>
      <c r="AC46" s="7">
        <f t="shared" si="9"/>
        <v>286.21543251611553</v>
      </c>
    </row>
    <row r="47" spans="1:29" ht="18" x14ac:dyDescent="0.25">
      <c r="A47" s="28"/>
      <c r="B47" s="17" t="s">
        <v>21</v>
      </c>
      <c r="C47" s="4">
        <f>+DEPTO!C49+DEPTO!C67+DEPTO!C134+DEPTO!C295+DEPTO!C312+DEPTO!C363+DEPTO!C398</f>
        <v>1372.7140275577176</v>
      </c>
      <c r="D47" s="3">
        <f>+DEPTO!D49+DEPTO!D67+DEPTO!D134+DEPTO!D295+DEPTO!D312+DEPTO!D363+DEPTO!D398</f>
        <v>0</v>
      </c>
      <c r="E47" s="3">
        <f>+DEPTO!E49+DEPTO!E67+DEPTO!E134+DEPTO!E295+DEPTO!E312+DEPTO!E363+DEPTO!E398</f>
        <v>0</v>
      </c>
      <c r="F47" s="3">
        <f>+DEPTO!F49+DEPTO!F67+DEPTO!F134+DEPTO!F295+DEPTO!F312+DEPTO!F363+DEPTO!F398</f>
        <v>0</v>
      </c>
      <c r="G47" s="3">
        <f>+DEPTO!G49+DEPTO!G67+DEPTO!G134+DEPTO!G295+DEPTO!G312+DEPTO!G363+DEPTO!G398</f>
        <v>0</v>
      </c>
      <c r="H47" s="3">
        <f>+DEPTO!H49+DEPTO!H67+DEPTO!H134+DEPTO!H295+DEPTO!H312+DEPTO!H363+DEPTO!H398</f>
        <v>0</v>
      </c>
      <c r="I47" s="3">
        <f>+DEPTO!I49+DEPTO!I67+DEPTO!I134+DEPTO!I295+DEPTO!I312+DEPTO!I363+DEPTO!I398</f>
        <v>0</v>
      </c>
      <c r="J47" s="3">
        <f>+DEPTO!J49+DEPTO!J67+DEPTO!J134+DEPTO!J295+DEPTO!J312+DEPTO!J363+DEPTO!J398</f>
        <v>0</v>
      </c>
      <c r="K47" s="3">
        <f>+DEPTO!K49+DEPTO!K67+DEPTO!K134+DEPTO!K295+DEPTO!K312+DEPTO!K363+DEPTO!K398</f>
        <v>0</v>
      </c>
      <c r="L47" s="3">
        <f>+DEPTO!L49+DEPTO!L67+DEPTO!L134+DEPTO!L295+DEPTO!L312+DEPTO!L363+DEPTO!L398</f>
        <v>0</v>
      </c>
      <c r="M47" s="4">
        <f>+DEPTO!M49+DEPTO!M67+DEPTO!M134+DEPTO!M295+DEPTO!M312+DEPTO!M363+DEPTO!M398</f>
        <v>0</v>
      </c>
      <c r="N47" s="4">
        <f t="shared" si="8"/>
        <v>1372.7140275577176</v>
      </c>
      <c r="P47" s="28"/>
      <c r="Q47" s="17" t="s">
        <v>21</v>
      </c>
      <c r="R47" s="4">
        <f>+DEPTO!R49+DEPTO!R67+DEPTO!R134+DEPTO!R295+DEPTO!R312+DEPTO!R363+DEPTO!R398</f>
        <v>1029.5355206682882</v>
      </c>
      <c r="S47" s="3">
        <f>+DEPTO!S49+DEPTO!S67+DEPTO!S134+DEPTO!S295+DEPTO!S312+DEPTO!S363+DEPTO!S398</f>
        <v>0</v>
      </c>
      <c r="T47" s="3">
        <f>+DEPTO!T49+DEPTO!T67+DEPTO!T134+DEPTO!T295+DEPTO!T312+DEPTO!T363+DEPTO!T398</f>
        <v>0</v>
      </c>
      <c r="U47" s="3">
        <f>+DEPTO!U49+DEPTO!U67+DEPTO!U134+DEPTO!U295+DEPTO!U312+DEPTO!U363+DEPTO!U398</f>
        <v>0</v>
      </c>
      <c r="V47" s="3">
        <f>+DEPTO!V49+DEPTO!V67+DEPTO!V134+DEPTO!V295+DEPTO!V312+DEPTO!V363+DEPTO!V398</f>
        <v>0</v>
      </c>
      <c r="W47" s="3">
        <f>+DEPTO!W49+DEPTO!W67+DEPTO!W134+DEPTO!W295+DEPTO!W312+DEPTO!W363+DEPTO!W398</f>
        <v>0</v>
      </c>
      <c r="X47" s="3">
        <f>+DEPTO!X49+DEPTO!X67+DEPTO!X134+DEPTO!X295+DEPTO!X312+DEPTO!X363+DEPTO!X398</f>
        <v>0</v>
      </c>
      <c r="Y47" s="3">
        <f>+DEPTO!Y49+DEPTO!Y67+DEPTO!Y134+DEPTO!Y295+DEPTO!Y312+DEPTO!Y363+DEPTO!Y398</f>
        <v>0</v>
      </c>
      <c r="Z47" s="3">
        <f>+DEPTO!Z49+DEPTO!Z67+DEPTO!Z134+DEPTO!Z295+DEPTO!Z312+DEPTO!Z363+DEPTO!Z398</f>
        <v>0</v>
      </c>
      <c r="AA47" s="3">
        <f>+DEPTO!AA49+DEPTO!AA67+DEPTO!AA134+DEPTO!AA295+DEPTO!AA312+DEPTO!AA363+DEPTO!AA398</f>
        <v>0</v>
      </c>
      <c r="AB47" s="4">
        <f>+DEPTO!AB49+DEPTO!AB67+DEPTO!AB134+DEPTO!AB295+DEPTO!AB312+DEPTO!AB363+DEPTO!AB398</f>
        <v>0</v>
      </c>
      <c r="AC47" s="4">
        <f t="shared" si="9"/>
        <v>1029.5355206682882</v>
      </c>
    </row>
    <row r="48" spans="1:29" ht="15.75" thickBot="1" x14ac:dyDescent="0.3">
      <c r="A48" s="29"/>
      <c r="B48" s="18" t="s">
        <v>10</v>
      </c>
      <c r="C48" s="19">
        <f>SUM(C38:C47)</f>
        <v>2444.0492095702939</v>
      </c>
      <c r="D48" s="19">
        <f t="shared" ref="D48:N48" si="10">SUM(D38:D47)</f>
        <v>413.01445447157136</v>
      </c>
      <c r="E48" s="19">
        <f t="shared" si="10"/>
        <v>0</v>
      </c>
      <c r="F48" s="19">
        <f t="shared" si="10"/>
        <v>401.45767964601941</v>
      </c>
      <c r="G48" s="19">
        <f t="shared" si="10"/>
        <v>98.934158127008686</v>
      </c>
      <c r="H48" s="19">
        <f t="shared" si="10"/>
        <v>47.926067353268763</v>
      </c>
      <c r="I48" s="19">
        <f t="shared" si="10"/>
        <v>0.89735117101114803</v>
      </c>
      <c r="J48" s="19">
        <f t="shared" si="10"/>
        <v>0.43284722222222222</v>
      </c>
      <c r="K48" s="19">
        <f t="shared" si="10"/>
        <v>0.43284722222222222</v>
      </c>
      <c r="L48" s="19">
        <f t="shared" si="10"/>
        <v>719.58610193364314</v>
      </c>
      <c r="M48" s="19">
        <f t="shared" si="10"/>
        <v>1.1537372198714759</v>
      </c>
      <c r="N48" s="19">
        <f t="shared" si="10"/>
        <v>4127.8844539371321</v>
      </c>
      <c r="P48" s="29"/>
      <c r="Q48" s="18" t="s">
        <v>10</v>
      </c>
      <c r="R48" s="19">
        <f>SUM(R38:R47)</f>
        <v>1541.1085293396118</v>
      </c>
      <c r="S48" s="19">
        <f t="shared" ref="S48:AC48" si="11">SUM(S38:S47)</f>
        <v>182.34995586584972</v>
      </c>
      <c r="T48" s="19">
        <f t="shared" si="11"/>
        <v>0</v>
      </c>
      <c r="U48" s="19">
        <f t="shared" si="11"/>
        <v>128.46645748672623</v>
      </c>
      <c r="V48" s="19">
        <f t="shared" si="11"/>
        <v>31.658930600642783</v>
      </c>
      <c r="W48" s="19">
        <f t="shared" si="11"/>
        <v>31.151943779624698</v>
      </c>
      <c r="X48" s="19">
        <f t="shared" si="11"/>
        <v>0.26920535130334439</v>
      </c>
      <c r="Y48" s="19">
        <f t="shared" si="11"/>
        <v>0.21642361111111111</v>
      </c>
      <c r="Z48" s="19">
        <f t="shared" si="11"/>
        <v>0.12119722222222225</v>
      </c>
      <c r="AA48" s="19">
        <f t="shared" si="11"/>
        <v>243.927038401777</v>
      </c>
      <c r="AB48" s="19">
        <f t="shared" si="11"/>
        <v>0.51918174894216418</v>
      </c>
      <c r="AC48" s="19">
        <f t="shared" si="11"/>
        <v>2159.7888634078108</v>
      </c>
    </row>
    <row r="51" spans="1:29" ht="15.75" thickBot="1" x14ac:dyDescent="0.3"/>
    <row r="52" spans="1:29" x14ac:dyDescent="0.25">
      <c r="A52" s="31" t="s">
        <v>70</v>
      </c>
      <c r="B52" s="31"/>
      <c r="C52" s="14"/>
      <c r="D52" s="30" t="s">
        <v>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P52" s="31" t="str">
        <f>+A52</f>
        <v>ORIENTE</v>
      </c>
      <c r="Q52" s="31"/>
      <c r="R52" s="14"/>
      <c r="S52" s="30" t="s">
        <v>2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18" x14ac:dyDescent="0.25">
      <c r="A53" s="27" t="s">
        <v>0</v>
      </c>
      <c r="B53" s="27"/>
      <c r="C53" s="4" t="s">
        <v>71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53</v>
      </c>
      <c r="J53" s="4" t="s">
        <v>59</v>
      </c>
      <c r="K53" s="4" t="s">
        <v>8</v>
      </c>
      <c r="L53" s="4" t="s">
        <v>9</v>
      </c>
      <c r="M53" s="4" t="s">
        <v>54</v>
      </c>
      <c r="N53" s="4" t="s">
        <v>10</v>
      </c>
      <c r="P53" s="27" t="s">
        <v>1</v>
      </c>
      <c r="Q53" s="27"/>
      <c r="R53" s="4" t="s">
        <v>71</v>
      </c>
      <c r="S53" s="4" t="s">
        <v>3</v>
      </c>
      <c r="T53" s="4" t="s">
        <v>4</v>
      </c>
      <c r="U53" s="4" t="s">
        <v>5</v>
      </c>
      <c r="V53" s="4" t="s">
        <v>6</v>
      </c>
      <c r="W53" s="4" t="s">
        <v>7</v>
      </c>
      <c r="X53" s="4" t="s">
        <v>53</v>
      </c>
      <c r="Y53" s="4" t="s">
        <v>59</v>
      </c>
      <c r="Z53" s="4" t="s">
        <v>8</v>
      </c>
      <c r="AA53" s="4" t="s">
        <v>9</v>
      </c>
      <c r="AB53" s="4" t="s">
        <v>54</v>
      </c>
      <c r="AC53" s="4" t="s">
        <v>10</v>
      </c>
    </row>
    <row r="54" spans="1:29" x14ac:dyDescent="0.25">
      <c r="A54" s="28" t="s">
        <v>11</v>
      </c>
      <c r="B54" s="15" t="s">
        <v>12</v>
      </c>
      <c r="C54" s="16">
        <f>+DEPTO!C6+DEPTO!C268+DEPTO!C372+DEPTO!C424</f>
        <v>172.39073038871652</v>
      </c>
      <c r="D54" s="6">
        <f>+DEPTO!D6+DEPTO!D268+DEPTO!D372+DEPTO!D424</f>
        <v>0</v>
      </c>
      <c r="E54" s="7">
        <f>+DEPTO!E6+DEPTO!E268+DEPTO!E372+DEPTO!E424</f>
        <v>0</v>
      </c>
      <c r="F54" s="7">
        <f>+DEPTO!F6+DEPTO!F268+DEPTO!F372+DEPTO!F424</f>
        <v>0</v>
      </c>
      <c r="G54" s="7">
        <f>+DEPTO!G6+DEPTO!G268+DEPTO!G372+DEPTO!G424</f>
        <v>0</v>
      </c>
      <c r="H54" s="7">
        <f>+DEPTO!H6+DEPTO!H268+DEPTO!H372+DEPTO!H424</f>
        <v>0</v>
      </c>
      <c r="I54" s="7">
        <f>+DEPTO!I6+DEPTO!I268+DEPTO!I372+DEPTO!I424</f>
        <v>0</v>
      </c>
      <c r="J54" s="7">
        <f>+DEPTO!J6+DEPTO!J268+DEPTO!J372+DEPTO!J424</f>
        <v>0</v>
      </c>
      <c r="K54" s="7">
        <f>+DEPTO!K6+DEPTO!K268+DEPTO!K372+DEPTO!K424</f>
        <v>0</v>
      </c>
      <c r="L54" s="7">
        <f>+DEPTO!L6+DEPTO!L268+DEPTO!L372+DEPTO!L424</f>
        <v>0</v>
      </c>
      <c r="M54" s="7">
        <f>+DEPTO!M6+DEPTO!M268+DEPTO!M372+DEPTO!M424</f>
        <v>0</v>
      </c>
      <c r="N54" s="7">
        <f t="shared" ref="N54:N63" si="12">SUM(C54:M54)</f>
        <v>172.39073038871652</v>
      </c>
      <c r="P54" s="28" t="s">
        <v>11</v>
      </c>
      <c r="Q54" s="15" t="s">
        <v>12</v>
      </c>
      <c r="R54" s="16">
        <f>+DEPTO!R6+DEPTO!R268+DEPTO!R372+DEPTO!R424</f>
        <v>20.282293168786236</v>
      </c>
      <c r="S54" s="6">
        <f>+DEPTO!S6+DEPTO!S268+DEPTO!S372+DEPTO!S424</f>
        <v>0</v>
      </c>
      <c r="T54" s="7">
        <f>+DEPTO!T6+DEPTO!T268+DEPTO!T372+DEPTO!T424</f>
        <v>0</v>
      </c>
      <c r="U54" s="7">
        <f>+DEPTO!U6+DEPTO!U268+DEPTO!U372+DEPTO!U424</f>
        <v>0</v>
      </c>
      <c r="V54" s="7">
        <f>+DEPTO!V6+DEPTO!V268+DEPTO!V372+DEPTO!V424</f>
        <v>0</v>
      </c>
      <c r="W54" s="7">
        <f>+DEPTO!W6+DEPTO!W268+DEPTO!W372+DEPTO!W424</f>
        <v>0</v>
      </c>
      <c r="X54" s="7">
        <f>+DEPTO!X6+DEPTO!X268+DEPTO!X372+DEPTO!X424</f>
        <v>0</v>
      </c>
      <c r="Y54" s="7">
        <f>+DEPTO!Y6+DEPTO!Y268+DEPTO!Y372+DEPTO!Y424</f>
        <v>0</v>
      </c>
      <c r="Z54" s="7">
        <f>+DEPTO!Z6+DEPTO!Z268+DEPTO!Z372+DEPTO!Z424</f>
        <v>0</v>
      </c>
      <c r="AA54" s="7">
        <f>+DEPTO!AA6+DEPTO!AA268+DEPTO!AA372+DEPTO!AA424</f>
        <v>0</v>
      </c>
      <c r="AB54" s="7">
        <f>+DEPTO!AB6+DEPTO!AB268+DEPTO!AB372+DEPTO!AB424</f>
        <v>0</v>
      </c>
      <c r="AC54" s="7">
        <f>SUM(R54:AB54)</f>
        <v>20.282293168786236</v>
      </c>
    </row>
    <row r="55" spans="1:29" ht="18" x14ac:dyDescent="0.25">
      <c r="A55" s="28"/>
      <c r="B55" s="17" t="s">
        <v>13</v>
      </c>
      <c r="C55" s="4">
        <f>+DEPTO!C7+DEPTO!C269+DEPTO!C373+DEPTO!C425</f>
        <v>33.707977209309774</v>
      </c>
      <c r="D55" s="3">
        <f>+DEPTO!D7+DEPTO!D269+DEPTO!D373+DEPTO!D425</f>
        <v>144.46591106767113</v>
      </c>
      <c r="E55" s="3">
        <f>+DEPTO!E7+DEPTO!E269+DEPTO!E373+DEPTO!E425</f>
        <v>0</v>
      </c>
      <c r="F55" s="3">
        <f>+DEPTO!F7+DEPTO!F269+DEPTO!F373+DEPTO!F425</f>
        <v>120.93138717534475</v>
      </c>
      <c r="G55" s="3">
        <f>+DEPTO!G7+DEPTO!G269+DEPTO!G373+DEPTO!G425</f>
        <v>32.603906267247424</v>
      </c>
      <c r="H55" s="3">
        <f>+DEPTO!H7+DEPTO!H269+DEPTO!H373+DEPTO!H425</f>
        <v>0</v>
      </c>
      <c r="I55" s="3">
        <f>+DEPTO!I7+DEPTO!I269+DEPTO!I373+DEPTO!I425</f>
        <v>0</v>
      </c>
      <c r="J55" s="3">
        <f>+DEPTO!J7+DEPTO!J269+DEPTO!J373+DEPTO!J425</f>
        <v>0</v>
      </c>
      <c r="K55" s="3">
        <f>+DEPTO!K7+DEPTO!K269+DEPTO!K373+DEPTO!K425</f>
        <v>0</v>
      </c>
      <c r="L55" s="3">
        <f>+DEPTO!L7+DEPTO!L269+DEPTO!L373+DEPTO!L425</f>
        <v>0</v>
      </c>
      <c r="M55" s="4">
        <f>+DEPTO!M7+DEPTO!M269+DEPTO!M373+DEPTO!M425</f>
        <v>0</v>
      </c>
      <c r="N55" s="4">
        <f t="shared" si="12"/>
        <v>331.70918171957305</v>
      </c>
      <c r="P55" s="28"/>
      <c r="Q55" s="17" t="s">
        <v>13</v>
      </c>
      <c r="R55" s="4">
        <f>+DEPTO!R7+DEPTO!R269+DEPTO!R373+DEPTO!R425</f>
        <v>24.269743590703033</v>
      </c>
      <c r="S55" s="3">
        <f>+DEPTO!S7+DEPTO!S269+DEPTO!S373+DEPTO!S425</f>
        <v>63.854223141974245</v>
      </c>
      <c r="T55" s="3">
        <f>+DEPTO!T7+DEPTO!T269+DEPTO!T373+DEPTO!T425</f>
        <v>0</v>
      </c>
      <c r="U55" s="3">
        <f>+DEPTO!U7+DEPTO!U269+DEPTO!U373+DEPTO!U425</f>
        <v>38.69804389611032</v>
      </c>
      <c r="V55" s="3">
        <f>+DEPTO!V7+DEPTO!V269+DEPTO!V373+DEPTO!V425</f>
        <v>10.433250005519177</v>
      </c>
      <c r="W55" s="3">
        <f>+DEPTO!W7+DEPTO!W269+DEPTO!W373+DEPTO!W425</f>
        <v>0</v>
      </c>
      <c r="X55" s="3">
        <f>+DEPTO!X7+DEPTO!X269+DEPTO!X373+DEPTO!X425</f>
        <v>0</v>
      </c>
      <c r="Y55" s="3">
        <f>+DEPTO!Y7+DEPTO!Y269+DEPTO!Y373+DEPTO!Y425</f>
        <v>0</v>
      </c>
      <c r="Z55" s="3">
        <f>+DEPTO!Z7+DEPTO!Z269+DEPTO!Z373+DEPTO!Z425</f>
        <v>0</v>
      </c>
      <c r="AA55" s="3">
        <f>+DEPTO!AA7+DEPTO!AA269+DEPTO!AA373+DEPTO!AA425</f>
        <v>0</v>
      </c>
      <c r="AB55" s="4">
        <f>+DEPTO!AB7+DEPTO!AB269+DEPTO!AB373+DEPTO!AB425</f>
        <v>0</v>
      </c>
      <c r="AC55" s="4">
        <f t="shared" ref="AC55:AC63" si="13">SUM(R55:AB55)</f>
        <v>137.25526063430678</v>
      </c>
    </row>
    <row r="56" spans="1:29" ht="27" x14ac:dyDescent="0.25">
      <c r="A56" s="28"/>
      <c r="B56" s="15" t="s">
        <v>14</v>
      </c>
      <c r="C56" s="16">
        <f>+DEPTO!C8+DEPTO!C270+DEPTO!C374+DEPTO!C426</f>
        <v>88.046905240819214</v>
      </c>
      <c r="D56" s="6">
        <f>+DEPTO!D8+DEPTO!D270+DEPTO!D374+DEPTO!D426</f>
        <v>0</v>
      </c>
      <c r="E56" s="7">
        <f>+DEPTO!E8+DEPTO!E270+DEPTO!E374+DEPTO!E426</f>
        <v>0</v>
      </c>
      <c r="F56" s="7">
        <f>+DEPTO!F8+DEPTO!F270+DEPTO!F374+DEPTO!F426</f>
        <v>0</v>
      </c>
      <c r="G56" s="7">
        <f>+DEPTO!G8+DEPTO!G270+DEPTO!G374+DEPTO!G426</f>
        <v>0</v>
      </c>
      <c r="H56" s="7">
        <f>+DEPTO!H8+DEPTO!H270+DEPTO!H374+DEPTO!H426</f>
        <v>0</v>
      </c>
      <c r="I56" s="7">
        <f>+DEPTO!I8+DEPTO!I270+DEPTO!I374+DEPTO!I426</f>
        <v>0</v>
      </c>
      <c r="J56" s="7">
        <f>+DEPTO!J8+DEPTO!J270+DEPTO!J374+DEPTO!J426</f>
        <v>0</v>
      </c>
      <c r="K56" s="7">
        <f>+DEPTO!K8+DEPTO!K270+DEPTO!K374+DEPTO!K426</f>
        <v>0</v>
      </c>
      <c r="L56" s="7">
        <f>+DEPTO!L8+DEPTO!L270+DEPTO!L374+DEPTO!L426</f>
        <v>0</v>
      </c>
      <c r="M56" s="7">
        <f>+DEPTO!M8+DEPTO!M270+DEPTO!M374+DEPTO!M426</f>
        <v>0</v>
      </c>
      <c r="N56" s="7">
        <f t="shared" si="12"/>
        <v>88.046905240819214</v>
      </c>
      <c r="P56" s="28"/>
      <c r="Q56" s="15" t="s">
        <v>14</v>
      </c>
      <c r="R56" s="16">
        <f>+DEPTO!R8+DEPTO!R270+DEPTO!R374+DEPTO!R426</f>
        <v>57.230488406532487</v>
      </c>
      <c r="S56" s="6">
        <f>+DEPTO!S8+DEPTO!S270+DEPTO!S374+DEPTO!S426</f>
        <v>0</v>
      </c>
      <c r="T56" s="7">
        <f>+DEPTO!T8+DEPTO!T270+DEPTO!T374+DEPTO!T426</f>
        <v>0</v>
      </c>
      <c r="U56" s="7">
        <f>+DEPTO!U8+DEPTO!U270+DEPTO!U374+DEPTO!U426</f>
        <v>0</v>
      </c>
      <c r="V56" s="7">
        <f>+DEPTO!V8+DEPTO!V270+DEPTO!V374+DEPTO!V426</f>
        <v>0</v>
      </c>
      <c r="W56" s="7">
        <f>+DEPTO!W8+DEPTO!W270+DEPTO!W374+DEPTO!W426</f>
        <v>0</v>
      </c>
      <c r="X56" s="7">
        <f>+DEPTO!X8+DEPTO!X270+DEPTO!X374+DEPTO!X426</f>
        <v>0</v>
      </c>
      <c r="Y56" s="7">
        <f>+DEPTO!Y8+DEPTO!Y270+DEPTO!Y374+DEPTO!Y426</f>
        <v>0</v>
      </c>
      <c r="Z56" s="7">
        <f>+DEPTO!Z8+DEPTO!Z270+DEPTO!Z374+DEPTO!Z426</f>
        <v>0</v>
      </c>
      <c r="AA56" s="7">
        <f>+DEPTO!AA8+DEPTO!AA270+DEPTO!AA374+DEPTO!AA426</f>
        <v>0</v>
      </c>
      <c r="AB56" s="7">
        <f>+DEPTO!AB8+DEPTO!AB270+DEPTO!AB374+DEPTO!AB426</f>
        <v>0</v>
      </c>
      <c r="AC56" s="7">
        <f t="shared" si="13"/>
        <v>57.230488406532487</v>
      </c>
    </row>
    <row r="57" spans="1:29" ht="18" x14ac:dyDescent="0.25">
      <c r="A57" s="28"/>
      <c r="B57" s="17" t="s">
        <v>15</v>
      </c>
      <c r="C57" s="4">
        <f>+DEPTO!C9+DEPTO!C271+DEPTO!C375+DEPTO!C427</f>
        <v>17.419191442580583</v>
      </c>
      <c r="D57" s="3">
        <f>+DEPTO!D9+DEPTO!D271+DEPTO!D375+DEPTO!D427</f>
        <v>0</v>
      </c>
      <c r="E57" s="3">
        <f>+DEPTO!E9+DEPTO!E271+DEPTO!E375+DEPTO!E427</f>
        <v>0</v>
      </c>
      <c r="F57" s="3">
        <f>+DEPTO!F9+DEPTO!F271+DEPTO!F375+DEPTO!F427</f>
        <v>18.106327197434769</v>
      </c>
      <c r="G57" s="3">
        <f>+DEPTO!G9+DEPTO!G271+DEPTO!G375+DEPTO!G427</f>
        <v>0</v>
      </c>
      <c r="H57" s="3">
        <f>+DEPTO!H9+DEPTO!H271+DEPTO!H375+DEPTO!H427</f>
        <v>15.907389728710134</v>
      </c>
      <c r="I57" s="3">
        <f>+DEPTO!I9+DEPTO!I271+DEPTO!I375+DEPTO!I427</f>
        <v>0</v>
      </c>
      <c r="J57" s="3">
        <f>+DEPTO!J9+DEPTO!J271+DEPTO!J375+DEPTO!J427</f>
        <v>0</v>
      </c>
      <c r="K57" s="3">
        <f>+DEPTO!K9+DEPTO!K271+DEPTO!K375+DEPTO!K427</f>
        <v>0</v>
      </c>
      <c r="L57" s="3">
        <f>+DEPTO!L9+DEPTO!L271+DEPTO!L375+DEPTO!L427</f>
        <v>0</v>
      </c>
      <c r="M57" s="4">
        <f>+DEPTO!M9+DEPTO!M271+DEPTO!M375+DEPTO!M427</f>
        <v>0</v>
      </c>
      <c r="N57" s="4">
        <f t="shared" si="12"/>
        <v>51.432908368725485</v>
      </c>
      <c r="P57" s="28"/>
      <c r="Q57" s="17" t="s">
        <v>15</v>
      </c>
      <c r="R57" s="4">
        <f>+DEPTO!R9+DEPTO!R271+DEPTO!R375+DEPTO!R427</f>
        <v>12.193434009806406</v>
      </c>
      <c r="S57" s="3">
        <f>+DEPTO!S9+DEPTO!S271+DEPTO!S375+DEPTO!S427</f>
        <v>0</v>
      </c>
      <c r="T57" s="3">
        <f>+DEPTO!T9+DEPTO!T271+DEPTO!T375+DEPTO!T427</f>
        <v>0</v>
      </c>
      <c r="U57" s="3">
        <f>+DEPTO!U9+DEPTO!U271+DEPTO!U375+DEPTO!U427</f>
        <v>5.7940247031791259</v>
      </c>
      <c r="V57" s="3">
        <f>+DEPTO!V9+DEPTO!V271+DEPTO!V375+DEPTO!V427</f>
        <v>0</v>
      </c>
      <c r="W57" s="3">
        <f>+DEPTO!W9+DEPTO!W271+DEPTO!W375+DEPTO!W427</f>
        <v>10.339803323661586</v>
      </c>
      <c r="X57" s="3">
        <f>+DEPTO!X9+DEPTO!X271+DEPTO!X375+DEPTO!X427</f>
        <v>0</v>
      </c>
      <c r="Y57" s="3">
        <f>+DEPTO!Y9+DEPTO!Y271+DEPTO!Y375+DEPTO!Y427</f>
        <v>0</v>
      </c>
      <c r="Z57" s="3">
        <f>+DEPTO!Z9+DEPTO!Z271+DEPTO!Z375+DEPTO!Z427</f>
        <v>0</v>
      </c>
      <c r="AA57" s="3">
        <f>+DEPTO!AA9+DEPTO!AA271+DEPTO!AA375+DEPTO!AA427</f>
        <v>0</v>
      </c>
      <c r="AB57" s="4">
        <f>+DEPTO!AB9+DEPTO!AB271+DEPTO!AB375+DEPTO!AB427</f>
        <v>0</v>
      </c>
      <c r="AC57" s="4">
        <f t="shared" si="13"/>
        <v>28.32726203664712</v>
      </c>
    </row>
    <row r="58" spans="1:29" ht="18" x14ac:dyDescent="0.25">
      <c r="A58" s="28"/>
      <c r="B58" s="15" t="s">
        <v>16</v>
      </c>
      <c r="C58" s="16">
        <f>+DEPTO!C10+DEPTO!C272+DEPTO!C376+DEPTO!C428</f>
        <v>9.2222927451230896E-2</v>
      </c>
      <c r="D58" s="6">
        <f>+DEPTO!D10+DEPTO!D272+DEPTO!D376+DEPTO!D428</f>
        <v>0</v>
      </c>
      <c r="E58" s="7">
        <f>+DEPTO!E10+DEPTO!E272+DEPTO!E376+DEPTO!E428</f>
        <v>0</v>
      </c>
      <c r="F58" s="7">
        <f>+DEPTO!F10+DEPTO!F272+DEPTO!F376+DEPTO!F428</f>
        <v>0</v>
      </c>
      <c r="G58" s="7">
        <f>+DEPTO!G10+DEPTO!G272+DEPTO!G376+DEPTO!G428</f>
        <v>0</v>
      </c>
      <c r="H58" s="7">
        <f>+DEPTO!H10+DEPTO!H272+DEPTO!H376+DEPTO!H428</f>
        <v>0</v>
      </c>
      <c r="I58" s="7">
        <f>+DEPTO!I10+DEPTO!I272+DEPTO!I376+DEPTO!I428</f>
        <v>0.41974785157507161</v>
      </c>
      <c r="J58" s="7">
        <f>+DEPTO!J10+DEPTO!J272+DEPTO!J376+DEPTO!J428</f>
        <v>0</v>
      </c>
      <c r="K58" s="7">
        <f>+DEPTO!K10+DEPTO!K272+DEPTO!K376+DEPTO!K428</f>
        <v>0</v>
      </c>
      <c r="L58" s="7">
        <f>+DEPTO!L10+DEPTO!L272+DEPTO!L376+DEPTO!L428</f>
        <v>0</v>
      </c>
      <c r="M58" s="7">
        <f>+DEPTO!M10+DEPTO!M272+DEPTO!M376+DEPTO!M428</f>
        <v>0</v>
      </c>
      <c r="N58" s="7">
        <f t="shared" si="12"/>
        <v>0.5119707790263025</v>
      </c>
      <c r="P58" s="28"/>
      <c r="Q58" s="15" t="s">
        <v>16</v>
      </c>
      <c r="R58" s="16">
        <f>+DEPTO!R10+DEPTO!R272+DEPTO!R376+DEPTO!R428</f>
        <v>6.4556049215861624E-2</v>
      </c>
      <c r="S58" s="6">
        <f>+DEPTO!S10+DEPTO!S272+DEPTO!S376+DEPTO!S428</f>
        <v>0</v>
      </c>
      <c r="T58" s="7">
        <f>+DEPTO!T10+DEPTO!T272+DEPTO!T376+DEPTO!T428</f>
        <v>0</v>
      </c>
      <c r="U58" s="7">
        <f>+DEPTO!U10+DEPTO!U272+DEPTO!U376+DEPTO!U428</f>
        <v>0</v>
      </c>
      <c r="V58" s="7">
        <f>+DEPTO!V10+DEPTO!V272+DEPTO!V376+DEPTO!V428</f>
        <v>0</v>
      </c>
      <c r="W58" s="7">
        <f>+DEPTO!W10+DEPTO!W272+DEPTO!W376+DEPTO!W428</f>
        <v>0</v>
      </c>
      <c r="X58" s="7">
        <f>+DEPTO!X10+DEPTO!X272+DEPTO!X376+DEPTO!X428</f>
        <v>0.12592435547252145</v>
      </c>
      <c r="Y58" s="7">
        <f>+DEPTO!Y10+DEPTO!Y272+DEPTO!Y376+DEPTO!Y428</f>
        <v>0</v>
      </c>
      <c r="Z58" s="7">
        <f>+DEPTO!Z10+DEPTO!Z272+DEPTO!Z376+DEPTO!Z428</f>
        <v>0</v>
      </c>
      <c r="AA58" s="7">
        <f>+DEPTO!AA10+DEPTO!AA272+DEPTO!AA376+DEPTO!AA428</f>
        <v>0</v>
      </c>
      <c r="AB58" s="7">
        <f>+DEPTO!AB10+DEPTO!AB272+DEPTO!AB376+DEPTO!AB428</f>
        <v>0</v>
      </c>
      <c r="AC58" s="7">
        <f t="shared" si="13"/>
        <v>0.19048040468838306</v>
      </c>
    </row>
    <row r="59" spans="1:29" ht="27" x14ac:dyDescent="0.25">
      <c r="A59" s="28"/>
      <c r="B59" s="17" t="s">
        <v>17</v>
      </c>
      <c r="C59" s="4">
        <f>+DEPTO!C11+DEPTO!C273+DEPTO!C377+DEPTO!C429</f>
        <v>75.59133256289536</v>
      </c>
      <c r="D59" s="3">
        <f>+DEPTO!D11+DEPTO!D273+DEPTO!D377+DEPTO!D429</f>
        <v>0</v>
      </c>
      <c r="E59" s="3">
        <f>+DEPTO!E11+DEPTO!E273+DEPTO!E377+DEPTO!E429</f>
        <v>0</v>
      </c>
      <c r="F59" s="3">
        <f>+DEPTO!F11+DEPTO!F273+DEPTO!F377+DEPTO!F429</f>
        <v>0</v>
      </c>
      <c r="G59" s="3">
        <f>+DEPTO!G11+DEPTO!G273+DEPTO!G377+DEPTO!G429</f>
        <v>0</v>
      </c>
      <c r="H59" s="3">
        <f>+DEPTO!H11+DEPTO!H273+DEPTO!H377+DEPTO!H429</f>
        <v>0</v>
      </c>
      <c r="I59" s="3">
        <f>+DEPTO!I11+DEPTO!I273+DEPTO!I377+DEPTO!I429</f>
        <v>0</v>
      </c>
      <c r="J59" s="3">
        <f>+DEPTO!J11+DEPTO!J273+DEPTO!J377+DEPTO!J429</f>
        <v>0</v>
      </c>
      <c r="K59" s="3">
        <f>+DEPTO!K11+DEPTO!K273+DEPTO!K377+DEPTO!K429</f>
        <v>0</v>
      </c>
      <c r="L59" s="3">
        <f>+DEPTO!L11+DEPTO!L273+DEPTO!L377+DEPTO!L429</f>
        <v>0</v>
      </c>
      <c r="M59" s="4">
        <f>+DEPTO!M11+DEPTO!M273+DEPTO!M377+DEPTO!M429</f>
        <v>0</v>
      </c>
      <c r="N59" s="4">
        <f t="shared" si="12"/>
        <v>75.59133256289536</v>
      </c>
      <c r="P59" s="28"/>
      <c r="Q59" s="17" t="s">
        <v>17</v>
      </c>
      <c r="R59" s="4">
        <f>+DEPTO!R11+DEPTO!R273+DEPTO!R377+DEPTO!R429</f>
        <v>56.69349942217152</v>
      </c>
      <c r="S59" s="3">
        <f>+DEPTO!S11+DEPTO!S273+DEPTO!S377+DEPTO!S429</f>
        <v>0</v>
      </c>
      <c r="T59" s="3">
        <f>+DEPTO!T11+DEPTO!T273+DEPTO!T377+DEPTO!T429</f>
        <v>0</v>
      </c>
      <c r="U59" s="3">
        <f>+DEPTO!U11+DEPTO!U273+DEPTO!U377+DEPTO!U429</f>
        <v>0</v>
      </c>
      <c r="V59" s="3">
        <f>+DEPTO!V11+DEPTO!V273+DEPTO!V377+DEPTO!V429</f>
        <v>0</v>
      </c>
      <c r="W59" s="3">
        <f>+DEPTO!W11+DEPTO!W273+DEPTO!W377+DEPTO!W429</f>
        <v>0</v>
      </c>
      <c r="X59" s="3">
        <f>+DEPTO!X11+DEPTO!X273+DEPTO!X377+DEPTO!X429</f>
        <v>0</v>
      </c>
      <c r="Y59" s="3">
        <f>+DEPTO!Y11+DEPTO!Y273+DEPTO!Y377+DEPTO!Y429</f>
        <v>0</v>
      </c>
      <c r="Z59" s="3">
        <f>+DEPTO!Z11+DEPTO!Z273+DEPTO!Z377+DEPTO!Z429</f>
        <v>0</v>
      </c>
      <c r="AA59" s="3">
        <f>+DEPTO!AA11+DEPTO!AA273+DEPTO!AA377+DEPTO!AA429</f>
        <v>0</v>
      </c>
      <c r="AB59" s="4">
        <f>+DEPTO!AB11+DEPTO!AB273+DEPTO!AB377+DEPTO!AB429</f>
        <v>0</v>
      </c>
      <c r="AC59" s="4">
        <f t="shared" si="13"/>
        <v>56.69349942217152</v>
      </c>
    </row>
    <row r="60" spans="1:29" ht="18" x14ac:dyDescent="0.25">
      <c r="A60" s="28"/>
      <c r="B60" s="15" t="s">
        <v>18</v>
      </c>
      <c r="C60" s="16">
        <f>+DEPTO!C12+DEPTO!C274+DEPTO!C378+DEPTO!C430</f>
        <v>10.002509518217767</v>
      </c>
      <c r="D60" s="6">
        <f>+DEPTO!D12+DEPTO!D274+DEPTO!D378+DEPTO!D430</f>
        <v>0</v>
      </c>
      <c r="E60" s="7">
        <f>+DEPTO!E12+DEPTO!E274+DEPTO!E378+DEPTO!E430</f>
        <v>0</v>
      </c>
      <c r="F60" s="7">
        <f>+DEPTO!F12+DEPTO!F274+DEPTO!F378+DEPTO!F430</f>
        <v>0</v>
      </c>
      <c r="G60" s="7">
        <f>+DEPTO!G12+DEPTO!G274+DEPTO!G378+DEPTO!G430</f>
        <v>0</v>
      </c>
      <c r="H60" s="7">
        <f>+DEPTO!H12+DEPTO!H274+DEPTO!H378+DEPTO!H430</f>
        <v>0</v>
      </c>
      <c r="I60" s="7">
        <f>+DEPTO!I12+DEPTO!I274+DEPTO!I378+DEPTO!I430</f>
        <v>0</v>
      </c>
      <c r="J60" s="7">
        <f>+DEPTO!J12+DEPTO!J274+DEPTO!J378+DEPTO!J430</f>
        <v>0</v>
      </c>
      <c r="K60" s="7">
        <f>+DEPTO!K12+DEPTO!K274+DEPTO!K378+DEPTO!K430</f>
        <v>0</v>
      </c>
      <c r="L60" s="7">
        <f>+DEPTO!L12+DEPTO!L274+DEPTO!L378+DEPTO!L430</f>
        <v>0</v>
      </c>
      <c r="M60" s="7">
        <f>+DEPTO!M12+DEPTO!M274+DEPTO!M378+DEPTO!M430</f>
        <v>0</v>
      </c>
      <c r="N60" s="7">
        <f t="shared" si="12"/>
        <v>10.002509518217767</v>
      </c>
      <c r="P60" s="28"/>
      <c r="Q60" s="15" t="s">
        <v>18</v>
      </c>
      <c r="R60" s="16">
        <f>+DEPTO!R12+DEPTO!R274+DEPTO!R378+DEPTO!R430</f>
        <v>7.2018068531167936</v>
      </c>
      <c r="S60" s="6">
        <f>+DEPTO!S12+DEPTO!S274+DEPTO!S378+DEPTO!S430</f>
        <v>0</v>
      </c>
      <c r="T60" s="7">
        <f>+DEPTO!T12+DEPTO!T274+DEPTO!T378+DEPTO!T430</f>
        <v>0</v>
      </c>
      <c r="U60" s="7">
        <f>+DEPTO!U12+DEPTO!U274+DEPTO!U378+DEPTO!U430</f>
        <v>0</v>
      </c>
      <c r="V60" s="7">
        <f>+DEPTO!V12+DEPTO!V274+DEPTO!V378+DEPTO!V430</f>
        <v>0</v>
      </c>
      <c r="W60" s="7">
        <f>+DEPTO!W12+DEPTO!W274+DEPTO!W378+DEPTO!W430</f>
        <v>0</v>
      </c>
      <c r="X60" s="7">
        <f>+DEPTO!X12+DEPTO!X274+DEPTO!X378+DEPTO!X430</f>
        <v>0</v>
      </c>
      <c r="Y60" s="7">
        <f>+DEPTO!Y12+DEPTO!Y274+DEPTO!Y378+DEPTO!Y430</f>
        <v>0</v>
      </c>
      <c r="Z60" s="7">
        <f>+DEPTO!Z12+DEPTO!Z274+DEPTO!Z378+DEPTO!Z430</f>
        <v>0</v>
      </c>
      <c r="AA60" s="7">
        <f>+DEPTO!AA12+DEPTO!AA274+DEPTO!AA378+DEPTO!AA430</f>
        <v>0</v>
      </c>
      <c r="AB60" s="7">
        <f>+DEPTO!AB12+DEPTO!AB274+DEPTO!AB378+DEPTO!AB430</f>
        <v>0</v>
      </c>
      <c r="AC60" s="7">
        <f t="shared" si="13"/>
        <v>7.2018068531167936</v>
      </c>
    </row>
    <row r="61" spans="1:29" ht="27" x14ac:dyDescent="0.25">
      <c r="A61" s="28"/>
      <c r="B61" s="17" t="s">
        <v>19</v>
      </c>
      <c r="C61" s="4">
        <f>+DEPTO!C13+DEPTO!C275+DEPTO!C379+DEPTO!C431</f>
        <v>8.0079717470254366</v>
      </c>
      <c r="D61" s="3">
        <f>+DEPTO!D13+DEPTO!D275+DEPTO!D379+DEPTO!D431</f>
        <v>0</v>
      </c>
      <c r="E61" s="3">
        <f>+DEPTO!E13+DEPTO!E275+DEPTO!E379+DEPTO!E431</f>
        <v>0</v>
      </c>
      <c r="F61" s="3">
        <f>+DEPTO!F13+DEPTO!F275+DEPTO!F379+DEPTO!F431</f>
        <v>0</v>
      </c>
      <c r="G61" s="3">
        <f>+DEPTO!G13+DEPTO!G275+DEPTO!G379+DEPTO!G431</f>
        <v>0</v>
      </c>
      <c r="H61" s="3">
        <f>+DEPTO!H13+DEPTO!H275+DEPTO!H379+DEPTO!H431</f>
        <v>0</v>
      </c>
      <c r="I61" s="3">
        <f>+DEPTO!I13+DEPTO!I275+DEPTO!I379+DEPTO!I431</f>
        <v>0</v>
      </c>
      <c r="J61" s="3">
        <f>+DEPTO!J13+DEPTO!J275+DEPTO!J379+DEPTO!J431</f>
        <v>0</v>
      </c>
      <c r="K61" s="3">
        <f>+DEPTO!K13+DEPTO!K275+DEPTO!K379+DEPTO!K431</f>
        <v>0</v>
      </c>
      <c r="L61" s="3">
        <f>+DEPTO!L13+DEPTO!L275+DEPTO!L379+DEPTO!L431</f>
        <v>4.0648145735832496E-2</v>
      </c>
      <c r="M61" s="4">
        <f>+DEPTO!M13+DEPTO!M275+DEPTO!M379+DEPTO!M431</f>
        <v>0</v>
      </c>
      <c r="N61" s="4">
        <f t="shared" si="12"/>
        <v>8.0486198927612698</v>
      </c>
      <c r="P61" s="28"/>
      <c r="Q61" s="17" t="s">
        <v>19</v>
      </c>
      <c r="R61" s="4">
        <f>+DEPTO!R13+DEPTO!R275+DEPTO!R379+DEPTO!R431</f>
        <v>5.6055802229178049</v>
      </c>
      <c r="S61" s="3">
        <f>+DEPTO!S13+DEPTO!S275+DEPTO!S379+DEPTO!S431</f>
        <v>0</v>
      </c>
      <c r="T61" s="3">
        <f>+DEPTO!T13+DEPTO!T275+DEPTO!T379+DEPTO!T431</f>
        <v>0</v>
      </c>
      <c r="U61" s="3">
        <f>+DEPTO!U13+DEPTO!U275+DEPTO!U379+DEPTO!U431</f>
        <v>0</v>
      </c>
      <c r="V61" s="3">
        <f>+DEPTO!V13+DEPTO!V275+DEPTO!V379+DEPTO!V431</f>
        <v>0</v>
      </c>
      <c r="W61" s="3">
        <f>+DEPTO!W13+DEPTO!W275+DEPTO!W379+DEPTO!W431</f>
        <v>0</v>
      </c>
      <c r="X61" s="3">
        <f>+DEPTO!X13+DEPTO!X275+DEPTO!X379+DEPTO!X431</f>
        <v>0</v>
      </c>
      <c r="Y61" s="3">
        <f>+DEPTO!Y13+DEPTO!Y275+DEPTO!Y379+DEPTO!Y431</f>
        <v>0</v>
      </c>
      <c r="Z61" s="3">
        <f>+DEPTO!Z13+DEPTO!Z275+DEPTO!Z379+DEPTO!Z431</f>
        <v>0</v>
      </c>
      <c r="AA61" s="3">
        <f>+DEPTO!AA13+DEPTO!AA275+DEPTO!AA379+DEPTO!AA431</f>
        <v>1.7478702666407969E-2</v>
      </c>
      <c r="AB61" s="4">
        <f>+DEPTO!AB13+DEPTO!AB275+DEPTO!AB379+DEPTO!AB431</f>
        <v>0</v>
      </c>
      <c r="AC61" s="4">
        <f t="shared" si="13"/>
        <v>5.6230589255842132</v>
      </c>
    </row>
    <row r="62" spans="1:29" ht="18" x14ac:dyDescent="0.25">
      <c r="A62" s="28"/>
      <c r="B62" s="15" t="s">
        <v>20</v>
      </c>
      <c r="C62" s="16">
        <f>+DEPTO!C14+DEPTO!C276+DEPTO!C380+DEPTO!C432</f>
        <v>14.489499806266352</v>
      </c>
      <c r="D62" s="6">
        <f>+DEPTO!D14+DEPTO!D276+DEPTO!D380+DEPTO!D432</f>
        <v>0</v>
      </c>
      <c r="E62" s="7">
        <f>+DEPTO!E14+DEPTO!E276+DEPTO!E380+DEPTO!E432</f>
        <v>0</v>
      </c>
      <c r="F62" s="7">
        <f>+DEPTO!F14+DEPTO!F276+DEPTO!F380+DEPTO!F432</f>
        <v>0</v>
      </c>
      <c r="G62" s="7">
        <f>+DEPTO!G14+DEPTO!G276+DEPTO!G380+DEPTO!G432</f>
        <v>0</v>
      </c>
      <c r="H62" s="7">
        <f>+DEPTO!H14+DEPTO!H276+DEPTO!H380+DEPTO!H432</f>
        <v>0</v>
      </c>
      <c r="I62" s="7">
        <f>+DEPTO!I14+DEPTO!I276+DEPTO!I380+DEPTO!I432</f>
        <v>0</v>
      </c>
      <c r="J62" s="7">
        <f>+DEPTO!J14+DEPTO!J276+DEPTO!J380+DEPTO!J432</f>
        <v>9.1216233435270119E-2</v>
      </c>
      <c r="K62" s="6">
        <f>+DEPTO!K14+DEPTO!K276+DEPTO!K380+DEPTO!K432</f>
        <v>9.1216233435270119E-2</v>
      </c>
      <c r="L62" s="6">
        <f>+DEPTO!L14+DEPTO!L276+DEPTO!L380+DEPTO!L432</f>
        <v>152.20043004778822</v>
      </c>
      <c r="M62" s="7">
        <f>+DEPTO!M14+DEPTO!M276+DEPTO!M380+DEPTO!M432</f>
        <v>0.53967580916794922</v>
      </c>
      <c r="N62" s="7">
        <f t="shared" si="12"/>
        <v>167.41203813009307</v>
      </c>
      <c r="P62" s="28"/>
      <c r="Q62" s="15" t="s">
        <v>20</v>
      </c>
      <c r="R62" s="16">
        <f>+DEPTO!R14+DEPTO!R276+DEPTO!R380+DEPTO!R432</f>
        <v>11.114430940445921</v>
      </c>
      <c r="S62" s="6">
        <f>+DEPTO!S14+DEPTO!S276+DEPTO!S380+DEPTO!S432</f>
        <v>0</v>
      </c>
      <c r="T62" s="7">
        <f>+DEPTO!T14+DEPTO!T276+DEPTO!T380+DEPTO!T432</f>
        <v>0</v>
      </c>
      <c r="U62" s="7">
        <f>+DEPTO!U14+DEPTO!U276+DEPTO!U380+DEPTO!U432</f>
        <v>0</v>
      </c>
      <c r="V62" s="7">
        <f>+DEPTO!V14+DEPTO!V276+DEPTO!V380+DEPTO!V432</f>
        <v>0</v>
      </c>
      <c r="W62" s="7">
        <f>+DEPTO!W14+DEPTO!W276+DEPTO!W380+DEPTO!W432</f>
        <v>0</v>
      </c>
      <c r="X62" s="7">
        <f>+DEPTO!X14+DEPTO!X276+DEPTO!X380+DEPTO!X432</f>
        <v>0</v>
      </c>
      <c r="Y62" s="7">
        <f>+DEPTO!Y14+DEPTO!Y276+DEPTO!Y380+DEPTO!Y432</f>
        <v>4.560811671763506E-2</v>
      </c>
      <c r="Z62" s="6">
        <f>+DEPTO!Z14+DEPTO!Z276+DEPTO!Z380+DEPTO!Z432</f>
        <v>2.5540545361875638E-2</v>
      </c>
      <c r="AA62" s="6">
        <f>+DEPTO!AA14+DEPTO!AA276+DEPTO!AA380+DEPTO!AA432</f>
        <v>51.568451878953638</v>
      </c>
      <c r="AB62" s="7">
        <f>+DEPTO!AB14+DEPTO!AB276+DEPTO!AB380+DEPTO!AB432</f>
        <v>0.24285411412557711</v>
      </c>
      <c r="AC62" s="7">
        <f t="shared" si="13"/>
        <v>62.996885595604645</v>
      </c>
    </row>
    <row r="63" spans="1:29" ht="18" x14ac:dyDescent="0.25">
      <c r="A63" s="28"/>
      <c r="B63" s="17" t="s">
        <v>21</v>
      </c>
      <c r="C63" s="4">
        <f>+DEPTO!C15+DEPTO!C277+DEPTO!C381+DEPTO!C433</f>
        <v>541.95407135766175</v>
      </c>
      <c r="D63" s="3">
        <f>+DEPTO!D15+DEPTO!D277+DEPTO!D381+DEPTO!D433</f>
        <v>0</v>
      </c>
      <c r="E63" s="3">
        <f>+DEPTO!E15+DEPTO!E277+DEPTO!E381+DEPTO!E433</f>
        <v>0</v>
      </c>
      <c r="F63" s="3">
        <f>+DEPTO!F15+DEPTO!F277+DEPTO!F381+DEPTO!F433</f>
        <v>0</v>
      </c>
      <c r="G63" s="3">
        <f>+DEPTO!G15+DEPTO!G277+DEPTO!G381+DEPTO!G433</f>
        <v>0</v>
      </c>
      <c r="H63" s="3">
        <f>+DEPTO!H15+DEPTO!H277+DEPTO!H381+DEPTO!H433</f>
        <v>0</v>
      </c>
      <c r="I63" s="3">
        <f>+DEPTO!I15+DEPTO!I277+DEPTO!I381+DEPTO!I433</f>
        <v>0</v>
      </c>
      <c r="J63" s="3">
        <f>+DEPTO!J15+DEPTO!J277+DEPTO!J381+DEPTO!J433</f>
        <v>0</v>
      </c>
      <c r="K63" s="3">
        <f>+DEPTO!K15+DEPTO!K277+DEPTO!K381+DEPTO!K433</f>
        <v>0</v>
      </c>
      <c r="L63" s="3">
        <f>+DEPTO!L15+DEPTO!L277+DEPTO!L381+DEPTO!L433</f>
        <v>0</v>
      </c>
      <c r="M63" s="4">
        <f>+DEPTO!M15+DEPTO!M277+DEPTO!M381+DEPTO!M433</f>
        <v>0</v>
      </c>
      <c r="N63" s="4">
        <f t="shared" si="12"/>
        <v>541.95407135766175</v>
      </c>
      <c r="P63" s="28"/>
      <c r="Q63" s="17" t="s">
        <v>21</v>
      </c>
      <c r="R63" s="4">
        <f>+DEPTO!R15+DEPTO!R277+DEPTO!R381+DEPTO!R433</f>
        <v>406.46555351824634</v>
      </c>
      <c r="S63" s="3">
        <f>+DEPTO!S15+DEPTO!S277+DEPTO!S381+DEPTO!S433</f>
        <v>0</v>
      </c>
      <c r="T63" s="3">
        <f>+DEPTO!T15+DEPTO!T277+DEPTO!T381+DEPTO!T433</f>
        <v>0</v>
      </c>
      <c r="U63" s="3">
        <f>+DEPTO!U15+DEPTO!U277+DEPTO!U381+DEPTO!U433</f>
        <v>0</v>
      </c>
      <c r="V63" s="3">
        <f>+DEPTO!V15+DEPTO!V277+DEPTO!V381+DEPTO!V433</f>
        <v>0</v>
      </c>
      <c r="W63" s="3">
        <f>+DEPTO!W15+DEPTO!W277+DEPTO!W381+DEPTO!W433</f>
        <v>0</v>
      </c>
      <c r="X63" s="3">
        <f>+DEPTO!X15+DEPTO!X277+DEPTO!X381+DEPTO!X433</f>
        <v>0</v>
      </c>
      <c r="Y63" s="3">
        <f>+DEPTO!Y15+DEPTO!Y277+DEPTO!Y381+DEPTO!Y433</f>
        <v>0</v>
      </c>
      <c r="Z63" s="3">
        <f>+DEPTO!Z15+DEPTO!Z277+DEPTO!Z381+DEPTO!Z433</f>
        <v>0</v>
      </c>
      <c r="AA63" s="3">
        <f>+DEPTO!AA15+DEPTO!AA277+DEPTO!AA381+DEPTO!AA433</f>
        <v>0</v>
      </c>
      <c r="AB63" s="4">
        <f>+DEPTO!AB15+DEPTO!AB277+DEPTO!AB381+DEPTO!AB433</f>
        <v>0</v>
      </c>
      <c r="AC63" s="4">
        <f t="shared" si="13"/>
        <v>406.46555351824634</v>
      </c>
    </row>
    <row r="64" spans="1:29" ht="15.75" thickBot="1" x14ac:dyDescent="0.3">
      <c r="A64" s="29"/>
      <c r="B64" s="18" t="s">
        <v>10</v>
      </c>
      <c r="C64" s="19">
        <f>SUM(C54:C63)</f>
        <v>961.70241220094408</v>
      </c>
      <c r="D64" s="19">
        <f t="shared" ref="D64" si="14">SUM(D54:D63)</f>
        <v>144.46591106767113</v>
      </c>
      <c r="E64" s="19">
        <f t="shared" ref="E64" si="15">SUM(E54:E63)</f>
        <v>0</v>
      </c>
      <c r="F64" s="19">
        <f t="shared" ref="F64" si="16">SUM(F54:F63)</f>
        <v>139.03771437277953</v>
      </c>
      <c r="G64" s="19">
        <f t="shared" ref="G64" si="17">SUM(G54:G63)</f>
        <v>32.603906267247424</v>
      </c>
      <c r="H64" s="19">
        <f t="shared" ref="H64" si="18">SUM(H54:H63)</f>
        <v>15.907389728710134</v>
      </c>
      <c r="I64" s="19">
        <f t="shared" ref="I64" si="19">SUM(I54:I63)</f>
        <v>0.41974785157507161</v>
      </c>
      <c r="J64" s="19">
        <f t="shared" ref="J64" si="20">SUM(J54:J63)</f>
        <v>9.1216233435270119E-2</v>
      </c>
      <c r="K64" s="19">
        <f t="shared" ref="K64" si="21">SUM(K54:K63)</f>
        <v>9.1216233435270119E-2</v>
      </c>
      <c r="L64" s="19">
        <f t="shared" ref="L64" si="22">SUM(L54:L63)</f>
        <v>152.24107819352406</v>
      </c>
      <c r="M64" s="19">
        <f t="shared" ref="M64" si="23">SUM(M54:M63)</f>
        <v>0.53967580916794922</v>
      </c>
      <c r="N64" s="19">
        <f t="shared" ref="N64" si="24">SUM(N54:N63)</f>
        <v>1447.1002679584899</v>
      </c>
      <c r="P64" s="29"/>
      <c r="Q64" s="18" t="s">
        <v>10</v>
      </c>
      <c r="R64" s="19">
        <f>SUM(R54:R63)</f>
        <v>601.1213861819424</v>
      </c>
      <c r="S64" s="19">
        <f t="shared" ref="S64" si="25">SUM(S54:S63)</f>
        <v>63.854223141974245</v>
      </c>
      <c r="T64" s="19">
        <f t="shared" ref="T64" si="26">SUM(T54:T63)</f>
        <v>0</v>
      </c>
      <c r="U64" s="19">
        <f t="shared" ref="U64" si="27">SUM(U54:U63)</f>
        <v>44.492068599289446</v>
      </c>
      <c r="V64" s="19">
        <f t="shared" ref="V64" si="28">SUM(V54:V63)</f>
        <v>10.433250005519177</v>
      </c>
      <c r="W64" s="19">
        <f t="shared" ref="W64" si="29">SUM(W54:W63)</f>
        <v>10.339803323661586</v>
      </c>
      <c r="X64" s="19">
        <f t="shared" ref="X64" si="30">SUM(X54:X63)</f>
        <v>0.12592435547252145</v>
      </c>
      <c r="Y64" s="19">
        <f t="shared" ref="Y64" si="31">SUM(Y54:Y63)</f>
        <v>4.560811671763506E-2</v>
      </c>
      <c r="Z64" s="19">
        <f t="shared" ref="Z64" si="32">SUM(Z54:Z63)</f>
        <v>2.5540545361875638E-2</v>
      </c>
      <c r="AA64" s="19">
        <f t="shared" ref="AA64" si="33">SUM(AA54:AA63)</f>
        <v>51.585930581620048</v>
      </c>
      <c r="AB64" s="19">
        <f t="shared" ref="AB64" si="34">SUM(AB54:AB63)</f>
        <v>0.24285411412557711</v>
      </c>
      <c r="AC64" s="19">
        <f t="shared" ref="AC64" si="35">SUM(AC54:AC63)</f>
        <v>782.26658896568438</v>
      </c>
    </row>
    <row r="68" spans="14:14" x14ac:dyDescent="0.25">
      <c r="N68" s="11">
        <f>+N64+N48+N32+N16</f>
        <v>39265.250787242039</v>
      </c>
    </row>
  </sheetData>
  <mergeCells count="35">
    <mergeCell ref="A1:AC1"/>
    <mergeCell ref="A2:N2"/>
    <mergeCell ref="P2:AC2"/>
    <mergeCell ref="A4:B4"/>
    <mergeCell ref="D4:N4"/>
    <mergeCell ref="P4:Q4"/>
    <mergeCell ref="S4:AC4"/>
    <mergeCell ref="A36:B36"/>
    <mergeCell ref="D36:N36"/>
    <mergeCell ref="P36:Q36"/>
    <mergeCell ref="S36:AC36"/>
    <mergeCell ref="A5:B5"/>
    <mergeCell ref="P5:Q5"/>
    <mergeCell ref="A6:A16"/>
    <mergeCell ref="P6:P16"/>
    <mergeCell ref="A20:B20"/>
    <mergeCell ref="D20:N20"/>
    <mergeCell ref="P20:Q20"/>
    <mergeCell ref="S20:AC20"/>
    <mergeCell ref="A21:B21"/>
    <mergeCell ref="P21:Q21"/>
    <mergeCell ref="A22:A32"/>
    <mergeCell ref="P22:P32"/>
    <mergeCell ref="A37:B37"/>
    <mergeCell ref="P37:Q37"/>
    <mergeCell ref="A38:A48"/>
    <mergeCell ref="P38:P48"/>
    <mergeCell ref="A52:B52"/>
    <mergeCell ref="D52:N52"/>
    <mergeCell ref="P52:Q52"/>
    <mergeCell ref="S52:AC52"/>
    <mergeCell ref="A53:B53"/>
    <mergeCell ref="P53:Q53"/>
    <mergeCell ref="A54:A64"/>
    <mergeCell ref="P54:P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21"/>
  <sheetViews>
    <sheetView showZeros="0" zoomScale="70" zoomScaleNormal="70" workbookViewId="0">
      <selection sqref="A1:AC1"/>
    </sheetView>
  </sheetViews>
  <sheetFormatPr baseColWidth="10" defaultRowHeight="15" x14ac:dyDescent="0.25"/>
  <cols>
    <col min="1" max="128" width="11.42578125" style="11"/>
  </cols>
  <sheetData>
    <row r="1" spans="1:127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E1" s="34" t="s">
        <v>25</v>
      </c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C1" s="34" t="s">
        <v>56</v>
      </c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C1" s="34" t="s">
        <v>57</v>
      </c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DA1" s="34" t="s">
        <v>62</v>
      </c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</row>
    <row r="2" spans="1:127" ht="1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3"/>
      <c r="P2" s="33" t="s">
        <v>1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E2" s="33" t="s">
        <v>0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3"/>
      <c r="AQ2" s="33" t="s">
        <v>1</v>
      </c>
      <c r="AR2" s="33"/>
      <c r="AS2" s="33"/>
      <c r="AT2" s="33"/>
      <c r="AU2" s="33"/>
      <c r="AV2" s="33"/>
      <c r="AW2" s="33"/>
      <c r="AX2" s="33"/>
      <c r="AY2" s="33"/>
      <c r="AZ2" s="33"/>
      <c r="BA2" s="33"/>
      <c r="CC2" s="33" t="s">
        <v>0</v>
      </c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13"/>
      <c r="CO2" s="33" t="s">
        <v>1</v>
      </c>
      <c r="CP2" s="33"/>
      <c r="CQ2" s="33"/>
      <c r="CR2" s="33"/>
      <c r="CS2" s="33"/>
      <c r="CT2" s="33"/>
      <c r="CU2" s="33"/>
      <c r="CV2" s="33"/>
      <c r="CW2" s="33"/>
      <c r="CX2" s="33"/>
      <c r="CY2" s="33"/>
      <c r="DA2" s="32" t="s">
        <v>0</v>
      </c>
      <c r="DB2" s="32"/>
      <c r="DC2" s="32"/>
      <c r="DD2" s="32"/>
      <c r="DE2" s="32"/>
      <c r="DF2" s="32"/>
      <c r="DG2" s="32"/>
      <c r="DH2" s="32"/>
      <c r="DI2" s="32"/>
      <c r="DJ2" s="32"/>
      <c r="DK2" s="32"/>
      <c r="DM2" s="32" t="s">
        <v>1</v>
      </c>
      <c r="DN2" s="32"/>
      <c r="DO2" s="32"/>
      <c r="DP2" s="32"/>
      <c r="DQ2" s="32"/>
      <c r="DR2" s="32"/>
      <c r="DS2" s="32"/>
      <c r="DT2" s="32"/>
      <c r="DU2" s="32"/>
      <c r="DV2" s="32"/>
      <c r="DW2" s="32"/>
    </row>
    <row r="3" spans="1:127" ht="15.75" thickBot="1" x14ac:dyDescent="0.3"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C3" s="32" t="s">
        <v>0</v>
      </c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P3" s="32" t="s">
        <v>1</v>
      </c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</row>
    <row r="4" spans="1:127" ht="15" customHeight="1" x14ac:dyDescent="0.25">
      <c r="A4" s="31" t="str">
        <f>+AE4</f>
        <v>DEPARTAMENTO DE AMAZONAS</v>
      </c>
      <c r="B4" s="31"/>
      <c r="C4" s="14"/>
      <c r="D4" s="30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P4" s="31" t="str">
        <f>+AQ4</f>
        <v>DEPARTAMENTO DE AMAZONAS</v>
      </c>
      <c r="Q4" s="31"/>
      <c r="R4" s="14"/>
      <c r="S4" s="30" t="s">
        <v>2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E4" s="31" t="s">
        <v>26</v>
      </c>
      <c r="AF4" s="31"/>
      <c r="AG4" s="30" t="s">
        <v>2</v>
      </c>
      <c r="AH4" s="30"/>
      <c r="AI4" s="30"/>
      <c r="AJ4" s="30"/>
      <c r="AK4" s="30"/>
      <c r="AL4" s="30"/>
      <c r="AM4" s="30"/>
      <c r="AN4" s="30"/>
      <c r="AO4" s="30"/>
      <c r="AP4" s="13"/>
      <c r="AQ4" s="31" t="s">
        <v>26</v>
      </c>
      <c r="AR4" s="31"/>
      <c r="AS4" s="30" t="s">
        <v>2</v>
      </c>
      <c r="AT4" s="30"/>
      <c r="AU4" s="30"/>
      <c r="AV4" s="30"/>
      <c r="AW4" s="30"/>
      <c r="AX4" s="30"/>
      <c r="AY4" s="30"/>
      <c r="AZ4" s="30"/>
      <c r="BA4" s="30"/>
      <c r="BC4" s="31" t="s">
        <v>26</v>
      </c>
      <c r="BD4" s="31"/>
      <c r="BE4" s="30" t="s">
        <v>2</v>
      </c>
      <c r="BF4" s="30"/>
      <c r="BG4" s="30"/>
      <c r="BH4" s="30"/>
      <c r="BI4" s="30"/>
      <c r="BJ4" s="30"/>
      <c r="BK4" s="30"/>
      <c r="BL4" s="30"/>
      <c r="BM4" s="30"/>
      <c r="BN4" s="30"/>
      <c r="BP4" s="31" t="s">
        <v>26</v>
      </c>
      <c r="BQ4" s="31"/>
      <c r="BR4" s="30" t="s">
        <v>2</v>
      </c>
      <c r="BS4" s="30"/>
      <c r="BT4" s="30"/>
      <c r="BU4" s="30"/>
      <c r="BV4" s="30"/>
      <c r="BW4" s="30"/>
      <c r="BX4" s="30"/>
      <c r="BY4" s="30"/>
      <c r="BZ4" s="30"/>
      <c r="CA4" s="30"/>
      <c r="CC4" s="31" t="s">
        <v>26</v>
      </c>
      <c r="CD4" s="31"/>
      <c r="CE4" s="30" t="s">
        <v>2</v>
      </c>
      <c r="CF4" s="30"/>
      <c r="CG4" s="30"/>
      <c r="CH4" s="30"/>
      <c r="CI4" s="30"/>
      <c r="CJ4" s="30"/>
      <c r="CK4" s="30"/>
      <c r="CL4" s="30"/>
      <c r="CM4" s="30"/>
      <c r="CN4" s="13"/>
      <c r="CO4" s="31" t="s">
        <v>26</v>
      </c>
      <c r="CP4" s="31"/>
      <c r="CQ4" s="30" t="s">
        <v>2</v>
      </c>
      <c r="CR4" s="30"/>
      <c r="CS4" s="30"/>
      <c r="CT4" s="30"/>
      <c r="CU4" s="30"/>
      <c r="CV4" s="30"/>
      <c r="CW4" s="30"/>
      <c r="CX4" s="30"/>
      <c r="CY4" s="30"/>
      <c r="DA4" s="31" t="s">
        <v>26</v>
      </c>
      <c r="DB4" s="31"/>
      <c r="DC4" s="30" t="s">
        <v>2</v>
      </c>
      <c r="DD4" s="30"/>
      <c r="DE4" s="30"/>
      <c r="DF4" s="30"/>
      <c r="DG4" s="30"/>
      <c r="DH4" s="30"/>
      <c r="DI4" s="30"/>
      <c r="DJ4" s="30"/>
      <c r="DK4" s="30"/>
      <c r="DM4" s="31" t="s">
        <v>26</v>
      </c>
      <c r="DN4" s="31"/>
      <c r="DO4" s="30" t="s">
        <v>2</v>
      </c>
      <c r="DP4" s="30"/>
      <c r="DQ4" s="30"/>
      <c r="DR4" s="30"/>
      <c r="DS4" s="30"/>
      <c r="DT4" s="30"/>
      <c r="DU4" s="30"/>
      <c r="DV4" s="30"/>
      <c r="DW4" s="30"/>
    </row>
    <row r="5" spans="1:127" ht="18" x14ac:dyDescent="0.25">
      <c r="A5" s="27" t="s">
        <v>0</v>
      </c>
      <c r="B5" s="27"/>
      <c r="C5" s="4" t="s">
        <v>71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53</v>
      </c>
      <c r="J5" s="4" t="s">
        <v>59</v>
      </c>
      <c r="K5" s="4" t="s">
        <v>8</v>
      </c>
      <c r="L5" s="4" t="s">
        <v>9</v>
      </c>
      <c r="M5" s="4" t="s">
        <v>54</v>
      </c>
      <c r="N5" s="4" t="s">
        <v>10</v>
      </c>
      <c r="P5" s="27" t="s">
        <v>1</v>
      </c>
      <c r="Q5" s="27"/>
      <c r="R5" s="4" t="s">
        <v>71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53</v>
      </c>
      <c r="Y5" s="4" t="s">
        <v>59</v>
      </c>
      <c r="Z5" s="4" t="s">
        <v>8</v>
      </c>
      <c r="AA5" s="4" t="s">
        <v>9</v>
      </c>
      <c r="AB5" s="4" t="s">
        <v>54</v>
      </c>
      <c r="AC5" s="4" t="s">
        <v>10</v>
      </c>
      <c r="AE5" s="27" t="s">
        <v>0</v>
      </c>
      <c r="AF5" s="27"/>
      <c r="AG5" s="4" t="s">
        <v>71</v>
      </c>
      <c r="AH5" s="4" t="s">
        <v>3</v>
      </c>
      <c r="AI5" s="4" t="s">
        <v>4</v>
      </c>
      <c r="AJ5" s="4" t="s">
        <v>5</v>
      </c>
      <c r="AK5" s="4" t="s">
        <v>6</v>
      </c>
      <c r="AL5" s="4" t="s">
        <v>7</v>
      </c>
      <c r="AM5" s="4" t="s">
        <v>8</v>
      </c>
      <c r="AN5" s="4" t="s">
        <v>9</v>
      </c>
      <c r="AO5" s="4" t="s">
        <v>10</v>
      </c>
      <c r="AP5" s="13"/>
      <c r="AQ5" s="27" t="s">
        <v>1</v>
      </c>
      <c r="AR5" s="27"/>
      <c r="AS5" s="4" t="s">
        <v>71</v>
      </c>
      <c r="AT5" s="4" t="s">
        <v>3</v>
      </c>
      <c r="AU5" s="4" t="s">
        <v>4</v>
      </c>
      <c r="AV5" s="4" t="s">
        <v>5</v>
      </c>
      <c r="AW5" s="4" t="s">
        <v>6</v>
      </c>
      <c r="AX5" s="4" t="s">
        <v>7</v>
      </c>
      <c r="AY5" s="4" t="s">
        <v>8</v>
      </c>
      <c r="AZ5" s="4" t="s">
        <v>9</v>
      </c>
      <c r="BA5" s="4" t="s">
        <v>10</v>
      </c>
      <c r="BC5" s="27" t="s">
        <v>0</v>
      </c>
      <c r="BD5" s="27"/>
      <c r="BE5" s="4" t="s">
        <v>71</v>
      </c>
      <c r="BF5" s="4" t="s">
        <v>3</v>
      </c>
      <c r="BG5" s="4" t="s">
        <v>4</v>
      </c>
      <c r="BH5" s="4" t="s">
        <v>5</v>
      </c>
      <c r="BI5" s="4" t="s">
        <v>53</v>
      </c>
      <c r="BJ5" s="4" t="s">
        <v>7</v>
      </c>
      <c r="BK5" s="4" t="s">
        <v>8</v>
      </c>
      <c r="BL5" s="4" t="s">
        <v>9</v>
      </c>
      <c r="BM5" s="4" t="s">
        <v>54</v>
      </c>
      <c r="BN5" s="4" t="s">
        <v>10</v>
      </c>
      <c r="BP5" s="27" t="s">
        <v>1</v>
      </c>
      <c r="BQ5" s="27"/>
      <c r="BR5" s="4" t="s">
        <v>71</v>
      </c>
      <c r="BS5" s="4" t="s">
        <v>3</v>
      </c>
      <c r="BT5" s="4" t="s">
        <v>4</v>
      </c>
      <c r="BU5" s="4" t="s">
        <v>5</v>
      </c>
      <c r="BV5" s="4" t="s">
        <v>53</v>
      </c>
      <c r="BW5" s="4" t="s">
        <v>7</v>
      </c>
      <c r="BX5" s="4" t="s">
        <v>8</v>
      </c>
      <c r="BY5" s="4" t="s">
        <v>9</v>
      </c>
      <c r="BZ5" s="4" t="s">
        <v>54</v>
      </c>
      <c r="CA5" s="4" t="s">
        <v>10</v>
      </c>
      <c r="CC5" s="27" t="s">
        <v>0</v>
      </c>
      <c r="CD5" s="27"/>
      <c r="CE5" s="4" t="s">
        <v>71</v>
      </c>
      <c r="CF5" s="4" t="s">
        <v>3</v>
      </c>
      <c r="CG5" s="4" t="s">
        <v>4</v>
      </c>
      <c r="CH5" s="4" t="s">
        <v>5</v>
      </c>
      <c r="CI5" s="4" t="s">
        <v>6</v>
      </c>
      <c r="CJ5" s="4" t="s">
        <v>7</v>
      </c>
      <c r="CK5" s="4" t="s">
        <v>8</v>
      </c>
      <c r="CL5" s="4" t="s">
        <v>9</v>
      </c>
      <c r="CM5" s="4" t="s">
        <v>10</v>
      </c>
      <c r="CN5" s="13"/>
      <c r="CO5" s="27" t="s">
        <v>1</v>
      </c>
      <c r="CP5" s="27"/>
      <c r="CQ5" s="4" t="s">
        <v>71</v>
      </c>
      <c r="CR5" s="4" t="s">
        <v>3</v>
      </c>
      <c r="CS5" s="4" t="s">
        <v>4</v>
      </c>
      <c r="CT5" s="4" t="s">
        <v>5</v>
      </c>
      <c r="CU5" s="4" t="s">
        <v>6</v>
      </c>
      <c r="CV5" s="4" t="s">
        <v>7</v>
      </c>
      <c r="CW5" s="4" t="s">
        <v>8</v>
      </c>
      <c r="CX5" s="4" t="s">
        <v>9</v>
      </c>
      <c r="CY5" s="4" t="s">
        <v>10</v>
      </c>
      <c r="DA5" s="27" t="s">
        <v>58</v>
      </c>
      <c r="DB5" s="27"/>
      <c r="DC5" s="4" t="s">
        <v>71</v>
      </c>
      <c r="DD5" s="4" t="s">
        <v>3</v>
      </c>
      <c r="DE5" s="4" t="s">
        <v>4</v>
      </c>
      <c r="DF5" s="4" t="s">
        <v>5</v>
      </c>
      <c r="DG5" s="4" t="s">
        <v>59</v>
      </c>
      <c r="DH5" s="4" t="s">
        <v>7</v>
      </c>
      <c r="DI5" s="4" t="s">
        <v>8</v>
      </c>
      <c r="DJ5" s="4" t="s">
        <v>9</v>
      </c>
      <c r="DK5" s="4" t="s">
        <v>10</v>
      </c>
      <c r="DM5" s="27" t="s">
        <v>60</v>
      </c>
      <c r="DN5" s="27"/>
      <c r="DO5" s="4" t="s">
        <v>71</v>
      </c>
      <c r="DP5" s="4" t="s">
        <v>3</v>
      </c>
      <c r="DQ5" s="4" t="s">
        <v>4</v>
      </c>
      <c r="DR5" s="4" t="s">
        <v>5</v>
      </c>
      <c r="DS5" s="4" t="s">
        <v>59</v>
      </c>
      <c r="DT5" s="4" t="s">
        <v>7</v>
      </c>
      <c r="DU5" s="4" t="s">
        <v>8</v>
      </c>
      <c r="DV5" s="4" t="s">
        <v>9</v>
      </c>
      <c r="DW5" s="4" t="s">
        <v>10</v>
      </c>
    </row>
    <row r="6" spans="1:127" ht="18" x14ac:dyDescent="0.25">
      <c r="A6" s="28" t="s">
        <v>11</v>
      </c>
      <c r="B6" s="15" t="s">
        <v>12</v>
      </c>
      <c r="C6" s="16">
        <f t="shared" ref="C6:F8" si="0">+AG6+BE6+CE6+DC7</f>
        <v>16.31747373207692</v>
      </c>
      <c r="D6" s="6">
        <f t="shared" si="0"/>
        <v>0</v>
      </c>
      <c r="E6" s="7">
        <f t="shared" si="0"/>
        <v>0</v>
      </c>
      <c r="F6" s="7">
        <f t="shared" si="0"/>
        <v>0</v>
      </c>
      <c r="G6" s="7">
        <f t="shared" ref="G6:G15" si="1">+AK6+CI6</f>
        <v>0</v>
      </c>
      <c r="H6" s="7">
        <f t="shared" ref="H6:H13" si="2">+AL6+BJ6+CJ6+DH7</f>
        <v>0</v>
      </c>
      <c r="I6" s="7">
        <f>+BI6</f>
        <v>0</v>
      </c>
      <c r="J6" s="7">
        <f>+DG7</f>
        <v>0</v>
      </c>
      <c r="K6" s="7">
        <f t="shared" ref="K6:L13" si="3">+AM6+BK6+CK6+DI7</f>
        <v>0</v>
      </c>
      <c r="L6" s="7">
        <f t="shared" si="3"/>
        <v>0</v>
      </c>
      <c r="M6" s="7">
        <f>+BM6</f>
        <v>0</v>
      </c>
      <c r="N6" s="7">
        <f t="shared" ref="N6:N15" si="4">SUM(C6:M6)</f>
        <v>16.31747373207692</v>
      </c>
      <c r="P6" s="28" t="s">
        <v>11</v>
      </c>
      <c r="Q6" s="15" t="s">
        <v>12</v>
      </c>
      <c r="R6" s="16">
        <f t="shared" ref="R6:R13" si="5">+AS6+BR6+CQ6+DO7</f>
        <v>1.9319078728866825</v>
      </c>
      <c r="S6" s="16">
        <f t="shared" ref="S6:W13" si="6">+AT6+BS6+CR6+DP7</f>
        <v>0</v>
      </c>
      <c r="T6" s="16">
        <f t="shared" si="6"/>
        <v>0</v>
      </c>
      <c r="U6" s="16">
        <f t="shared" si="6"/>
        <v>0</v>
      </c>
      <c r="V6" s="7">
        <f t="shared" ref="V6:V15" si="7">+AW6+CU6</f>
        <v>0</v>
      </c>
      <c r="W6" s="7">
        <f t="shared" si="6"/>
        <v>0</v>
      </c>
      <c r="X6" s="7">
        <f>+BV6</f>
        <v>0</v>
      </c>
      <c r="Y6" s="7">
        <f>+DS7</f>
        <v>0</v>
      </c>
      <c r="Z6" s="7">
        <f t="shared" ref="Z6:AA13" si="8">+AY6+BX6+CW6+DU7</f>
        <v>0</v>
      </c>
      <c r="AA6" s="7">
        <f t="shared" si="8"/>
        <v>0</v>
      </c>
      <c r="AB6" s="7">
        <f t="shared" ref="AB6:AB13" si="9">+BZ6</f>
        <v>0</v>
      </c>
      <c r="AC6" s="7">
        <f>SUM(R6:AB6)</f>
        <v>1.9319078728866825</v>
      </c>
      <c r="AE6" s="28" t="s">
        <v>11</v>
      </c>
      <c r="AF6" s="15" t="s">
        <v>12</v>
      </c>
      <c r="AG6" s="6">
        <v>2.4871127752930087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2.4871127752930087</v>
      </c>
      <c r="AP6" s="13"/>
      <c r="AQ6" s="28" t="s">
        <v>11</v>
      </c>
      <c r="AR6" s="15" t="s">
        <v>12</v>
      </c>
      <c r="AS6" s="6">
        <v>0.27358240528223093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0.27358240528223093</v>
      </c>
      <c r="BC6" s="28" t="s">
        <v>11</v>
      </c>
      <c r="BD6" s="15" t="s">
        <v>12</v>
      </c>
      <c r="BE6" s="1">
        <v>10.423941982225243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/>
      <c r="BN6" s="2">
        <v>10.423941982225243</v>
      </c>
      <c r="BP6" s="28" t="s">
        <v>11</v>
      </c>
      <c r="BQ6" s="15" t="s">
        <v>12</v>
      </c>
      <c r="BR6" s="1">
        <v>1.250873037867029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/>
      <c r="CA6" s="2">
        <v>1.250873037867029</v>
      </c>
      <c r="CC6" s="28" t="s">
        <v>11</v>
      </c>
      <c r="CD6" s="15" t="s">
        <v>12</v>
      </c>
      <c r="CE6" s="6">
        <v>3.3624907342380865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3.3624907342380865</v>
      </c>
      <c r="CN6" s="13"/>
      <c r="CO6" s="28" t="s">
        <v>11</v>
      </c>
      <c r="CP6" s="15" t="s">
        <v>12</v>
      </c>
      <c r="CQ6" s="6">
        <v>0.40349888810857037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0.40349888810857037</v>
      </c>
      <c r="DA6" s="28" t="s">
        <v>11</v>
      </c>
      <c r="DB6" s="15" t="s">
        <v>20</v>
      </c>
      <c r="DC6" s="1">
        <v>2.097915007964315</v>
      </c>
      <c r="DD6" s="2"/>
      <c r="DE6" s="2"/>
      <c r="DF6" s="2"/>
      <c r="DG6" s="2">
        <v>2.2265736493374107E-2</v>
      </c>
      <c r="DH6" s="2">
        <v>0</v>
      </c>
      <c r="DI6" s="2">
        <v>2.2265736493374107E-2</v>
      </c>
      <c r="DJ6" s="2">
        <v>36.891876509353196</v>
      </c>
      <c r="DK6" s="2">
        <v>39.034322990304261</v>
      </c>
      <c r="DM6" s="28" t="s">
        <v>11</v>
      </c>
      <c r="DN6" s="15" t="s">
        <v>20</v>
      </c>
      <c r="DO6" s="1">
        <v>1.5693973952720421</v>
      </c>
      <c r="DP6" s="2"/>
      <c r="DQ6" s="2"/>
      <c r="DR6" s="2"/>
      <c r="DS6" s="2">
        <v>1.1132868246687053E-2</v>
      </c>
      <c r="DT6" s="2"/>
      <c r="DU6" s="2">
        <v>6.2344062181447502E-3</v>
      </c>
      <c r="DV6" s="2">
        <v>12.50965410864343</v>
      </c>
      <c r="DW6" s="2">
        <v>14.096418778380304</v>
      </c>
    </row>
    <row r="7" spans="1:127" ht="18" x14ac:dyDescent="0.25">
      <c r="A7" s="28"/>
      <c r="B7" s="17" t="s">
        <v>13</v>
      </c>
      <c r="C7" s="4">
        <f t="shared" si="0"/>
        <v>2.6797873497364848</v>
      </c>
      <c r="D7" s="3">
        <f t="shared" si="0"/>
        <v>10.145961670586418</v>
      </c>
      <c r="E7" s="3">
        <f t="shared" si="0"/>
        <v>0</v>
      </c>
      <c r="F7" s="3">
        <f t="shared" si="0"/>
        <v>8.314848921186023</v>
      </c>
      <c r="G7" s="3">
        <f t="shared" si="1"/>
        <v>2.0313245759508174</v>
      </c>
      <c r="H7" s="3">
        <f t="shared" si="2"/>
        <v>0</v>
      </c>
      <c r="I7" s="3">
        <f t="shared" ref="I7:I15" si="10">+BI7</f>
        <v>0</v>
      </c>
      <c r="J7" s="3">
        <f t="shared" ref="J7:J13" si="11">+DG8</f>
        <v>0</v>
      </c>
      <c r="K7" s="3">
        <f t="shared" si="3"/>
        <v>0</v>
      </c>
      <c r="L7" s="3">
        <f t="shared" si="3"/>
        <v>0</v>
      </c>
      <c r="M7" s="4">
        <f t="shared" ref="M7:M15" si="12">+BM7</f>
        <v>0</v>
      </c>
      <c r="N7" s="4">
        <f t="shared" si="4"/>
        <v>23.171922517459741</v>
      </c>
      <c r="P7" s="28"/>
      <c r="Q7" s="17" t="s">
        <v>13</v>
      </c>
      <c r="R7" s="4">
        <f t="shared" si="5"/>
        <v>1.929446891810269</v>
      </c>
      <c r="S7" s="4">
        <f t="shared" si="6"/>
        <v>4.493646522463739</v>
      </c>
      <c r="T7" s="4">
        <f t="shared" si="6"/>
        <v>0</v>
      </c>
      <c r="U7" s="4">
        <f t="shared" si="6"/>
        <v>2.6607516547795278</v>
      </c>
      <c r="V7" s="3">
        <f t="shared" si="7"/>
        <v>0.65002386430426162</v>
      </c>
      <c r="W7" s="3">
        <f t="shared" si="6"/>
        <v>0</v>
      </c>
      <c r="X7" s="3">
        <f t="shared" ref="X7:X15" si="13">+BV7</f>
        <v>0</v>
      </c>
      <c r="Y7" s="3">
        <f t="shared" ref="Y7:Y13" si="14">+DS8</f>
        <v>0</v>
      </c>
      <c r="Z7" s="3">
        <f t="shared" si="8"/>
        <v>0</v>
      </c>
      <c r="AA7" s="3">
        <f t="shared" si="8"/>
        <v>0</v>
      </c>
      <c r="AB7" s="4">
        <f t="shared" si="9"/>
        <v>0</v>
      </c>
      <c r="AC7" s="4">
        <f t="shared" ref="AC7:AC15" si="15">SUM(R7:AB7)</f>
        <v>9.7338689333577957</v>
      </c>
      <c r="AE7" s="28"/>
      <c r="AF7" s="17" t="s">
        <v>13</v>
      </c>
      <c r="AG7" s="3">
        <v>1.2919968558580865</v>
      </c>
      <c r="AH7" s="3">
        <v>7.1970534078131383</v>
      </c>
      <c r="AI7" s="3">
        <v>0</v>
      </c>
      <c r="AJ7" s="3">
        <v>6.2942580392131058</v>
      </c>
      <c r="AK7" s="3">
        <v>2.0313245759508174</v>
      </c>
      <c r="AL7" s="3">
        <v>0</v>
      </c>
      <c r="AM7" s="3">
        <v>0</v>
      </c>
      <c r="AN7" s="3">
        <v>0</v>
      </c>
      <c r="AO7" s="4">
        <v>16.814632878835148</v>
      </c>
      <c r="AP7" s="13"/>
      <c r="AQ7" s="28"/>
      <c r="AR7" s="17" t="s">
        <v>13</v>
      </c>
      <c r="AS7" s="3">
        <v>0.93023773621782224</v>
      </c>
      <c r="AT7" s="3">
        <v>3.166703499437781</v>
      </c>
      <c r="AU7" s="3">
        <v>0</v>
      </c>
      <c r="AV7" s="3">
        <v>2.014162572548194</v>
      </c>
      <c r="AW7" s="3">
        <v>0.65002386430426162</v>
      </c>
      <c r="AX7" s="3">
        <v>0</v>
      </c>
      <c r="AY7" s="3">
        <v>0</v>
      </c>
      <c r="AZ7" s="3">
        <v>0</v>
      </c>
      <c r="BA7" s="4">
        <v>6.7611276725080591</v>
      </c>
      <c r="BC7" s="28"/>
      <c r="BD7" s="17" t="s">
        <v>13</v>
      </c>
      <c r="BE7" s="3">
        <v>0.780126691064564</v>
      </c>
      <c r="BF7" s="3">
        <v>2.7922332698465211</v>
      </c>
      <c r="BG7" s="3">
        <v>0</v>
      </c>
      <c r="BH7" s="3">
        <v>2.0064803294982947</v>
      </c>
      <c r="BI7" s="3">
        <v>0</v>
      </c>
      <c r="BJ7" s="3">
        <v>0</v>
      </c>
      <c r="BK7" s="3">
        <v>0</v>
      </c>
      <c r="BL7" s="3">
        <v>0</v>
      </c>
      <c r="BM7" s="3"/>
      <c r="BN7" s="4">
        <v>5.5788402904093797</v>
      </c>
      <c r="BP7" s="28"/>
      <c r="BQ7" s="17" t="s">
        <v>13</v>
      </c>
      <c r="BR7" s="3">
        <v>0.5616912175664861</v>
      </c>
      <c r="BS7" s="3">
        <v>1.2565049714309344</v>
      </c>
      <c r="BT7" s="3">
        <v>0</v>
      </c>
      <c r="BU7" s="3">
        <v>0.6420737054394543</v>
      </c>
      <c r="BV7" s="3">
        <v>0</v>
      </c>
      <c r="BW7" s="3">
        <v>0</v>
      </c>
      <c r="BX7" s="3">
        <v>0</v>
      </c>
      <c r="BY7" s="3">
        <v>0</v>
      </c>
      <c r="BZ7" s="3"/>
      <c r="CA7" s="4">
        <v>2.460269894436875</v>
      </c>
      <c r="CC7" s="28"/>
      <c r="CD7" s="17" t="s">
        <v>13</v>
      </c>
      <c r="CE7" s="3">
        <v>0.60335512604289576</v>
      </c>
      <c r="CF7" s="3">
        <v>0.15010547072495103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4">
        <v>0.75346059676784682</v>
      </c>
      <c r="CN7" s="13"/>
      <c r="CO7" s="28"/>
      <c r="CP7" s="17" t="s">
        <v>13</v>
      </c>
      <c r="CQ7" s="3">
        <v>0.43441569075088493</v>
      </c>
      <c r="CR7" s="3">
        <v>6.7547461826227964E-2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4">
        <v>0.50196315257711288</v>
      </c>
      <c r="DA7" s="28"/>
      <c r="DB7" s="17" t="s">
        <v>12</v>
      </c>
      <c r="DC7" s="3">
        <v>4.3928240320581784E-2</v>
      </c>
      <c r="DD7" s="3"/>
      <c r="DE7" s="3"/>
      <c r="DF7" s="3"/>
      <c r="DG7" s="3"/>
      <c r="DH7" s="3"/>
      <c r="DI7" s="3"/>
      <c r="DJ7" s="3"/>
      <c r="DK7" s="3">
        <v>4.3928240320581784E-2</v>
      </c>
      <c r="DM7" s="28"/>
      <c r="DN7" s="17" t="s">
        <v>12</v>
      </c>
      <c r="DO7" s="3">
        <v>3.9535416288523605E-3</v>
      </c>
      <c r="DP7" s="3"/>
      <c r="DQ7" s="3"/>
      <c r="DR7" s="3"/>
      <c r="DS7" s="3"/>
      <c r="DT7" s="3"/>
      <c r="DU7" s="3"/>
      <c r="DV7" s="3"/>
      <c r="DW7" s="3">
        <v>3.9535416288523605E-3</v>
      </c>
    </row>
    <row r="8" spans="1:127" ht="18" x14ac:dyDescent="0.25">
      <c r="A8" s="28"/>
      <c r="B8" s="15" t="s">
        <v>14</v>
      </c>
      <c r="C8" s="16">
        <f t="shared" si="0"/>
        <v>7.8949914326184452</v>
      </c>
      <c r="D8" s="6">
        <f t="shared" si="0"/>
        <v>0</v>
      </c>
      <c r="E8" s="7">
        <f t="shared" si="0"/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  <c r="I8" s="7">
        <f t="shared" si="10"/>
        <v>0</v>
      </c>
      <c r="J8" s="7">
        <f t="shared" si="11"/>
        <v>0</v>
      </c>
      <c r="K8" s="7">
        <f t="shared" si="3"/>
        <v>0</v>
      </c>
      <c r="L8" s="7">
        <f t="shared" si="3"/>
        <v>0</v>
      </c>
      <c r="M8" s="7">
        <f t="shared" si="12"/>
        <v>0</v>
      </c>
      <c r="N8" s="7">
        <f t="shared" si="4"/>
        <v>7.8949914326184452</v>
      </c>
      <c r="P8" s="28"/>
      <c r="Q8" s="15" t="s">
        <v>14</v>
      </c>
      <c r="R8" s="16">
        <f t="shared" si="5"/>
        <v>5.1317444312019891</v>
      </c>
      <c r="S8" s="16">
        <f t="shared" si="6"/>
        <v>0</v>
      </c>
      <c r="T8" s="16">
        <f t="shared" si="6"/>
        <v>0</v>
      </c>
      <c r="U8" s="16">
        <f t="shared" si="6"/>
        <v>0</v>
      </c>
      <c r="V8" s="7">
        <f t="shared" si="7"/>
        <v>0</v>
      </c>
      <c r="W8" s="7">
        <f t="shared" si="6"/>
        <v>0</v>
      </c>
      <c r="X8" s="7">
        <f t="shared" si="13"/>
        <v>0</v>
      </c>
      <c r="Y8" s="7">
        <f t="shared" si="14"/>
        <v>0</v>
      </c>
      <c r="Z8" s="7">
        <f t="shared" si="8"/>
        <v>0</v>
      </c>
      <c r="AA8" s="7">
        <f t="shared" si="8"/>
        <v>0</v>
      </c>
      <c r="AB8" s="7">
        <f t="shared" si="9"/>
        <v>0</v>
      </c>
      <c r="AC8" s="7">
        <f t="shared" si="15"/>
        <v>5.1317444312019891</v>
      </c>
      <c r="AE8" s="28"/>
      <c r="AF8" s="15" t="s">
        <v>14</v>
      </c>
      <c r="AG8" s="6">
        <v>1.7335772724627738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1.7335772724627738</v>
      </c>
      <c r="AP8" s="13"/>
      <c r="AQ8" s="28"/>
      <c r="AR8" s="15" t="s">
        <v>14</v>
      </c>
      <c r="AS8" s="6">
        <v>1.126825227100803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1.126825227100803</v>
      </c>
      <c r="BC8" s="28"/>
      <c r="BD8" s="15" t="s">
        <v>14</v>
      </c>
      <c r="BE8" s="1">
        <v>5.5752145524000403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/>
      <c r="BN8" s="2">
        <v>5.5752145524000403</v>
      </c>
      <c r="BP8" s="28"/>
      <c r="BQ8" s="15" t="s">
        <v>14</v>
      </c>
      <c r="BR8" s="1">
        <v>3.6238894590600261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/>
      <c r="CA8" s="2">
        <v>3.6238894590600261</v>
      </c>
      <c r="CC8" s="28"/>
      <c r="CD8" s="15" t="s">
        <v>14</v>
      </c>
      <c r="CE8" s="6">
        <v>0.5833708844308283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0.5833708844308283</v>
      </c>
      <c r="CN8" s="13"/>
      <c r="CO8" s="28"/>
      <c r="CP8" s="15" t="s">
        <v>14</v>
      </c>
      <c r="CQ8" s="6">
        <v>0.37919107488003839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0.37919107488003839</v>
      </c>
      <c r="DA8" s="28"/>
      <c r="DB8" s="15" t="s">
        <v>61</v>
      </c>
      <c r="DC8" s="1">
        <v>4.3086767709383991E-3</v>
      </c>
      <c r="DD8" s="2">
        <v>6.5695222018084982E-3</v>
      </c>
      <c r="DE8" s="2">
        <v>0</v>
      </c>
      <c r="DF8" s="2">
        <v>1.4110552474623507E-2</v>
      </c>
      <c r="DG8" s="2">
        <v>0</v>
      </c>
      <c r="DH8" s="2"/>
      <c r="DI8" s="2"/>
      <c r="DJ8" s="2"/>
      <c r="DK8" s="2">
        <v>2.4988751447370405E-2</v>
      </c>
      <c r="DM8" s="28"/>
      <c r="DN8" s="15" t="s">
        <v>61</v>
      </c>
      <c r="DO8" s="1">
        <v>3.1022472750756474E-3</v>
      </c>
      <c r="DP8" s="2">
        <v>2.8905897687957391E-3</v>
      </c>
      <c r="DQ8" s="2">
        <v>0</v>
      </c>
      <c r="DR8" s="2">
        <v>4.5153767918795227E-3</v>
      </c>
      <c r="DS8" s="2">
        <v>0</v>
      </c>
      <c r="DT8" s="2"/>
      <c r="DU8" s="2"/>
      <c r="DV8" s="2"/>
      <c r="DW8" s="2">
        <v>1.0508213835750908E-2</v>
      </c>
    </row>
    <row r="9" spans="1:127" ht="18" x14ac:dyDescent="0.25">
      <c r="A9" s="28"/>
      <c r="B9" s="17" t="s">
        <v>15</v>
      </c>
      <c r="C9" s="4">
        <f t="shared" ref="C9:C13" si="16">+AG9+BE9+CE9+DC10</f>
        <v>1.2740740720157748</v>
      </c>
      <c r="D9" s="3">
        <f t="shared" ref="D9:F13" si="17">+AH9+BF9+CF9+DD10</f>
        <v>0</v>
      </c>
      <c r="E9" s="22">
        <f t="shared" si="17"/>
        <v>0</v>
      </c>
      <c r="F9" s="3">
        <f t="shared" si="17"/>
        <v>1.2873385765131626</v>
      </c>
      <c r="G9" s="3">
        <f t="shared" si="1"/>
        <v>0</v>
      </c>
      <c r="H9" s="3">
        <f t="shared" si="2"/>
        <v>1.0272553639523125</v>
      </c>
      <c r="I9" s="3">
        <f t="shared" si="10"/>
        <v>0</v>
      </c>
      <c r="J9" s="3">
        <f t="shared" si="11"/>
        <v>0</v>
      </c>
      <c r="K9" s="3">
        <f t="shared" si="3"/>
        <v>0</v>
      </c>
      <c r="L9" s="3">
        <f t="shared" si="3"/>
        <v>0</v>
      </c>
      <c r="M9" s="4">
        <f t="shared" si="12"/>
        <v>0</v>
      </c>
      <c r="N9" s="4">
        <f t="shared" si="4"/>
        <v>3.58866801248125</v>
      </c>
      <c r="P9" s="28"/>
      <c r="Q9" s="17" t="s">
        <v>15</v>
      </c>
      <c r="R9" s="4">
        <f t="shared" si="5"/>
        <v>0.89185185041104231</v>
      </c>
      <c r="S9" s="4">
        <f t="shared" si="6"/>
        <v>0</v>
      </c>
      <c r="T9" s="4">
        <f t="shared" si="6"/>
        <v>0</v>
      </c>
      <c r="U9" s="4">
        <f t="shared" si="6"/>
        <v>0.41194834448421214</v>
      </c>
      <c r="V9" s="3">
        <f t="shared" si="7"/>
        <v>0</v>
      </c>
      <c r="W9" s="3">
        <f t="shared" si="6"/>
        <v>0.66771598656900333</v>
      </c>
      <c r="X9" s="3">
        <f t="shared" si="13"/>
        <v>0</v>
      </c>
      <c r="Y9" s="3">
        <f t="shared" si="14"/>
        <v>0</v>
      </c>
      <c r="Z9" s="3">
        <f t="shared" si="8"/>
        <v>0</v>
      </c>
      <c r="AA9" s="3">
        <f t="shared" si="8"/>
        <v>0</v>
      </c>
      <c r="AB9" s="4">
        <f t="shared" si="9"/>
        <v>0</v>
      </c>
      <c r="AC9" s="4">
        <f t="shared" si="15"/>
        <v>1.9715161814642577</v>
      </c>
      <c r="AE9" s="28"/>
      <c r="AF9" s="17" t="s">
        <v>15</v>
      </c>
      <c r="AG9" s="3">
        <v>0.83979236081052433</v>
      </c>
      <c r="AH9" s="13">
        <v>0</v>
      </c>
      <c r="AI9" s="3">
        <v>0</v>
      </c>
      <c r="AJ9" s="3">
        <v>0.90126511076864668</v>
      </c>
      <c r="AK9" s="3">
        <v>0</v>
      </c>
      <c r="AL9" s="3">
        <v>0.94824759543936965</v>
      </c>
      <c r="AM9" s="3">
        <v>0</v>
      </c>
      <c r="AN9" s="3">
        <v>0</v>
      </c>
      <c r="AO9" s="4">
        <v>2.6893050670185406</v>
      </c>
      <c r="AP9" s="13"/>
      <c r="AQ9" s="28"/>
      <c r="AR9" s="17" t="s">
        <v>15</v>
      </c>
      <c r="AS9" s="3">
        <v>0.58785465256736702</v>
      </c>
      <c r="AT9" s="13">
        <v>0</v>
      </c>
      <c r="AU9" s="3">
        <v>0</v>
      </c>
      <c r="AV9" s="3">
        <v>0.28840483544596696</v>
      </c>
      <c r="AW9" s="3">
        <v>0</v>
      </c>
      <c r="AX9" s="3">
        <v>0.61636093703559025</v>
      </c>
      <c r="AY9" s="3">
        <v>0</v>
      </c>
      <c r="AZ9" s="3">
        <v>0</v>
      </c>
      <c r="BA9" s="4">
        <v>1.4926204250489241</v>
      </c>
      <c r="BC9" s="28"/>
      <c r="BD9" s="17" t="s">
        <v>15</v>
      </c>
      <c r="BE9" s="3">
        <v>0.14598387561735174</v>
      </c>
      <c r="BF9" s="11">
        <v>0</v>
      </c>
      <c r="BG9" s="3">
        <v>0</v>
      </c>
      <c r="BH9" s="3">
        <v>0.23901272168440452</v>
      </c>
      <c r="BI9" s="3">
        <v>0</v>
      </c>
      <c r="BJ9" s="3">
        <v>1.7326885670036268E-3</v>
      </c>
      <c r="BK9" s="3">
        <v>0</v>
      </c>
      <c r="BL9" s="3">
        <v>0</v>
      </c>
      <c r="BM9" s="3"/>
      <c r="BN9" s="4">
        <v>0.38672928586875993</v>
      </c>
      <c r="BP9" s="28"/>
      <c r="BQ9" s="17" t="s">
        <v>15</v>
      </c>
      <c r="BR9" s="3">
        <v>0.10218871293214621</v>
      </c>
      <c r="BS9" s="11">
        <v>0</v>
      </c>
      <c r="BT9" s="3">
        <v>0</v>
      </c>
      <c r="BU9" s="3">
        <v>7.6484070939009441E-2</v>
      </c>
      <c r="BV9" s="3">
        <v>0</v>
      </c>
      <c r="BW9" s="3">
        <v>1.1262475685523575E-3</v>
      </c>
      <c r="BX9" s="3">
        <v>0</v>
      </c>
      <c r="BY9" s="3">
        <v>0</v>
      </c>
      <c r="BZ9" s="3"/>
      <c r="CA9" s="4">
        <v>0.17979903143970802</v>
      </c>
      <c r="CC9" s="28"/>
      <c r="CD9" s="17" t="s">
        <v>15</v>
      </c>
      <c r="CE9" s="3">
        <v>0.28698156273782188</v>
      </c>
      <c r="CF9" s="13">
        <v>0</v>
      </c>
      <c r="CG9" s="3">
        <v>0</v>
      </c>
      <c r="CH9" s="3">
        <v>0.1470607440601116</v>
      </c>
      <c r="CI9" s="3">
        <v>0</v>
      </c>
      <c r="CJ9" s="3">
        <v>7.7206890631558597E-2</v>
      </c>
      <c r="CK9" s="3">
        <v>0</v>
      </c>
      <c r="CL9" s="3">
        <v>0</v>
      </c>
      <c r="CM9" s="4">
        <v>0.51124919742949204</v>
      </c>
      <c r="CN9" s="13"/>
      <c r="CO9" s="28"/>
      <c r="CP9" s="17" t="s">
        <v>15</v>
      </c>
      <c r="CQ9" s="3">
        <v>0.2008870939164753</v>
      </c>
      <c r="CR9" s="13">
        <v>0</v>
      </c>
      <c r="CS9" s="3">
        <v>0</v>
      </c>
      <c r="CT9" s="3">
        <v>4.7059438099235712E-2</v>
      </c>
      <c r="CU9" s="3">
        <v>0</v>
      </c>
      <c r="CV9" s="3">
        <v>5.0184478910513093E-2</v>
      </c>
      <c r="CW9" s="3">
        <v>0</v>
      </c>
      <c r="CX9" s="3">
        <v>0</v>
      </c>
      <c r="CY9" s="4">
        <v>0.29813101092622413</v>
      </c>
      <c r="DA9" s="28"/>
      <c r="DB9" s="17" t="s">
        <v>14</v>
      </c>
      <c r="DC9" s="3">
        <v>2.8287233248028348E-3</v>
      </c>
      <c r="DD9" s="3"/>
      <c r="DE9" s="3"/>
      <c r="DF9" s="3"/>
      <c r="DG9" s="3"/>
      <c r="DH9" s="3"/>
      <c r="DI9" s="3"/>
      <c r="DJ9" s="3"/>
      <c r="DK9" s="3">
        <v>2.8287233248028348E-3</v>
      </c>
      <c r="DM9" s="28"/>
      <c r="DN9" s="17" t="s">
        <v>14</v>
      </c>
      <c r="DO9" s="3">
        <v>1.8386701611218426E-3</v>
      </c>
      <c r="DP9" s="3"/>
      <c r="DQ9" s="3"/>
      <c r="DR9" s="3"/>
      <c r="DS9" s="3"/>
      <c r="DT9" s="3"/>
      <c r="DU9" s="3"/>
      <c r="DV9" s="3"/>
      <c r="DW9" s="3">
        <v>1.8386701611218426E-3</v>
      </c>
    </row>
    <row r="10" spans="1:127" ht="18" x14ac:dyDescent="0.25">
      <c r="A10" s="28"/>
      <c r="B10" s="15" t="s">
        <v>16</v>
      </c>
      <c r="C10" s="16">
        <f t="shared" si="16"/>
        <v>2.2511468890390317E-2</v>
      </c>
      <c r="D10" s="6">
        <f t="shared" si="17"/>
        <v>0</v>
      </c>
      <c r="E10" s="7">
        <f t="shared" si="17"/>
        <v>0</v>
      </c>
      <c r="F10" s="7">
        <f t="shared" si="17"/>
        <v>0</v>
      </c>
      <c r="G10" s="7">
        <f t="shared" si="1"/>
        <v>0</v>
      </c>
      <c r="H10" s="7">
        <f t="shared" si="2"/>
        <v>0</v>
      </c>
      <c r="I10" s="7">
        <f t="shared" si="10"/>
        <v>4.2435025199920998E-2</v>
      </c>
      <c r="J10" s="7">
        <f t="shared" si="11"/>
        <v>0</v>
      </c>
      <c r="K10" s="7">
        <f t="shared" si="3"/>
        <v>0</v>
      </c>
      <c r="L10" s="7">
        <f t="shared" si="3"/>
        <v>0</v>
      </c>
      <c r="M10" s="7">
        <f t="shared" si="12"/>
        <v>0</v>
      </c>
      <c r="N10" s="7">
        <f t="shared" si="4"/>
        <v>6.4946494090311307E-2</v>
      </c>
      <c r="P10" s="28"/>
      <c r="Q10" s="15" t="s">
        <v>16</v>
      </c>
      <c r="R10" s="16">
        <f t="shared" si="5"/>
        <v>1.575802822327322E-2</v>
      </c>
      <c r="S10" s="16">
        <f t="shared" si="6"/>
        <v>0</v>
      </c>
      <c r="T10" s="16">
        <f t="shared" si="6"/>
        <v>0</v>
      </c>
      <c r="U10" s="16">
        <f t="shared" si="6"/>
        <v>0</v>
      </c>
      <c r="V10" s="7">
        <f t="shared" si="7"/>
        <v>0</v>
      </c>
      <c r="W10" s="7">
        <f t="shared" si="6"/>
        <v>0</v>
      </c>
      <c r="X10" s="7">
        <f t="shared" si="13"/>
        <v>1.2730507559976298E-2</v>
      </c>
      <c r="Y10" s="7">
        <f t="shared" si="14"/>
        <v>0</v>
      </c>
      <c r="Z10" s="7">
        <f t="shared" si="8"/>
        <v>0</v>
      </c>
      <c r="AA10" s="7">
        <f t="shared" si="8"/>
        <v>0</v>
      </c>
      <c r="AB10" s="7">
        <f t="shared" si="9"/>
        <v>0</v>
      </c>
      <c r="AC10" s="7">
        <f t="shared" si="15"/>
        <v>2.8488535783249516E-2</v>
      </c>
      <c r="AE10" s="28"/>
      <c r="AF10" s="15" t="s">
        <v>16</v>
      </c>
      <c r="AG10" s="6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13"/>
      <c r="AQ10" s="28"/>
      <c r="AR10" s="15" t="s">
        <v>16</v>
      </c>
      <c r="AS10" s="6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C10" s="28"/>
      <c r="BD10" s="15" t="s">
        <v>16</v>
      </c>
      <c r="BE10" s="1">
        <v>0</v>
      </c>
      <c r="BF10" s="2">
        <v>0</v>
      </c>
      <c r="BG10" s="2">
        <v>0</v>
      </c>
      <c r="BH10" s="2">
        <v>0</v>
      </c>
      <c r="BI10" s="2">
        <v>4.2435025199920998E-2</v>
      </c>
      <c r="BJ10" s="2">
        <v>0</v>
      </c>
      <c r="BK10" s="2">
        <v>0</v>
      </c>
      <c r="BL10" s="2">
        <v>0</v>
      </c>
      <c r="BM10" s="2"/>
      <c r="BN10" s="2">
        <v>4.2435025199920998E-2</v>
      </c>
      <c r="BP10" s="28"/>
      <c r="BQ10" s="15" t="s">
        <v>16</v>
      </c>
      <c r="BR10" s="1">
        <v>0</v>
      </c>
      <c r="BS10" s="2">
        <v>0</v>
      </c>
      <c r="BT10" s="2">
        <v>0</v>
      </c>
      <c r="BU10" s="2">
        <v>0</v>
      </c>
      <c r="BV10" s="2">
        <v>1.2730507559976298E-2</v>
      </c>
      <c r="BW10" s="2">
        <v>0</v>
      </c>
      <c r="BX10" s="2">
        <v>0</v>
      </c>
      <c r="BY10" s="2">
        <v>0</v>
      </c>
      <c r="BZ10" s="2"/>
      <c r="CA10" s="2">
        <v>1.2730507559976298E-2</v>
      </c>
      <c r="CC10" s="28"/>
      <c r="CD10" s="15" t="s">
        <v>16</v>
      </c>
      <c r="CE10" s="6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13"/>
      <c r="CO10" s="28"/>
      <c r="CP10" s="15" t="s">
        <v>16</v>
      </c>
      <c r="CQ10" s="6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DA10" s="28"/>
      <c r="DB10" s="15" t="s">
        <v>15</v>
      </c>
      <c r="DC10" s="1">
        <v>1.3162728500767601E-3</v>
      </c>
      <c r="DD10" s="2">
        <v>0</v>
      </c>
      <c r="DE10" s="2"/>
      <c r="DF10" s="2">
        <v>0</v>
      </c>
      <c r="DG10" s="2">
        <v>0</v>
      </c>
      <c r="DH10" s="2">
        <v>6.8189314380880033E-5</v>
      </c>
      <c r="DI10" s="2"/>
      <c r="DJ10" s="2"/>
      <c r="DK10" s="2">
        <v>1.3844621644576401E-3</v>
      </c>
      <c r="DM10" s="28"/>
      <c r="DN10" s="15" t="s">
        <v>15</v>
      </c>
      <c r="DO10" s="1">
        <v>9.2139099505373202E-4</v>
      </c>
      <c r="DP10" s="2">
        <v>0</v>
      </c>
      <c r="DQ10" s="2"/>
      <c r="DR10" s="2">
        <v>0</v>
      </c>
      <c r="DS10" s="2"/>
      <c r="DT10" s="2">
        <v>4.4323054347572025E-5</v>
      </c>
      <c r="DU10" s="2"/>
      <c r="DV10" s="2"/>
      <c r="DW10" s="2">
        <v>9.6571404940130401E-4</v>
      </c>
    </row>
    <row r="11" spans="1:127" ht="18" x14ac:dyDescent="0.25">
      <c r="A11" s="28"/>
      <c r="B11" s="17" t="s">
        <v>17</v>
      </c>
      <c r="C11" s="4">
        <f t="shared" si="16"/>
        <v>8.3908176183605256</v>
      </c>
      <c r="D11" s="3">
        <f t="shared" si="17"/>
        <v>0</v>
      </c>
      <c r="E11" s="3">
        <f t="shared" si="17"/>
        <v>0</v>
      </c>
      <c r="F11" s="3">
        <f t="shared" si="17"/>
        <v>0</v>
      </c>
      <c r="G11" s="3">
        <f t="shared" si="1"/>
        <v>0</v>
      </c>
      <c r="H11" s="3">
        <f t="shared" si="2"/>
        <v>0</v>
      </c>
      <c r="I11" s="3">
        <f t="shared" si="10"/>
        <v>0</v>
      </c>
      <c r="J11" s="3">
        <f t="shared" si="11"/>
        <v>0</v>
      </c>
      <c r="K11" s="3">
        <f t="shared" si="3"/>
        <v>0</v>
      </c>
      <c r="L11" s="3">
        <f t="shared" si="3"/>
        <v>0</v>
      </c>
      <c r="M11" s="4">
        <f t="shared" si="12"/>
        <v>0</v>
      </c>
      <c r="N11" s="4">
        <f t="shared" si="4"/>
        <v>8.3908176183605256</v>
      </c>
      <c r="P11" s="28"/>
      <c r="Q11" s="17" t="s">
        <v>17</v>
      </c>
      <c r="R11" s="4">
        <f t="shared" si="5"/>
        <v>6.2931132137703942</v>
      </c>
      <c r="S11" s="4">
        <f t="shared" si="6"/>
        <v>0</v>
      </c>
      <c r="T11" s="4">
        <f t="shared" si="6"/>
        <v>0</v>
      </c>
      <c r="U11" s="4">
        <f t="shared" si="6"/>
        <v>0</v>
      </c>
      <c r="V11" s="3">
        <f t="shared" si="7"/>
        <v>0</v>
      </c>
      <c r="W11" s="3">
        <f t="shared" si="6"/>
        <v>0</v>
      </c>
      <c r="X11" s="3">
        <f t="shared" si="13"/>
        <v>0</v>
      </c>
      <c r="Y11" s="3">
        <f t="shared" si="14"/>
        <v>0</v>
      </c>
      <c r="Z11" s="3">
        <f t="shared" si="8"/>
        <v>0</v>
      </c>
      <c r="AA11" s="3">
        <f t="shared" si="8"/>
        <v>0</v>
      </c>
      <c r="AB11" s="4">
        <f t="shared" si="9"/>
        <v>0</v>
      </c>
      <c r="AC11" s="4">
        <f t="shared" si="15"/>
        <v>6.2931132137703942</v>
      </c>
      <c r="AE11" s="28"/>
      <c r="AF11" s="17" t="s">
        <v>17</v>
      </c>
      <c r="AG11" s="3">
        <v>0.31934298765140079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">
        <v>0.31934298765140079</v>
      </c>
      <c r="AP11" s="13"/>
      <c r="AQ11" s="28"/>
      <c r="AR11" s="17" t="s">
        <v>17</v>
      </c>
      <c r="AS11" s="3">
        <v>0.23950724073855059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4">
        <v>0.23950724073855059</v>
      </c>
      <c r="BC11" s="28"/>
      <c r="BD11" s="17" t="s">
        <v>17</v>
      </c>
      <c r="BE11" s="3">
        <v>0.36399624144240622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/>
      <c r="BN11" s="4">
        <v>0.36399624144240622</v>
      </c>
      <c r="BP11" s="28"/>
      <c r="BQ11" s="17" t="s">
        <v>17</v>
      </c>
      <c r="BR11" s="3">
        <v>0.27299718108180465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/>
      <c r="CA11" s="4">
        <v>0.27299718108180465</v>
      </c>
      <c r="CC11" s="28"/>
      <c r="CD11" s="17" t="s">
        <v>17</v>
      </c>
      <c r="CE11" s="3">
        <v>7.7017277344711417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4">
        <v>7.7017277344711417</v>
      </c>
      <c r="CN11" s="13"/>
      <c r="CO11" s="28"/>
      <c r="CP11" s="17" t="s">
        <v>17</v>
      </c>
      <c r="CQ11" s="3">
        <v>5.7762958008533563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4">
        <v>5.7762958008533563</v>
      </c>
      <c r="DA11" s="28"/>
      <c r="DB11" s="17" t="s">
        <v>16</v>
      </c>
      <c r="DC11" s="3">
        <v>2.2511468890390317E-2</v>
      </c>
      <c r="DD11" s="3">
        <v>0</v>
      </c>
      <c r="DE11" s="3">
        <v>0</v>
      </c>
      <c r="DF11" s="3"/>
      <c r="DG11" s="3"/>
      <c r="DH11" s="3"/>
      <c r="DI11" s="3"/>
      <c r="DJ11" s="3"/>
      <c r="DK11" s="3">
        <v>2.2511468890390317E-2</v>
      </c>
      <c r="DM11" s="28"/>
      <c r="DN11" s="17" t="s">
        <v>16</v>
      </c>
      <c r="DO11" s="3">
        <v>1.575802822327322E-2</v>
      </c>
      <c r="DP11" s="3">
        <v>0</v>
      </c>
      <c r="DQ11" s="3">
        <v>0</v>
      </c>
      <c r="DR11" s="3"/>
      <c r="DS11" s="3"/>
      <c r="DT11" s="3"/>
      <c r="DU11" s="3"/>
      <c r="DV11" s="3"/>
      <c r="DW11" s="3">
        <v>1.575802822327322E-2</v>
      </c>
    </row>
    <row r="12" spans="1:127" ht="18" x14ac:dyDescent="0.25">
      <c r="A12" s="28"/>
      <c r="B12" s="15" t="s">
        <v>18</v>
      </c>
      <c r="C12" s="16">
        <f t="shared" si="16"/>
        <v>0.91571070530726828</v>
      </c>
      <c r="D12" s="6">
        <f t="shared" si="17"/>
        <v>0</v>
      </c>
      <c r="E12" s="7">
        <f t="shared" si="17"/>
        <v>0</v>
      </c>
      <c r="F12" s="7">
        <f t="shared" si="17"/>
        <v>0</v>
      </c>
      <c r="G12" s="7">
        <f t="shared" si="1"/>
        <v>0</v>
      </c>
      <c r="H12" s="7">
        <f t="shared" si="2"/>
        <v>0</v>
      </c>
      <c r="I12" s="7">
        <f t="shared" si="10"/>
        <v>0</v>
      </c>
      <c r="J12" s="7">
        <f t="shared" si="11"/>
        <v>0</v>
      </c>
      <c r="K12" s="7">
        <f t="shared" si="3"/>
        <v>0</v>
      </c>
      <c r="L12" s="7">
        <f t="shared" si="3"/>
        <v>0</v>
      </c>
      <c r="M12" s="7">
        <f t="shared" si="12"/>
        <v>0</v>
      </c>
      <c r="N12" s="7">
        <f t="shared" si="4"/>
        <v>0.91571070530726828</v>
      </c>
      <c r="P12" s="28"/>
      <c r="Q12" s="15" t="s">
        <v>18</v>
      </c>
      <c r="R12" s="16">
        <f t="shared" si="5"/>
        <v>0.65931170782123327</v>
      </c>
      <c r="S12" s="16">
        <f t="shared" si="6"/>
        <v>0</v>
      </c>
      <c r="T12" s="16">
        <f t="shared" si="6"/>
        <v>0</v>
      </c>
      <c r="U12" s="16">
        <f t="shared" si="6"/>
        <v>0</v>
      </c>
      <c r="V12" s="7">
        <f t="shared" si="7"/>
        <v>0</v>
      </c>
      <c r="W12" s="7">
        <f t="shared" si="6"/>
        <v>0</v>
      </c>
      <c r="X12" s="7">
        <f t="shared" si="13"/>
        <v>0</v>
      </c>
      <c r="Y12" s="7">
        <f t="shared" si="14"/>
        <v>0</v>
      </c>
      <c r="Z12" s="7">
        <f t="shared" si="8"/>
        <v>0</v>
      </c>
      <c r="AA12" s="7">
        <f t="shared" si="8"/>
        <v>0</v>
      </c>
      <c r="AB12" s="7">
        <f t="shared" si="9"/>
        <v>0</v>
      </c>
      <c r="AC12" s="7">
        <f t="shared" si="15"/>
        <v>0.65931170782123327</v>
      </c>
      <c r="AE12" s="28"/>
      <c r="AF12" s="15" t="s">
        <v>18</v>
      </c>
      <c r="AG12" s="6">
        <v>0.22369714945300362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0.22369714945300362</v>
      </c>
      <c r="AP12" s="13"/>
      <c r="AQ12" s="28"/>
      <c r="AR12" s="15" t="s">
        <v>18</v>
      </c>
      <c r="AS12" s="6">
        <v>0.1610619476061626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0.1610619476061626</v>
      </c>
      <c r="BC12" s="28"/>
      <c r="BD12" s="15" t="s">
        <v>18</v>
      </c>
      <c r="BE12" s="1">
        <v>0.33880349180203861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/>
      <c r="BN12" s="2">
        <v>0.33880349180203861</v>
      </c>
      <c r="BP12" s="28"/>
      <c r="BQ12" s="15" t="s">
        <v>18</v>
      </c>
      <c r="BR12" s="1">
        <v>0.24393851409746781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/>
      <c r="CA12" s="2">
        <v>0.24393851409746781</v>
      </c>
      <c r="CC12" s="28"/>
      <c r="CD12" s="15" t="s">
        <v>18</v>
      </c>
      <c r="CE12" s="6">
        <v>0.35218868623017663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0.35218868623017663</v>
      </c>
      <c r="CN12" s="13"/>
      <c r="CO12" s="28"/>
      <c r="CP12" s="15" t="s">
        <v>18</v>
      </c>
      <c r="CQ12" s="6">
        <v>0.25357585408572714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0.25357585408572714</v>
      </c>
      <c r="DA12" s="28"/>
      <c r="DB12" s="15" t="s">
        <v>17</v>
      </c>
      <c r="DC12" s="1">
        <v>5.7506547955768188E-3</v>
      </c>
      <c r="DD12" s="2"/>
      <c r="DE12" s="2"/>
      <c r="DF12" s="2"/>
      <c r="DG12" s="2"/>
      <c r="DH12" s="2"/>
      <c r="DI12" s="2"/>
      <c r="DJ12" s="2"/>
      <c r="DK12" s="2">
        <v>5.7506547955768188E-3</v>
      </c>
      <c r="DM12" s="28"/>
      <c r="DN12" s="15" t="s">
        <v>17</v>
      </c>
      <c r="DO12" s="1">
        <v>4.3129910966826137E-3</v>
      </c>
      <c r="DP12" s="2"/>
      <c r="DQ12" s="2"/>
      <c r="DR12" s="2"/>
      <c r="DS12" s="2"/>
      <c r="DT12" s="2"/>
      <c r="DU12" s="2"/>
      <c r="DV12" s="2"/>
      <c r="DW12" s="2">
        <v>4.3129910966826137E-3</v>
      </c>
    </row>
    <row r="13" spans="1:127" ht="18" x14ac:dyDescent="0.25">
      <c r="A13" s="28"/>
      <c r="B13" s="17" t="s">
        <v>19</v>
      </c>
      <c r="C13" s="4">
        <f t="shared" si="16"/>
        <v>0.60943520849674537</v>
      </c>
      <c r="D13" s="3">
        <f t="shared" si="17"/>
        <v>0</v>
      </c>
      <c r="E13" s="3">
        <f t="shared" si="17"/>
        <v>0</v>
      </c>
      <c r="F13" s="3">
        <f t="shared" si="17"/>
        <v>0</v>
      </c>
      <c r="G13" s="3">
        <f t="shared" si="1"/>
        <v>0</v>
      </c>
      <c r="H13" s="3">
        <f t="shared" si="2"/>
        <v>0</v>
      </c>
      <c r="I13" s="3">
        <f t="shared" si="10"/>
        <v>0</v>
      </c>
      <c r="J13" s="3">
        <f t="shared" si="11"/>
        <v>0</v>
      </c>
      <c r="K13" s="3">
        <f t="shared" si="3"/>
        <v>0</v>
      </c>
      <c r="L13" s="3">
        <f t="shared" si="3"/>
        <v>2.6943446166165126E-3</v>
      </c>
      <c r="M13" s="4">
        <f t="shared" si="12"/>
        <v>0</v>
      </c>
      <c r="N13" s="4">
        <f t="shared" si="4"/>
        <v>0.61212955311336192</v>
      </c>
      <c r="P13" s="28"/>
      <c r="Q13" s="17" t="s">
        <v>19</v>
      </c>
      <c r="R13" s="4">
        <f t="shared" si="5"/>
        <v>0.42660464594772179</v>
      </c>
      <c r="S13" s="4">
        <f t="shared" si="6"/>
        <v>0</v>
      </c>
      <c r="T13" s="4">
        <f t="shared" si="6"/>
        <v>0</v>
      </c>
      <c r="U13" s="4">
        <f t="shared" si="6"/>
        <v>0</v>
      </c>
      <c r="V13" s="3">
        <f t="shared" si="7"/>
        <v>0</v>
      </c>
      <c r="W13" s="3">
        <f t="shared" si="6"/>
        <v>0</v>
      </c>
      <c r="X13" s="3">
        <f t="shared" si="13"/>
        <v>0</v>
      </c>
      <c r="Y13" s="3">
        <f t="shared" si="14"/>
        <v>0</v>
      </c>
      <c r="Z13" s="3">
        <f t="shared" si="8"/>
        <v>0</v>
      </c>
      <c r="AA13" s="3">
        <f t="shared" si="8"/>
        <v>1.1585681851451004E-3</v>
      </c>
      <c r="AB13" s="4">
        <f t="shared" si="9"/>
        <v>0</v>
      </c>
      <c r="AC13" s="4">
        <f t="shared" si="15"/>
        <v>0.42776321413286689</v>
      </c>
      <c r="AE13" s="28"/>
      <c r="AF13" s="17" t="s">
        <v>19</v>
      </c>
      <c r="AG13" s="3">
        <v>0.32854232763136026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2.3492351897489447E-3</v>
      </c>
      <c r="AO13" s="4">
        <v>0.33089156282110921</v>
      </c>
      <c r="AP13" s="13"/>
      <c r="AQ13" s="28"/>
      <c r="AR13" s="17" t="s">
        <v>19</v>
      </c>
      <c r="AS13" s="3">
        <v>0.22997962934195218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1.0101711315920463E-3</v>
      </c>
      <c r="BA13" s="4">
        <v>0.23098980047354423</v>
      </c>
      <c r="BC13" s="28"/>
      <c r="BD13" s="17" t="s">
        <v>19</v>
      </c>
      <c r="BE13" s="3">
        <v>0.25635731871805151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2.6364550382954944E-4</v>
      </c>
      <c r="BM13" s="3"/>
      <c r="BN13" s="4">
        <v>0.25662096422188108</v>
      </c>
      <c r="BP13" s="28"/>
      <c r="BQ13" s="17" t="s">
        <v>19</v>
      </c>
      <c r="BR13" s="3">
        <v>0.17945012310263606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1.1336756664670626E-4</v>
      </c>
      <c r="BZ13" s="3"/>
      <c r="CA13" s="4">
        <v>0.17956349066928276</v>
      </c>
      <c r="CC13" s="28"/>
      <c r="CD13" s="17" t="s">
        <v>19</v>
      </c>
      <c r="CE13" s="3">
        <v>2.1474439397711584E-2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4">
        <v>2.1474439397711584E-2</v>
      </c>
      <c r="CN13" s="13"/>
      <c r="CO13" s="28"/>
      <c r="CP13" s="17" t="s">
        <v>19</v>
      </c>
      <c r="CQ13" s="3">
        <v>1.5032107578398108E-2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4">
        <v>1.5032107578398108E-2</v>
      </c>
      <c r="DA13" s="28"/>
      <c r="DB13" s="17" t="s">
        <v>18</v>
      </c>
      <c r="DC13" s="3">
        <v>1.0213778220495178E-3</v>
      </c>
      <c r="DD13" s="3"/>
      <c r="DE13" s="3"/>
      <c r="DF13" s="3"/>
      <c r="DG13" s="3"/>
      <c r="DH13" s="3"/>
      <c r="DI13" s="3"/>
      <c r="DJ13" s="3"/>
      <c r="DK13" s="3">
        <v>1.0213778220495178E-3</v>
      </c>
      <c r="DM13" s="28"/>
      <c r="DN13" s="17" t="s">
        <v>18</v>
      </c>
      <c r="DO13" s="3">
        <v>7.353920318756528E-4</v>
      </c>
      <c r="DP13" s="3"/>
      <c r="DQ13" s="3"/>
      <c r="DR13" s="3"/>
      <c r="DS13" s="3"/>
      <c r="DT13" s="3"/>
      <c r="DU13" s="3"/>
      <c r="DV13" s="3"/>
      <c r="DW13" s="3">
        <v>7.353920318756528E-4</v>
      </c>
    </row>
    <row r="14" spans="1:127" ht="18" x14ac:dyDescent="0.25">
      <c r="A14" s="28"/>
      <c r="B14" s="15" t="s">
        <v>20</v>
      </c>
      <c r="C14" s="16">
        <f>+AG14+BE14+CE14+DC6</f>
        <v>2.7065042833607551</v>
      </c>
      <c r="D14" s="6">
        <f>+AH14+BF14+CF14+DD6</f>
        <v>0</v>
      </c>
      <c r="E14" s="7">
        <f>+AI14+BG14+CG14+DE6</f>
        <v>0</v>
      </c>
      <c r="F14" s="7">
        <f>+AJ14+BH14+CH14+DF6</f>
        <v>0</v>
      </c>
      <c r="G14" s="7">
        <f t="shared" si="1"/>
        <v>0</v>
      </c>
      <c r="H14" s="7">
        <f>+AL14+BJ14+CJ14+DH6</f>
        <v>0</v>
      </c>
      <c r="I14" s="7">
        <f t="shared" si="10"/>
        <v>0</v>
      </c>
      <c r="J14" s="7">
        <f>+DG6</f>
        <v>2.2265736493374107E-2</v>
      </c>
      <c r="K14" s="6">
        <f>+AM14+BK14+CK14+DI6</f>
        <v>2.2265736493374107E-2</v>
      </c>
      <c r="L14" s="6">
        <f>+AN14+BL14+CL14+DJ6</f>
        <v>36.999809381217695</v>
      </c>
      <c r="M14" s="7">
        <f t="shared" si="12"/>
        <v>5.4559318114184144E-2</v>
      </c>
      <c r="N14" s="7">
        <f t="shared" si="4"/>
        <v>39.805404455679387</v>
      </c>
      <c r="P14" s="28"/>
      <c r="Q14" s="15" t="s">
        <v>20</v>
      </c>
      <c r="R14" s="16">
        <f>+AS14+BR14+CQ14+DO6</f>
        <v>2.0543439269076829</v>
      </c>
      <c r="S14" s="16">
        <f t="shared" ref="S14:W14" si="18">+AT14+BS14+CR14+DP6</f>
        <v>0</v>
      </c>
      <c r="T14" s="16">
        <f t="shared" si="18"/>
        <v>0</v>
      </c>
      <c r="U14" s="16">
        <f t="shared" si="18"/>
        <v>0</v>
      </c>
      <c r="V14" s="7">
        <f t="shared" si="7"/>
        <v>0</v>
      </c>
      <c r="W14" s="7">
        <f t="shared" si="18"/>
        <v>0</v>
      </c>
      <c r="X14" s="7">
        <f t="shared" si="13"/>
        <v>0</v>
      </c>
      <c r="Y14" s="7">
        <f>+DS6</f>
        <v>1.1132868246687053E-2</v>
      </c>
      <c r="Z14" s="7">
        <f>+AY14+BX14+CW14+DU6</f>
        <v>6.2344062181447502E-3</v>
      </c>
      <c r="AA14" s="7">
        <f>+AZ14+BY14+CX14+DV6</f>
        <v>12.542084311449916</v>
      </c>
      <c r="AB14" s="7">
        <f>+BZ14</f>
        <v>2.4551693151382864E-2</v>
      </c>
      <c r="AC14" s="7">
        <f t="shared" si="15"/>
        <v>14.638347205973814</v>
      </c>
      <c r="AE14" s="28"/>
      <c r="AF14" s="15" t="s">
        <v>20</v>
      </c>
      <c r="AG14" s="6">
        <v>2.6963028062530883E-2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6">
        <v>0</v>
      </c>
      <c r="AN14" s="6">
        <v>0</v>
      </c>
      <c r="AO14" s="7">
        <v>2.6963028062530883E-2</v>
      </c>
      <c r="AP14" s="13"/>
      <c r="AQ14" s="28"/>
      <c r="AR14" s="15" t="s">
        <v>20</v>
      </c>
      <c r="AS14" s="6">
        <v>1.9645533768513492E-2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6">
        <v>0</v>
      </c>
      <c r="AZ14" s="6">
        <v>0</v>
      </c>
      <c r="BA14" s="7">
        <v>1.9645533768513492E-2</v>
      </c>
      <c r="BC14" s="28"/>
      <c r="BD14" s="15" t="s">
        <v>20</v>
      </c>
      <c r="BE14" s="1">
        <v>0.3416775441598266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1">
        <v>0</v>
      </c>
      <c r="BL14" s="1">
        <v>0.1059052018364038</v>
      </c>
      <c r="BM14" s="1">
        <v>5.4559318114184144E-2</v>
      </c>
      <c r="BN14" s="2">
        <v>0.50214206411041451</v>
      </c>
      <c r="BP14" s="28"/>
      <c r="BQ14" s="15" t="s">
        <v>20</v>
      </c>
      <c r="BR14" s="1">
        <v>0.27334203532786128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1">
        <v>0</v>
      </c>
      <c r="BY14" s="1">
        <v>3.182002179858865E-2</v>
      </c>
      <c r="BZ14" s="1">
        <v>2.4551693151382864E-2</v>
      </c>
      <c r="CA14" s="2">
        <v>0.32971375027783278</v>
      </c>
      <c r="CC14" s="28"/>
      <c r="CD14" s="15" t="s">
        <v>20</v>
      </c>
      <c r="CE14" s="6">
        <v>0.2399487031740824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6">
        <v>0</v>
      </c>
      <c r="CL14" s="6">
        <v>2.0276700280984364E-3</v>
      </c>
      <c r="CM14" s="7">
        <v>0.24197637320218085</v>
      </c>
      <c r="CN14" s="13"/>
      <c r="CO14" s="28"/>
      <c r="CP14" s="15" t="s">
        <v>20</v>
      </c>
      <c r="CQ14" s="6">
        <v>0.19195896253926592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6">
        <v>0</v>
      </c>
      <c r="CX14" s="6">
        <v>6.1018100789738273E-4</v>
      </c>
      <c r="CY14" s="7">
        <v>0.19256914354716331</v>
      </c>
      <c r="DA14" s="28"/>
      <c r="DB14" s="15" t="s">
        <v>19</v>
      </c>
      <c r="DC14" s="1">
        <v>3.0611227496220141E-3</v>
      </c>
      <c r="DD14" s="2"/>
      <c r="DE14" s="2"/>
      <c r="DF14" s="2"/>
      <c r="DG14" s="2"/>
      <c r="DH14" s="2"/>
      <c r="DI14" s="2">
        <v>0</v>
      </c>
      <c r="DJ14" s="2">
        <v>8.1463923038018458E-5</v>
      </c>
      <c r="DK14" s="2">
        <v>3.1425866726600324E-3</v>
      </c>
      <c r="DM14" s="28"/>
      <c r="DN14" s="15" t="s">
        <v>19</v>
      </c>
      <c r="DO14" s="1">
        <v>2.1427859247354097E-3</v>
      </c>
      <c r="DP14" s="2"/>
      <c r="DQ14" s="2"/>
      <c r="DR14" s="2"/>
      <c r="DS14" s="2"/>
      <c r="DT14" s="2"/>
      <c r="DU14" s="2">
        <v>0</v>
      </c>
      <c r="DV14" s="2">
        <v>3.5029486906347936E-5</v>
      </c>
      <c r="DW14" s="2">
        <v>2.1778154116417576E-3</v>
      </c>
    </row>
    <row r="15" spans="1:127" ht="18" x14ac:dyDescent="0.25">
      <c r="A15" s="28"/>
      <c r="B15" s="17" t="s">
        <v>21</v>
      </c>
      <c r="C15" s="4">
        <f>+AG15+BE15+CE15+DC15</f>
        <v>52.756798323318044</v>
      </c>
      <c r="D15" s="3">
        <f>+AH15+BF15+CF15+DD15</f>
        <v>0</v>
      </c>
      <c r="E15" s="3">
        <f>+AI15+BG15+CG15+DE15</f>
        <v>0</v>
      </c>
      <c r="F15" s="3">
        <f>+AJ15+BH15+CH15+DF15</f>
        <v>0</v>
      </c>
      <c r="G15" s="3">
        <f t="shared" si="1"/>
        <v>0</v>
      </c>
      <c r="H15" s="3">
        <f>+AL15+BJ15+CJ15+DH15</f>
        <v>0</v>
      </c>
      <c r="I15" s="3">
        <f t="shared" si="10"/>
        <v>0</v>
      </c>
      <c r="J15" s="3">
        <f>+DG15</f>
        <v>0</v>
      </c>
      <c r="K15" s="3">
        <f>+AM15+BK15+CK15+DI15</f>
        <v>0</v>
      </c>
      <c r="L15" s="3">
        <f>+AN15+BL15+CL15+DJ15</f>
        <v>0</v>
      </c>
      <c r="M15" s="4">
        <f t="shared" si="12"/>
        <v>0</v>
      </c>
      <c r="N15" s="4">
        <f t="shared" si="4"/>
        <v>52.756798323318044</v>
      </c>
      <c r="P15" s="28"/>
      <c r="Q15" s="17" t="s">
        <v>21</v>
      </c>
      <c r="R15" s="4">
        <f>+AS15+BR15+CQ15+DO15</f>
        <v>39.567598742488535</v>
      </c>
      <c r="S15" s="4">
        <f t="shared" ref="S15:W15" si="19">+AT15+BS15+CR15+DP15</f>
        <v>0</v>
      </c>
      <c r="T15" s="4">
        <f t="shared" si="19"/>
        <v>0</v>
      </c>
      <c r="U15" s="4">
        <f t="shared" si="19"/>
        <v>0</v>
      </c>
      <c r="V15" s="3">
        <f t="shared" si="7"/>
        <v>0</v>
      </c>
      <c r="W15" s="3">
        <f t="shared" si="19"/>
        <v>0</v>
      </c>
      <c r="X15" s="3">
        <f t="shared" si="13"/>
        <v>0</v>
      </c>
      <c r="Y15" s="3">
        <f>+DS15</f>
        <v>0</v>
      </c>
      <c r="Z15" s="3">
        <f>+AY15+BX15+CW15+DU15</f>
        <v>0</v>
      </c>
      <c r="AA15" s="3">
        <f>+AZ15+BY15+CX15+DV15</f>
        <v>0</v>
      </c>
      <c r="AB15" s="4">
        <f>+BZ15</f>
        <v>0</v>
      </c>
      <c r="AC15" s="4">
        <f t="shared" si="15"/>
        <v>39.567598742488535</v>
      </c>
      <c r="AE15" s="28"/>
      <c r="AF15" s="17" t="s">
        <v>21</v>
      </c>
      <c r="AG15" s="3">
        <v>8.4585853550313104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4">
        <v>8.4585853550313104</v>
      </c>
      <c r="AP15" s="13"/>
      <c r="AQ15" s="28"/>
      <c r="AR15" s="17" t="s">
        <v>21</v>
      </c>
      <c r="AS15" s="3">
        <v>6.3439390162734828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4">
        <v>6.3439390162734828</v>
      </c>
      <c r="BC15" s="28"/>
      <c r="BD15" s="17" t="s">
        <v>21</v>
      </c>
      <c r="BE15" s="3">
        <v>18.240504498392081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4">
        <v>18.240504498392081</v>
      </c>
      <c r="BP15" s="28"/>
      <c r="BQ15" s="17" t="s">
        <v>21</v>
      </c>
      <c r="BR15" s="3">
        <v>13.68037837379406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4">
        <v>13.68037837379406</v>
      </c>
      <c r="CC15" s="28"/>
      <c r="CD15" s="17" t="s">
        <v>21</v>
      </c>
      <c r="CE15" s="3">
        <v>25.973243819546315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4">
        <v>25.973243819546315</v>
      </c>
      <c r="CN15" s="13"/>
      <c r="CO15" s="28"/>
      <c r="CP15" s="17" t="s">
        <v>21</v>
      </c>
      <c r="CQ15" s="3">
        <v>19.479932864659737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4">
        <v>19.479932864659737</v>
      </c>
      <c r="DA15" s="28"/>
      <c r="DB15" s="17" t="s">
        <v>21</v>
      </c>
      <c r="DC15" s="3">
        <v>8.4464650348338138E-2</v>
      </c>
      <c r="DD15" s="3"/>
      <c r="DE15" s="3"/>
      <c r="DF15" s="3"/>
      <c r="DG15" s="3"/>
      <c r="DH15" s="3"/>
      <c r="DI15" s="3"/>
      <c r="DJ15" s="3"/>
      <c r="DK15" s="4">
        <v>8.4464650348338138E-2</v>
      </c>
      <c r="DM15" s="28"/>
      <c r="DN15" s="17" t="s">
        <v>21</v>
      </c>
      <c r="DO15" s="3">
        <v>6.3348487761253597E-2</v>
      </c>
      <c r="DP15" s="3"/>
      <c r="DQ15" s="3"/>
      <c r="DR15" s="3"/>
      <c r="DS15" s="3"/>
      <c r="DT15" s="3"/>
      <c r="DU15" s="3"/>
      <c r="DV15" s="3"/>
      <c r="DW15" s="4">
        <v>6.3348487761253597E-2</v>
      </c>
    </row>
    <row r="16" spans="1:127" ht="15.75" thickBot="1" x14ac:dyDescent="0.3">
      <c r="A16" s="29"/>
      <c r="B16" s="18" t="s">
        <v>10</v>
      </c>
      <c r="C16" s="19">
        <f>SUM(C6:C15)</f>
        <v>93.568104194181359</v>
      </c>
      <c r="D16" s="19">
        <f t="shared" ref="D16:M16" si="20">SUM(D6:D15)</f>
        <v>10.145961670586418</v>
      </c>
      <c r="E16" s="19">
        <f t="shared" si="20"/>
        <v>0</v>
      </c>
      <c r="F16" s="19">
        <f t="shared" si="20"/>
        <v>9.6021874976991857</v>
      </c>
      <c r="G16" s="19">
        <f t="shared" si="20"/>
        <v>2.0313245759508174</v>
      </c>
      <c r="H16" s="19">
        <f t="shared" si="20"/>
        <v>1.0272553639523125</v>
      </c>
      <c r="I16" s="19">
        <f t="shared" si="20"/>
        <v>4.2435025199920998E-2</v>
      </c>
      <c r="J16" s="19">
        <f t="shared" si="20"/>
        <v>2.2265736493374107E-2</v>
      </c>
      <c r="K16" s="19">
        <f t="shared" si="20"/>
        <v>2.2265736493374107E-2</v>
      </c>
      <c r="L16" s="19">
        <f t="shared" si="20"/>
        <v>37.002503725834309</v>
      </c>
      <c r="M16" s="19">
        <f t="shared" si="20"/>
        <v>5.4559318114184144E-2</v>
      </c>
      <c r="N16" s="19">
        <f t="shared" ref="N16" si="21">SUM(N6:N15)</f>
        <v>153.51886284450526</v>
      </c>
      <c r="P16" s="29"/>
      <c r="Q16" s="18" t="s">
        <v>10</v>
      </c>
      <c r="R16" s="19">
        <f>SUM(R6:R15)</f>
        <v>58.90168131146882</v>
      </c>
      <c r="S16" s="19">
        <f t="shared" ref="S16:AC16" si="22">SUM(S6:S15)</f>
        <v>4.493646522463739</v>
      </c>
      <c r="T16" s="19">
        <f t="shared" si="22"/>
        <v>0</v>
      </c>
      <c r="U16" s="19">
        <f t="shared" si="22"/>
        <v>3.0726999992637398</v>
      </c>
      <c r="V16" s="19">
        <f t="shared" si="22"/>
        <v>0.65002386430426162</v>
      </c>
      <c r="W16" s="19">
        <f t="shared" si="22"/>
        <v>0.66771598656900333</v>
      </c>
      <c r="X16" s="19">
        <f t="shared" si="22"/>
        <v>1.2730507559976298E-2</v>
      </c>
      <c r="Y16" s="19">
        <f t="shared" si="22"/>
        <v>1.1132868246687053E-2</v>
      </c>
      <c r="Z16" s="19">
        <f t="shared" si="22"/>
        <v>6.2344062181447502E-3</v>
      </c>
      <c r="AA16" s="19">
        <f t="shared" si="22"/>
        <v>12.543242879635061</v>
      </c>
      <c r="AB16" s="19">
        <f t="shared" si="22"/>
        <v>2.4551693151382864E-2</v>
      </c>
      <c r="AC16" s="19">
        <f t="shared" si="22"/>
        <v>80.383660038880805</v>
      </c>
      <c r="AE16" s="29"/>
      <c r="AF16" s="18" t="s">
        <v>10</v>
      </c>
      <c r="AG16" s="8">
        <v>15.709610112253998</v>
      </c>
      <c r="AH16" s="8">
        <v>7.1970534078131383</v>
      </c>
      <c r="AI16" s="8">
        <v>0</v>
      </c>
      <c r="AJ16" s="8">
        <v>7.1955231499817529</v>
      </c>
      <c r="AK16" s="8">
        <v>2.0313245759508174</v>
      </c>
      <c r="AL16" s="8">
        <v>0.94824759543936965</v>
      </c>
      <c r="AM16" s="8">
        <v>0</v>
      </c>
      <c r="AN16" s="8">
        <v>2.3492351897489447E-3</v>
      </c>
      <c r="AO16" s="8">
        <v>33.084108076628823</v>
      </c>
      <c r="AP16" s="13"/>
      <c r="AQ16" s="29"/>
      <c r="AR16" s="18" t="s">
        <v>10</v>
      </c>
      <c r="AS16" s="8">
        <v>9.9126333888968841</v>
      </c>
      <c r="AT16" s="8">
        <v>3.166703499437781</v>
      </c>
      <c r="AU16" s="8">
        <v>0</v>
      </c>
      <c r="AV16" s="8">
        <v>2.3025674079941609</v>
      </c>
      <c r="AW16" s="8">
        <v>0.65002386430426162</v>
      </c>
      <c r="AX16" s="8">
        <v>0.61636093703559025</v>
      </c>
      <c r="AY16" s="8">
        <v>0</v>
      </c>
      <c r="AZ16" s="8">
        <v>1.0101711315920463E-3</v>
      </c>
      <c r="BA16" s="8">
        <v>16.64929926880027</v>
      </c>
      <c r="BC16" s="29"/>
      <c r="BD16" s="18" t="s">
        <v>10</v>
      </c>
      <c r="BE16" s="5">
        <v>36.466606195821605</v>
      </c>
      <c r="BF16" s="5">
        <v>2.7922332698465211</v>
      </c>
      <c r="BG16" s="5">
        <v>0</v>
      </c>
      <c r="BH16" s="5">
        <v>2.2454930511826992</v>
      </c>
      <c r="BI16" s="5">
        <v>4.2435025199920998E-2</v>
      </c>
      <c r="BJ16" s="5">
        <v>1.7326885670036268E-3</v>
      </c>
      <c r="BK16" s="5">
        <v>0</v>
      </c>
      <c r="BL16" s="5">
        <v>0.10616884734023335</v>
      </c>
      <c r="BM16" s="5">
        <v>5.4559318114184144E-2</v>
      </c>
      <c r="BN16" s="5">
        <v>41.70922839607217</v>
      </c>
      <c r="BP16" s="29"/>
      <c r="BQ16" s="18" t="s">
        <v>10</v>
      </c>
      <c r="BR16" s="5">
        <v>20.188748654829517</v>
      </c>
      <c r="BS16" s="5">
        <v>1.2565049714309344</v>
      </c>
      <c r="BT16" s="5">
        <v>0</v>
      </c>
      <c r="BU16" s="5">
        <v>0.71855777637846374</v>
      </c>
      <c r="BV16" s="5">
        <v>1.2730507559976298E-2</v>
      </c>
      <c r="BW16" s="5">
        <v>1.1262475685523575E-3</v>
      </c>
      <c r="BX16" s="5">
        <v>0</v>
      </c>
      <c r="BY16" s="5">
        <v>3.1933389365235355E-2</v>
      </c>
      <c r="BZ16" s="5">
        <v>2.4551693151382864E-2</v>
      </c>
      <c r="CA16" s="5">
        <v>22.234153240284066</v>
      </c>
      <c r="CC16" s="29"/>
      <c r="CD16" s="18" t="s">
        <v>10</v>
      </c>
      <c r="CE16" s="8">
        <v>39.12478169026906</v>
      </c>
      <c r="CF16" s="8">
        <v>0.15010547072495103</v>
      </c>
      <c r="CG16" s="8">
        <v>0</v>
      </c>
      <c r="CH16" s="8">
        <v>0.1470607440601116</v>
      </c>
      <c r="CI16" s="8">
        <v>0</v>
      </c>
      <c r="CJ16" s="8">
        <v>7.7206890631558597E-2</v>
      </c>
      <c r="CK16" s="8">
        <v>0</v>
      </c>
      <c r="CL16" s="8">
        <v>2.0276700280984364E-3</v>
      </c>
      <c r="CM16" s="8">
        <v>39.501182465713782</v>
      </c>
      <c r="CN16" s="13"/>
      <c r="CO16" s="29"/>
      <c r="CP16" s="18" t="s">
        <v>10</v>
      </c>
      <c r="CQ16" s="8">
        <v>27.134788337372456</v>
      </c>
      <c r="CR16" s="8">
        <v>6.7547461826227964E-2</v>
      </c>
      <c r="CS16" s="8">
        <v>0</v>
      </c>
      <c r="CT16" s="8">
        <v>4.7059438099235712E-2</v>
      </c>
      <c r="CU16" s="8">
        <v>0</v>
      </c>
      <c r="CV16" s="8">
        <v>5.0184478910513093E-2</v>
      </c>
      <c r="CW16" s="8">
        <v>0</v>
      </c>
      <c r="CX16" s="8">
        <v>6.1018100789738273E-4</v>
      </c>
      <c r="CY16" s="8">
        <v>27.300189897216327</v>
      </c>
      <c r="DA16" s="29"/>
      <c r="DB16" s="18" t="s">
        <v>10</v>
      </c>
      <c r="DC16" s="10">
        <v>2.2671061958366914</v>
      </c>
      <c r="DD16" s="10">
        <v>6.5695222018084982E-3</v>
      </c>
      <c r="DE16" s="10">
        <v>0</v>
      </c>
      <c r="DF16" s="10">
        <v>1.4110552474623507E-2</v>
      </c>
      <c r="DG16" s="10">
        <v>2.2265736493374107E-2</v>
      </c>
      <c r="DH16" s="10">
        <v>6.8189314380880033E-5</v>
      </c>
      <c r="DI16" s="10">
        <v>2.2265736493374107E-2</v>
      </c>
      <c r="DJ16" s="10">
        <v>36.891957973276234</v>
      </c>
      <c r="DK16" s="10">
        <v>39.224343906090489</v>
      </c>
      <c r="DM16" s="29"/>
      <c r="DN16" s="18" t="s">
        <v>10</v>
      </c>
      <c r="DO16" s="10">
        <v>1.6655109303699662</v>
      </c>
      <c r="DP16" s="10">
        <v>2.8905897687957391E-3</v>
      </c>
      <c r="DQ16" s="10">
        <v>0</v>
      </c>
      <c r="DR16" s="10">
        <v>4.5153767918795227E-3</v>
      </c>
      <c r="DS16" s="10">
        <v>1.1132868246687053E-2</v>
      </c>
      <c r="DT16" s="10">
        <v>4.4323054347572025E-5</v>
      </c>
      <c r="DU16" s="10">
        <v>6.2344062181447502E-3</v>
      </c>
      <c r="DV16" s="10">
        <v>12.509689138130335</v>
      </c>
      <c r="DW16" s="10">
        <v>14.200017632580158</v>
      </c>
    </row>
    <row r="17" spans="1:127" x14ac:dyDescent="0.25"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27" x14ac:dyDescent="0.25"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27" x14ac:dyDescent="0.25"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27" ht="15.75" thickBot="1" x14ac:dyDescent="0.3"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27" x14ac:dyDescent="0.25">
      <c r="A21" s="31" t="str">
        <f>+AE21</f>
        <v>DEPARTAMENTO DE ANCASH</v>
      </c>
      <c r="B21" s="31"/>
      <c r="C21" s="14"/>
      <c r="D21" s="30" t="s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1" t="str">
        <f>+AQ21</f>
        <v>DEPARTAMENTO DE ANCASH</v>
      </c>
      <c r="Q21" s="31"/>
      <c r="R21" s="14"/>
      <c r="S21" s="30" t="s">
        <v>2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E21" s="31" t="s">
        <v>27</v>
      </c>
      <c r="AF21" s="31"/>
      <c r="AG21" s="30" t="s">
        <v>2</v>
      </c>
      <c r="AH21" s="30"/>
      <c r="AI21" s="30"/>
      <c r="AJ21" s="30"/>
      <c r="AK21" s="30"/>
      <c r="AL21" s="30"/>
      <c r="AM21" s="30"/>
      <c r="AN21" s="30"/>
      <c r="AO21" s="30"/>
      <c r="AP21" s="13"/>
      <c r="AQ21" s="31" t="s">
        <v>27</v>
      </c>
      <c r="AR21" s="31"/>
      <c r="AS21" s="30" t="s">
        <v>2</v>
      </c>
      <c r="AT21" s="30"/>
      <c r="AU21" s="30"/>
      <c r="AV21" s="30"/>
      <c r="AW21" s="30"/>
      <c r="AX21" s="30"/>
      <c r="AY21" s="30"/>
      <c r="AZ21" s="30"/>
      <c r="BA21" s="30"/>
      <c r="BC21" s="31" t="s">
        <v>27</v>
      </c>
      <c r="BD21" s="31"/>
      <c r="BE21" s="30" t="s">
        <v>2</v>
      </c>
      <c r="BF21" s="30"/>
      <c r="BG21" s="30"/>
      <c r="BH21" s="30"/>
      <c r="BI21" s="30"/>
      <c r="BJ21" s="30"/>
      <c r="BK21" s="30"/>
      <c r="BL21" s="30"/>
      <c r="BM21" s="30"/>
      <c r="BN21" s="30"/>
      <c r="BP21" s="31" t="s">
        <v>27</v>
      </c>
      <c r="BQ21" s="31"/>
      <c r="BR21" s="30" t="s">
        <v>2</v>
      </c>
      <c r="BS21" s="30"/>
      <c r="BT21" s="30"/>
      <c r="BU21" s="30"/>
      <c r="BV21" s="30"/>
      <c r="BW21" s="30"/>
      <c r="BX21" s="30"/>
      <c r="BY21" s="30"/>
      <c r="BZ21" s="30"/>
      <c r="CA21" s="30"/>
      <c r="CC21" s="31" t="s">
        <v>27</v>
      </c>
      <c r="CD21" s="31"/>
      <c r="CE21" s="30" t="s">
        <v>2</v>
      </c>
      <c r="CF21" s="30"/>
      <c r="CG21" s="30"/>
      <c r="CH21" s="30"/>
      <c r="CI21" s="30"/>
      <c r="CJ21" s="30"/>
      <c r="CK21" s="30"/>
      <c r="CL21" s="30"/>
      <c r="CM21" s="30"/>
      <c r="CN21" s="13"/>
      <c r="CO21" s="31" t="s">
        <v>27</v>
      </c>
      <c r="CP21" s="31"/>
      <c r="CQ21" s="30" t="s">
        <v>2</v>
      </c>
      <c r="CR21" s="30"/>
      <c r="CS21" s="30"/>
      <c r="CT21" s="30"/>
      <c r="CU21" s="30"/>
      <c r="CV21" s="30"/>
      <c r="CW21" s="30"/>
      <c r="CX21" s="30"/>
      <c r="CY21" s="30"/>
      <c r="DA21" s="31" t="s">
        <v>27</v>
      </c>
      <c r="DB21" s="31"/>
      <c r="DC21" s="30" t="s">
        <v>2</v>
      </c>
      <c r="DD21" s="30"/>
      <c r="DE21" s="30"/>
      <c r="DF21" s="30"/>
      <c r="DG21" s="30"/>
      <c r="DH21" s="30"/>
      <c r="DI21" s="30"/>
      <c r="DJ21" s="30"/>
      <c r="DK21" s="30"/>
      <c r="DM21" s="31" t="s">
        <v>27</v>
      </c>
      <c r="DN21" s="31"/>
      <c r="DO21" s="30" t="s">
        <v>2</v>
      </c>
      <c r="DP21" s="30"/>
      <c r="DQ21" s="30"/>
      <c r="DR21" s="30"/>
      <c r="DS21" s="30"/>
      <c r="DT21" s="30"/>
      <c r="DU21" s="30"/>
      <c r="DV21" s="30"/>
      <c r="DW21" s="30"/>
    </row>
    <row r="22" spans="1:127" ht="18" x14ac:dyDescent="0.25">
      <c r="A22" s="27" t="s">
        <v>0</v>
      </c>
      <c r="B22" s="27"/>
      <c r="C22" s="4" t="s">
        <v>71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53</v>
      </c>
      <c r="J22" s="4" t="s">
        <v>59</v>
      </c>
      <c r="K22" s="4" t="s">
        <v>8</v>
      </c>
      <c r="L22" s="4" t="s">
        <v>9</v>
      </c>
      <c r="M22" s="4" t="s">
        <v>54</v>
      </c>
      <c r="N22" s="4" t="s">
        <v>10</v>
      </c>
      <c r="P22" s="27" t="s">
        <v>1</v>
      </c>
      <c r="Q22" s="27"/>
      <c r="R22" s="4" t="s">
        <v>71</v>
      </c>
      <c r="S22" s="4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53</v>
      </c>
      <c r="Y22" s="4" t="s">
        <v>59</v>
      </c>
      <c r="Z22" s="4" t="s">
        <v>8</v>
      </c>
      <c r="AA22" s="4" t="s">
        <v>9</v>
      </c>
      <c r="AB22" s="4" t="s">
        <v>54</v>
      </c>
      <c r="AC22" s="4" t="s">
        <v>10</v>
      </c>
      <c r="AE22" s="27" t="s">
        <v>0</v>
      </c>
      <c r="AF22" s="27"/>
      <c r="AG22" s="4" t="s">
        <v>71</v>
      </c>
      <c r="AH22" s="4" t="s">
        <v>3</v>
      </c>
      <c r="AI22" s="4" t="s">
        <v>4</v>
      </c>
      <c r="AJ22" s="4" t="s">
        <v>5</v>
      </c>
      <c r="AK22" s="4" t="s">
        <v>6</v>
      </c>
      <c r="AL22" s="4" t="s">
        <v>7</v>
      </c>
      <c r="AM22" s="4" t="s">
        <v>8</v>
      </c>
      <c r="AN22" s="4" t="s">
        <v>9</v>
      </c>
      <c r="AO22" s="4" t="s">
        <v>10</v>
      </c>
      <c r="AP22" s="13"/>
      <c r="AQ22" s="27" t="s">
        <v>1</v>
      </c>
      <c r="AR22" s="27"/>
      <c r="AS22" s="4" t="s">
        <v>71</v>
      </c>
      <c r="AT22" s="4" t="s">
        <v>3</v>
      </c>
      <c r="AU22" s="4" t="s">
        <v>4</v>
      </c>
      <c r="AV22" s="4" t="s">
        <v>5</v>
      </c>
      <c r="AW22" s="4" t="s">
        <v>6</v>
      </c>
      <c r="AX22" s="4" t="s">
        <v>7</v>
      </c>
      <c r="AY22" s="4" t="s">
        <v>8</v>
      </c>
      <c r="AZ22" s="4" t="s">
        <v>9</v>
      </c>
      <c r="BA22" s="4" t="s">
        <v>10</v>
      </c>
      <c r="BC22" s="27" t="s">
        <v>0</v>
      </c>
      <c r="BD22" s="27"/>
      <c r="BE22" s="4" t="s">
        <v>71</v>
      </c>
      <c r="BF22" s="4" t="s">
        <v>3</v>
      </c>
      <c r="BG22" s="4" t="s">
        <v>4</v>
      </c>
      <c r="BH22" s="4" t="s">
        <v>5</v>
      </c>
      <c r="BI22" s="4" t="s">
        <v>53</v>
      </c>
      <c r="BJ22" s="4" t="s">
        <v>7</v>
      </c>
      <c r="BK22" s="4" t="s">
        <v>8</v>
      </c>
      <c r="BL22" s="4" t="s">
        <v>9</v>
      </c>
      <c r="BM22" s="4" t="s">
        <v>54</v>
      </c>
      <c r="BN22" s="4" t="s">
        <v>10</v>
      </c>
      <c r="BP22" s="27" t="s">
        <v>1</v>
      </c>
      <c r="BQ22" s="27"/>
      <c r="BR22" s="4" t="s">
        <v>71</v>
      </c>
      <c r="BS22" s="4" t="s">
        <v>3</v>
      </c>
      <c r="BT22" s="4" t="s">
        <v>4</v>
      </c>
      <c r="BU22" s="4" t="s">
        <v>5</v>
      </c>
      <c r="BV22" s="4" t="s">
        <v>53</v>
      </c>
      <c r="BW22" s="4" t="s">
        <v>7</v>
      </c>
      <c r="BX22" s="4" t="s">
        <v>8</v>
      </c>
      <c r="BY22" s="4" t="s">
        <v>9</v>
      </c>
      <c r="BZ22" s="4" t="s">
        <v>54</v>
      </c>
      <c r="CA22" s="4" t="s">
        <v>10</v>
      </c>
      <c r="CC22" s="27" t="s">
        <v>0</v>
      </c>
      <c r="CD22" s="27"/>
      <c r="CE22" s="4" t="s">
        <v>71</v>
      </c>
      <c r="CF22" s="4" t="s">
        <v>3</v>
      </c>
      <c r="CG22" s="4" t="s">
        <v>4</v>
      </c>
      <c r="CH22" s="4" t="s">
        <v>5</v>
      </c>
      <c r="CI22" s="4" t="s">
        <v>6</v>
      </c>
      <c r="CJ22" s="4" t="s">
        <v>7</v>
      </c>
      <c r="CK22" s="4" t="s">
        <v>8</v>
      </c>
      <c r="CL22" s="4" t="s">
        <v>9</v>
      </c>
      <c r="CM22" s="4" t="s">
        <v>10</v>
      </c>
      <c r="CN22" s="13"/>
      <c r="CO22" s="27" t="s">
        <v>1</v>
      </c>
      <c r="CP22" s="27"/>
      <c r="CQ22" s="4" t="s">
        <v>71</v>
      </c>
      <c r="CR22" s="4" t="s">
        <v>3</v>
      </c>
      <c r="CS22" s="4" t="s">
        <v>4</v>
      </c>
      <c r="CT22" s="4" t="s">
        <v>5</v>
      </c>
      <c r="CU22" s="4" t="s">
        <v>6</v>
      </c>
      <c r="CV22" s="4" t="s">
        <v>7</v>
      </c>
      <c r="CW22" s="4" t="s">
        <v>8</v>
      </c>
      <c r="CX22" s="4" t="s">
        <v>9</v>
      </c>
      <c r="CY22" s="4" t="s">
        <v>10</v>
      </c>
      <c r="DA22" s="27" t="s">
        <v>58</v>
      </c>
      <c r="DB22" s="27"/>
      <c r="DC22" s="4" t="s">
        <v>71</v>
      </c>
      <c r="DD22" s="4" t="s">
        <v>3</v>
      </c>
      <c r="DE22" s="4" t="s">
        <v>4</v>
      </c>
      <c r="DF22" s="4" t="s">
        <v>5</v>
      </c>
      <c r="DG22" s="4" t="s">
        <v>59</v>
      </c>
      <c r="DH22" s="4" t="s">
        <v>7</v>
      </c>
      <c r="DI22" s="4" t="s">
        <v>8</v>
      </c>
      <c r="DJ22" s="4" t="s">
        <v>9</v>
      </c>
      <c r="DK22" s="4" t="s">
        <v>10</v>
      </c>
      <c r="DM22" s="27" t="s">
        <v>60</v>
      </c>
      <c r="DN22" s="27"/>
      <c r="DO22" s="4" t="s">
        <v>71</v>
      </c>
      <c r="DP22" s="4" t="s">
        <v>3</v>
      </c>
      <c r="DQ22" s="4" t="s">
        <v>4</v>
      </c>
      <c r="DR22" s="4" t="s">
        <v>5</v>
      </c>
      <c r="DS22" s="4" t="s">
        <v>59</v>
      </c>
      <c r="DT22" s="4" t="s">
        <v>7</v>
      </c>
      <c r="DU22" s="4" t="s">
        <v>8</v>
      </c>
      <c r="DV22" s="4" t="s">
        <v>9</v>
      </c>
      <c r="DW22" s="4" t="s">
        <v>10</v>
      </c>
    </row>
    <row r="23" spans="1:127" ht="18" x14ac:dyDescent="0.25">
      <c r="A23" s="28" t="s">
        <v>11</v>
      </c>
      <c r="B23" s="15" t="s">
        <v>12</v>
      </c>
      <c r="C23" s="16">
        <f t="shared" ref="C23:F25" si="23">+AG23+BE23+CE23+DC24</f>
        <v>80.362312189978724</v>
      </c>
      <c r="D23" s="6">
        <f t="shared" si="23"/>
        <v>0</v>
      </c>
      <c r="E23" s="7">
        <f t="shared" si="23"/>
        <v>0</v>
      </c>
      <c r="F23" s="7">
        <f t="shared" si="23"/>
        <v>0</v>
      </c>
      <c r="G23" s="7">
        <f t="shared" ref="G23:G32" si="24">+AK23+CI23</f>
        <v>0</v>
      </c>
      <c r="H23" s="7">
        <f t="shared" ref="H23:H30" si="25">+AL23+BJ23+CJ23+DH24</f>
        <v>0</v>
      </c>
      <c r="I23" s="7">
        <f>+BI23</f>
        <v>0</v>
      </c>
      <c r="J23" s="7">
        <f>+DG24</f>
        <v>0</v>
      </c>
      <c r="K23" s="7">
        <f t="shared" ref="K23:L30" si="26">+AM23+BK23+CK23+DI24</f>
        <v>0</v>
      </c>
      <c r="L23" s="7">
        <f t="shared" si="26"/>
        <v>0</v>
      </c>
      <c r="M23" s="7">
        <f>+BM23</f>
        <v>0</v>
      </c>
      <c r="N23" s="7">
        <f t="shared" ref="N23:N32" si="27">SUM(C23:M23)</f>
        <v>80.362312189978724</v>
      </c>
      <c r="P23" s="28" t="s">
        <v>11</v>
      </c>
      <c r="Q23" s="15" t="s">
        <v>12</v>
      </c>
      <c r="R23" s="16">
        <f t="shared" ref="R23:R30" si="28">+AS23+BR23+CQ23+DO24</f>
        <v>9.3466223076597466</v>
      </c>
      <c r="S23" s="16">
        <f t="shared" ref="S23:S30" si="29">+AT23+BS23+CR23+DP24</f>
        <v>0</v>
      </c>
      <c r="T23" s="16">
        <f t="shared" ref="T23:T30" si="30">+AU23+BT23+CS23+DQ24</f>
        <v>0</v>
      </c>
      <c r="U23" s="16">
        <f t="shared" ref="U23:U30" si="31">+AV23+BU23+CT23+DR24</f>
        <v>0</v>
      </c>
      <c r="V23" s="7">
        <f t="shared" ref="V23:V32" si="32">+AW23+CU23</f>
        <v>0</v>
      </c>
      <c r="W23" s="7">
        <f t="shared" ref="W23:W30" si="33">+AX23+BW23+CV23+DT24</f>
        <v>0</v>
      </c>
      <c r="X23" s="7">
        <f>+BV23</f>
        <v>0</v>
      </c>
      <c r="Y23" s="7">
        <f>+DS24</f>
        <v>0</v>
      </c>
      <c r="Z23" s="7">
        <f t="shared" ref="Z23:AA30" si="34">+AY23+BX23+CW23+DU24</f>
        <v>0</v>
      </c>
      <c r="AA23" s="7">
        <f t="shared" si="34"/>
        <v>0</v>
      </c>
      <c r="AB23" s="7">
        <f t="shared" ref="AB23:AB30" si="35">+BZ23</f>
        <v>0</v>
      </c>
      <c r="AC23" s="7">
        <f>SUM(R23:AB23)</f>
        <v>9.3466223076597466</v>
      </c>
      <c r="AE23" s="28" t="s">
        <v>11</v>
      </c>
      <c r="AF23" s="15" t="s">
        <v>12</v>
      </c>
      <c r="AG23" s="6">
        <v>29.27087987471295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29.27087987471295</v>
      </c>
      <c r="AP23" s="13"/>
      <c r="AQ23" s="28" t="s">
        <v>11</v>
      </c>
      <c r="AR23" s="15" t="s">
        <v>12</v>
      </c>
      <c r="AS23" s="6">
        <v>3.2197967862184247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3.2197967862184247</v>
      </c>
      <c r="BC23" s="28" t="s">
        <v>11</v>
      </c>
      <c r="BD23" s="15" t="s">
        <v>12</v>
      </c>
      <c r="BE23" s="1">
        <v>35.899396240305599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/>
      <c r="BN23" s="2">
        <v>35.899396240305599</v>
      </c>
      <c r="BP23" s="28" t="s">
        <v>11</v>
      </c>
      <c r="BQ23" s="15" t="s">
        <v>12</v>
      </c>
      <c r="BR23" s="1">
        <v>4.3079275488366715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/>
      <c r="CA23" s="2">
        <v>4.3079275488366715</v>
      </c>
      <c r="CC23" s="28" t="s">
        <v>11</v>
      </c>
      <c r="CD23" s="15" t="s">
        <v>12</v>
      </c>
      <c r="CE23" s="6">
        <v>15.053824195274496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15.053824195274496</v>
      </c>
      <c r="CN23" s="13"/>
      <c r="CO23" s="28" t="s">
        <v>11</v>
      </c>
      <c r="CP23" s="15" t="s">
        <v>12</v>
      </c>
      <c r="CQ23" s="6">
        <v>1.8064589034329395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1.8064589034329395</v>
      </c>
      <c r="DA23" s="28" t="s">
        <v>11</v>
      </c>
      <c r="DB23" s="15" t="s">
        <v>20</v>
      </c>
      <c r="DC23" s="1">
        <v>6.6006918227422151</v>
      </c>
      <c r="DD23" s="2"/>
      <c r="DE23" s="2"/>
      <c r="DF23" s="2"/>
      <c r="DG23" s="2">
        <v>7.0054918450560638E-2</v>
      </c>
      <c r="DH23" s="2">
        <v>0</v>
      </c>
      <c r="DI23" s="2">
        <v>7.0054918450560638E-2</v>
      </c>
      <c r="DJ23" s="2">
        <v>116.07329499834783</v>
      </c>
      <c r="DK23" s="2">
        <v>122.81409665799117</v>
      </c>
      <c r="DM23" s="28" t="s">
        <v>11</v>
      </c>
      <c r="DN23" s="15" t="s">
        <v>20</v>
      </c>
      <c r="DO23" s="1">
        <v>4.9378113575997187</v>
      </c>
      <c r="DP23" s="2"/>
      <c r="DQ23" s="2"/>
      <c r="DR23" s="2"/>
      <c r="DS23" s="2">
        <v>3.5027459225280319E-2</v>
      </c>
      <c r="DT23" s="2"/>
      <c r="DU23" s="2">
        <v>1.961537716615698E-2</v>
      </c>
      <c r="DV23" s="2">
        <v>39.359254911083973</v>
      </c>
      <c r="DW23" s="2">
        <v>44.35170910507513</v>
      </c>
    </row>
    <row r="24" spans="1:127" ht="18" x14ac:dyDescent="0.25">
      <c r="A24" s="28"/>
      <c r="B24" s="17" t="s">
        <v>13</v>
      </c>
      <c r="C24" s="4">
        <f t="shared" si="23"/>
        <v>20.607012640192689</v>
      </c>
      <c r="D24" s="3">
        <f t="shared" si="23"/>
        <v>95.011229612060831</v>
      </c>
      <c r="E24" s="3">
        <f t="shared" si="23"/>
        <v>0</v>
      </c>
      <c r="F24" s="3">
        <f t="shared" si="23"/>
        <v>81.031835846387352</v>
      </c>
      <c r="G24" s="3">
        <f t="shared" si="24"/>
        <v>23.906699462875679</v>
      </c>
      <c r="H24" s="3">
        <f t="shared" si="25"/>
        <v>0</v>
      </c>
      <c r="I24" s="3">
        <f t="shared" ref="I24:I32" si="36">+BI24</f>
        <v>0</v>
      </c>
      <c r="J24" s="3">
        <f t="shared" ref="J24:J30" si="37">+DG25</f>
        <v>0</v>
      </c>
      <c r="K24" s="3">
        <f t="shared" si="26"/>
        <v>0</v>
      </c>
      <c r="L24" s="3">
        <f t="shared" si="26"/>
        <v>0</v>
      </c>
      <c r="M24" s="4">
        <f t="shared" ref="M24:M32" si="38">+BM24</f>
        <v>0</v>
      </c>
      <c r="N24" s="4">
        <f t="shared" si="27"/>
        <v>220.55677756151655</v>
      </c>
      <c r="P24" s="28"/>
      <c r="Q24" s="17" t="s">
        <v>13</v>
      </c>
      <c r="R24" s="4">
        <f t="shared" si="28"/>
        <v>14.837049100938735</v>
      </c>
      <c r="S24" s="4">
        <f t="shared" si="29"/>
        <v>41.907823976361932</v>
      </c>
      <c r="T24" s="4">
        <f t="shared" si="30"/>
        <v>0</v>
      </c>
      <c r="U24" s="4">
        <f t="shared" si="31"/>
        <v>25.930187470843951</v>
      </c>
      <c r="V24" s="3">
        <f t="shared" si="32"/>
        <v>7.6501438281202176</v>
      </c>
      <c r="W24" s="3">
        <f t="shared" si="33"/>
        <v>0</v>
      </c>
      <c r="X24" s="3">
        <f t="shared" ref="X24:X32" si="39">+BV24</f>
        <v>0</v>
      </c>
      <c r="Y24" s="3">
        <f t="shared" ref="Y24:Y30" si="40">+DS25</f>
        <v>0</v>
      </c>
      <c r="Z24" s="3">
        <f t="shared" si="34"/>
        <v>0</v>
      </c>
      <c r="AA24" s="3">
        <f t="shared" si="34"/>
        <v>0</v>
      </c>
      <c r="AB24" s="4">
        <f t="shared" si="35"/>
        <v>0</v>
      </c>
      <c r="AC24" s="4">
        <f t="shared" ref="AC24:AC32" si="41">SUM(R24:AB24)</f>
        <v>90.325204376264836</v>
      </c>
      <c r="AE24" s="28"/>
      <c r="AF24" s="17" t="s">
        <v>13</v>
      </c>
      <c r="AG24" s="3">
        <v>15.205536774211422</v>
      </c>
      <c r="AH24" s="3">
        <v>84.702265150470836</v>
      </c>
      <c r="AI24" s="3">
        <v>0</v>
      </c>
      <c r="AJ24" s="3">
        <v>74.077248445056057</v>
      </c>
      <c r="AK24" s="3">
        <v>23.906699462875679</v>
      </c>
      <c r="AL24" s="3">
        <v>0</v>
      </c>
      <c r="AM24" s="3">
        <v>0</v>
      </c>
      <c r="AN24" s="3">
        <v>0</v>
      </c>
      <c r="AO24" s="4">
        <v>197.89174983261398</v>
      </c>
      <c r="AP24" s="13"/>
      <c r="AQ24" s="28"/>
      <c r="AR24" s="17" t="s">
        <v>13</v>
      </c>
      <c r="AS24" s="3">
        <v>10.947986477432224</v>
      </c>
      <c r="AT24" s="3">
        <v>37.268996666207165</v>
      </c>
      <c r="AU24" s="3">
        <v>0</v>
      </c>
      <c r="AV24" s="3">
        <v>23.704719502417937</v>
      </c>
      <c r="AW24" s="3">
        <v>7.6501438281202176</v>
      </c>
      <c r="AX24" s="3">
        <v>0</v>
      </c>
      <c r="AY24" s="3">
        <v>0</v>
      </c>
      <c r="AZ24" s="3">
        <v>0</v>
      </c>
      <c r="BA24" s="4">
        <v>79.571846474177548</v>
      </c>
      <c r="BC24" s="28"/>
      <c r="BD24" s="17" t="s">
        <v>13</v>
      </c>
      <c r="BE24" s="3">
        <v>2.6867069337032778</v>
      </c>
      <c r="BF24" s="3">
        <v>9.6162746032653814</v>
      </c>
      <c r="BG24" s="3">
        <v>0</v>
      </c>
      <c r="BH24" s="3">
        <v>6.9101912232306351</v>
      </c>
      <c r="BI24" s="3">
        <v>0</v>
      </c>
      <c r="BJ24" s="3">
        <v>0</v>
      </c>
      <c r="BK24" s="3">
        <v>0</v>
      </c>
      <c r="BL24" s="3">
        <v>0</v>
      </c>
      <c r="BM24" s="3"/>
      <c r="BN24" s="4">
        <v>19.213172760199292</v>
      </c>
      <c r="BP24" s="28"/>
      <c r="BQ24" s="17" t="s">
        <v>13</v>
      </c>
      <c r="BR24" s="3">
        <v>1.93442899226636</v>
      </c>
      <c r="BS24" s="3">
        <v>4.3273235714694218</v>
      </c>
      <c r="BT24" s="3">
        <v>0</v>
      </c>
      <c r="BU24" s="3">
        <v>2.2112611914338034</v>
      </c>
      <c r="BV24" s="3">
        <v>0</v>
      </c>
      <c r="BW24" s="3">
        <v>0</v>
      </c>
      <c r="BX24" s="3">
        <v>0</v>
      </c>
      <c r="BY24" s="3">
        <v>0</v>
      </c>
      <c r="BZ24" s="3"/>
      <c r="CA24" s="4">
        <v>8.4730137551695854</v>
      </c>
      <c r="CC24" s="28"/>
      <c r="CD24" s="17" t="s">
        <v>13</v>
      </c>
      <c r="CE24" s="3">
        <v>2.7012124977128091</v>
      </c>
      <c r="CF24" s="3">
        <v>0.67202010225148068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4">
        <v>3.3732325999642896</v>
      </c>
      <c r="CN24" s="13"/>
      <c r="CO24" s="28"/>
      <c r="CP24" s="17" t="s">
        <v>13</v>
      </c>
      <c r="CQ24" s="3">
        <v>1.9448729983532225</v>
      </c>
      <c r="CR24" s="3">
        <v>0.30240904601316632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4">
        <v>2.247282044366389</v>
      </c>
      <c r="DA24" s="28"/>
      <c r="DB24" s="17" t="s">
        <v>12</v>
      </c>
      <c r="DC24" s="3">
        <v>0.13821187968566701</v>
      </c>
      <c r="DD24" s="3"/>
      <c r="DE24" s="3"/>
      <c r="DF24" s="3"/>
      <c r="DG24" s="3"/>
      <c r="DH24" s="3"/>
      <c r="DI24" s="3"/>
      <c r="DJ24" s="3"/>
      <c r="DK24" s="3">
        <v>0.13821187968566701</v>
      </c>
      <c r="DM24" s="28"/>
      <c r="DN24" s="17" t="s">
        <v>12</v>
      </c>
      <c r="DO24" s="3">
        <v>1.243906917171003E-2</v>
      </c>
      <c r="DP24" s="3"/>
      <c r="DQ24" s="3"/>
      <c r="DR24" s="3"/>
      <c r="DS24" s="3"/>
      <c r="DT24" s="3"/>
      <c r="DU24" s="3"/>
      <c r="DV24" s="3"/>
      <c r="DW24" s="3">
        <v>1.243906917171003E-2</v>
      </c>
    </row>
    <row r="25" spans="1:127" ht="18" x14ac:dyDescent="0.25">
      <c r="A25" s="28"/>
      <c r="B25" s="15" t="s">
        <v>14</v>
      </c>
      <c r="C25" s="16">
        <f t="shared" si="23"/>
        <v>42.223834823510757</v>
      </c>
      <c r="D25" s="6">
        <f t="shared" si="23"/>
        <v>0</v>
      </c>
      <c r="E25" s="7">
        <f t="shared" si="23"/>
        <v>0</v>
      </c>
      <c r="F25" s="7">
        <f t="shared" si="23"/>
        <v>0</v>
      </c>
      <c r="G25" s="7">
        <f t="shared" si="24"/>
        <v>0</v>
      </c>
      <c r="H25" s="7">
        <f t="shared" si="25"/>
        <v>0</v>
      </c>
      <c r="I25" s="7">
        <f t="shared" si="36"/>
        <v>0</v>
      </c>
      <c r="J25" s="7">
        <f t="shared" si="37"/>
        <v>0</v>
      </c>
      <c r="K25" s="7">
        <f t="shared" si="26"/>
        <v>0</v>
      </c>
      <c r="L25" s="7">
        <f t="shared" si="26"/>
        <v>0</v>
      </c>
      <c r="M25" s="7">
        <f t="shared" si="38"/>
        <v>0</v>
      </c>
      <c r="N25" s="7">
        <f t="shared" si="27"/>
        <v>42.223834823510757</v>
      </c>
      <c r="P25" s="28"/>
      <c r="Q25" s="15" t="s">
        <v>14</v>
      </c>
      <c r="R25" s="16">
        <f t="shared" si="28"/>
        <v>27.44549263528199</v>
      </c>
      <c r="S25" s="16">
        <f t="shared" si="29"/>
        <v>0</v>
      </c>
      <c r="T25" s="16">
        <f t="shared" si="30"/>
        <v>0</v>
      </c>
      <c r="U25" s="16">
        <f t="shared" si="31"/>
        <v>0</v>
      </c>
      <c r="V25" s="7">
        <f t="shared" si="32"/>
        <v>0</v>
      </c>
      <c r="W25" s="7">
        <f t="shared" si="33"/>
        <v>0</v>
      </c>
      <c r="X25" s="7">
        <f t="shared" si="39"/>
        <v>0</v>
      </c>
      <c r="Y25" s="7">
        <f t="shared" si="40"/>
        <v>0</v>
      </c>
      <c r="Z25" s="7">
        <f t="shared" si="34"/>
        <v>0</v>
      </c>
      <c r="AA25" s="7">
        <f t="shared" si="34"/>
        <v>0</v>
      </c>
      <c r="AB25" s="7">
        <f t="shared" si="35"/>
        <v>0</v>
      </c>
      <c r="AC25" s="7">
        <f t="shared" si="41"/>
        <v>27.44549263528199</v>
      </c>
      <c r="AE25" s="28"/>
      <c r="AF25" s="15" t="s">
        <v>14</v>
      </c>
      <c r="AG25" s="6">
        <v>20.402505507540674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20.402505507540674</v>
      </c>
      <c r="AP25" s="13"/>
      <c r="AQ25" s="28"/>
      <c r="AR25" s="15" t="s">
        <v>14</v>
      </c>
      <c r="AS25" s="6">
        <v>13.261628579901439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13.261628579901439</v>
      </c>
      <c r="BC25" s="28"/>
      <c r="BD25" s="15" t="s">
        <v>14</v>
      </c>
      <c r="BE25" s="1">
        <v>19.200685948042938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/>
      <c r="BN25" s="2">
        <v>19.200685948042938</v>
      </c>
      <c r="BP25" s="28"/>
      <c r="BQ25" s="15" t="s">
        <v>14</v>
      </c>
      <c r="BR25" s="1">
        <v>12.480445866227909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/>
      <c r="CA25" s="2">
        <v>12.480445866227909</v>
      </c>
      <c r="CC25" s="28"/>
      <c r="CD25" s="15" t="s">
        <v>14</v>
      </c>
      <c r="CE25" s="6">
        <v>2.6117433262915464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2.6117433262915464</v>
      </c>
      <c r="CN25" s="13"/>
      <c r="CO25" s="28"/>
      <c r="CP25" s="15" t="s">
        <v>14</v>
      </c>
      <c r="CQ25" s="6">
        <v>1.6976331620895051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1.6976331620895051</v>
      </c>
      <c r="DA25" s="28"/>
      <c r="DB25" s="15" t="s">
        <v>61</v>
      </c>
      <c r="DC25" s="1">
        <v>1.3556434565177668E-2</v>
      </c>
      <c r="DD25" s="2">
        <v>2.0669756073139443E-2</v>
      </c>
      <c r="DE25" s="2">
        <v>0</v>
      </c>
      <c r="DF25" s="2">
        <v>4.4396178100655728E-2</v>
      </c>
      <c r="DG25" s="2">
        <v>0</v>
      </c>
      <c r="DH25" s="2"/>
      <c r="DI25" s="2"/>
      <c r="DJ25" s="2"/>
      <c r="DK25" s="2">
        <v>7.8622368738972839E-2</v>
      </c>
      <c r="DM25" s="28"/>
      <c r="DN25" s="15" t="s">
        <v>61</v>
      </c>
      <c r="DO25" s="1">
        <v>9.76063288692792E-3</v>
      </c>
      <c r="DP25" s="2">
        <v>9.0946926721813554E-3</v>
      </c>
      <c r="DQ25" s="2">
        <v>0</v>
      </c>
      <c r="DR25" s="2">
        <v>1.4206776992209832E-2</v>
      </c>
      <c r="DS25" s="2">
        <v>0</v>
      </c>
      <c r="DT25" s="2"/>
      <c r="DU25" s="2"/>
      <c r="DV25" s="2"/>
      <c r="DW25" s="2">
        <v>3.3062102551319111E-2</v>
      </c>
    </row>
    <row r="26" spans="1:127" ht="18" x14ac:dyDescent="0.25">
      <c r="A26" s="28"/>
      <c r="B26" s="17" t="s">
        <v>15</v>
      </c>
      <c r="C26" s="4">
        <f t="shared" ref="C26:C30" si="42">+AG26+BE26+CE26+DC27</f>
        <v>11.675246138203661</v>
      </c>
      <c r="D26" s="3">
        <f t="shared" ref="D26:F30" si="43">+AH26+BF26+CF26+DD27</f>
        <v>0</v>
      </c>
      <c r="E26" s="22">
        <f t="shared" si="43"/>
        <v>0</v>
      </c>
      <c r="F26" s="3">
        <f t="shared" si="43"/>
        <v>12.088540655267773</v>
      </c>
      <c r="G26" s="3">
        <f t="shared" si="24"/>
        <v>0</v>
      </c>
      <c r="H26" s="3">
        <f t="shared" si="25"/>
        <v>11.511780858685022</v>
      </c>
      <c r="I26" s="3">
        <f t="shared" si="36"/>
        <v>0</v>
      </c>
      <c r="J26" s="3">
        <f t="shared" si="37"/>
        <v>0</v>
      </c>
      <c r="K26" s="3">
        <f t="shared" si="26"/>
        <v>0</v>
      </c>
      <c r="L26" s="3">
        <f t="shared" si="26"/>
        <v>0</v>
      </c>
      <c r="M26" s="4">
        <f t="shared" si="38"/>
        <v>0</v>
      </c>
      <c r="N26" s="4">
        <f t="shared" si="27"/>
        <v>35.275567652156454</v>
      </c>
      <c r="P26" s="28"/>
      <c r="Q26" s="17" t="s">
        <v>15</v>
      </c>
      <c r="R26" s="4">
        <f t="shared" si="28"/>
        <v>8.1726722967425633</v>
      </c>
      <c r="S26" s="4">
        <f t="shared" si="29"/>
        <v>0</v>
      </c>
      <c r="T26" s="4">
        <f t="shared" si="30"/>
        <v>0</v>
      </c>
      <c r="U26" s="4">
        <f t="shared" si="31"/>
        <v>3.8683330096856872</v>
      </c>
      <c r="V26" s="3">
        <f t="shared" si="32"/>
        <v>0</v>
      </c>
      <c r="W26" s="3">
        <f t="shared" si="33"/>
        <v>7.4826575581452657</v>
      </c>
      <c r="X26" s="3">
        <f t="shared" si="39"/>
        <v>0</v>
      </c>
      <c r="Y26" s="3">
        <f t="shared" si="40"/>
        <v>0</v>
      </c>
      <c r="Z26" s="3">
        <f t="shared" si="34"/>
        <v>0</v>
      </c>
      <c r="AA26" s="3">
        <f t="shared" si="34"/>
        <v>0</v>
      </c>
      <c r="AB26" s="4">
        <f t="shared" si="35"/>
        <v>0</v>
      </c>
      <c r="AC26" s="4">
        <f t="shared" si="41"/>
        <v>19.523662864573517</v>
      </c>
      <c r="AE26" s="28"/>
      <c r="AF26" s="17" t="s">
        <v>15</v>
      </c>
      <c r="AG26" s="3">
        <v>9.8835330497188618</v>
      </c>
      <c r="AH26" s="13">
        <v>0</v>
      </c>
      <c r="AI26" s="3">
        <v>0</v>
      </c>
      <c r="AJ26" s="3">
        <v>10.607007070465864</v>
      </c>
      <c r="AK26" s="3">
        <v>0</v>
      </c>
      <c r="AL26" s="3">
        <v>11.159944869939093</v>
      </c>
      <c r="AM26" s="3">
        <v>0</v>
      </c>
      <c r="AN26" s="3">
        <v>0</v>
      </c>
      <c r="AO26" s="4">
        <v>31.650484990123818</v>
      </c>
      <c r="AP26" s="13"/>
      <c r="AQ26" s="28"/>
      <c r="AR26" s="17" t="s">
        <v>15</v>
      </c>
      <c r="AS26" s="3">
        <v>6.9184731348032029</v>
      </c>
      <c r="AT26" s="13">
        <v>0</v>
      </c>
      <c r="AU26" s="3">
        <v>0</v>
      </c>
      <c r="AV26" s="3">
        <v>3.3942422625490765</v>
      </c>
      <c r="AW26" s="3">
        <v>0</v>
      </c>
      <c r="AX26" s="3">
        <v>7.2539641654604106</v>
      </c>
      <c r="AY26" s="3">
        <v>0</v>
      </c>
      <c r="AZ26" s="3">
        <v>0</v>
      </c>
      <c r="BA26" s="4">
        <v>17.566679562812691</v>
      </c>
      <c r="BC26" s="28"/>
      <c r="BD26" s="17" t="s">
        <v>15</v>
      </c>
      <c r="BE26" s="3">
        <v>0.50275922529300521</v>
      </c>
      <c r="BF26" s="11">
        <v>0</v>
      </c>
      <c r="BG26" s="3">
        <v>0</v>
      </c>
      <c r="BH26" s="3">
        <v>0.82314468143179587</v>
      </c>
      <c r="BI26" s="3">
        <v>0</v>
      </c>
      <c r="BJ26" s="3">
        <v>5.9672697271317566E-3</v>
      </c>
      <c r="BK26" s="3">
        <v>0</v>
      </c>
      <c r="BL26" s="3">
        <v>0</v>
      </c>
      <c r="BM26" s="3"/>
      <c r="BN26" s="4">
        <v>1.3318711764519329</v>
      </c>
      <c r="BP26" s="28"/>
      <c r="BQ26" s="17" t="s">
        <v>15</v>
      </c>
      <c r="BR26" s="3">
        <v>0.35193145770510365</v>
      </c>
      <c r="BS26" s="11">
        <v>0</v>
      </c>
      <c r="BT26" s="3">
        <v>0</v>
      </c>
      <c r="BU26" s="3">
        <v>0.26340629805817467</v>
      </c>
      <c r="BV26" s="3">
        <v>0</v>
      </c>
      <c r="BW26" s="3">
        <v>3.8787253226356421E-3</v>
      </c>
      <c r="BX26" s="3">
        <v>0</v>
      </c>
      <c r="BY26" s="3">
        <v>0</v>
      </c>
      <c r="BZ26" s="3"/>
      <c r="CA26" s="4">
        <v>0.61921648108591398</v>
      </c>
      <c r="CC26" s="28"/>
      <c r="CD26" s="17" t="s">
        <v>15</v>
      </c>
      <c r="CE26" s="3">
        <v>1.2848124602250317</v>
      </c>
      <c r="CF26" s="13">
        <v>0</v>
      </c>
      <c r="CG26" s="3">
        <v>0</v>
      </c>
      <c r="CH26" s="3">
        <v>0.65838890337011258</v>
      </c>
      <c r="CI26" s="3">
        <v>0</v>
      </c>
      <c r="CJ26" s="3">
        <v>0.34565417426930911</v>
      </c>
      <c r="CK26" s="3">
        <v>0</v>
      </c>
      <c r="CL26" s="3">
        <v>0</v>
      </c>
      <c r="CM26" s="4">
        <v>2.2888555378644533</v>
      </c>
      <c r="CN26" s="13"/>
      <c r="CO26" s="28"/>
      <c r="CP26" s="17" t="s">
        <v>15</v>
      </c>
      <c r="CQ26" s="3">
        <v>0.89936872215752217</v>
      </c>
      <c r="CR26" s="13">
        <v>0</v>
      </c>
      <c r="CS26" s="3">
        <v>0</v>
      </c>
      <c r="CT26" s="3">
        <v>0.21068444907843603</v>
      </c>
      <c r="CU26" s="3">
        <v>0</v>
      </c>
      <c r="CV26" s="3">
        <v>0.22467521327505094</v>
      </c>
      <c r="CW26" s="3">
        <v>0</v>
      </c>
      <c r="CX26" s="3">
        <v>0</v>
      </c>
      <c r="CY26" s="4">
        <v>1.3347283845110092</v>
      </c>
      <c r="DA26" s="28"/>
      <c r="DB26" s="17" t="s">
        <v>14</v>
      </c>
      <c r="DC26" s="3">
        <v>8.9000416355970134E-3</v>
      </c>
      <c r="DD26" s="3"/>
      <c r="DE26" s="3"/>
      <c r="DF26" s="3"/>
      <c r="DG26" s="3"/>
      <c r="DH26" s="3"/>
      <c r="DI26" s="3"/>
      <c r="DJ26" s="3"/>
      <c r="DK26" s="3">
        <v>8.9000416355970134E-3</v>
      </c>
      <c r="DM26" s="28"/>
      <c r="DN26" s="17" t="s">
        <v>14</v>
      </c>
      <c r="DO26" s="3">
        <v>5.7850270631380589E-3</v>
      </c>
      <c r="DP26" s="3"/>
      <c r="DQ26" s="3"/>
      <c r="DR26" s="3"/>
      <c r="DS26" s="3"/>
      <c r="DT26" s="3"/>
      <c r="DU26" s="3"/>
      <c r="DV26" s="3"/>
      <c r="DW26" s="3">
        <v>5.7850270631380589E-3</v>
      </c>
    </row>
    <row r="27" spans="1:127" ht="18" x14ac:dyDescent="0.25">
      <c r="A27" s="28"/>
      <c r="B27" s="15" t="s">
        <v>16</v>
      </c>
      <c r="C27" s="16">
        <f t="shared" si="42"/>
        <v>7.0828068848651199E-2</v>
      </c>
      <c r="D27" s="6">
        <f t="shared" si="43"/>
        <v>0</v>
      </c>
      <c r="E27" s="7">
        <f t="shared" si="43"/>
        <v>0</v>
      </c>
      <c r="F27" s="7">
        <f t="shared" si="43"/>
        <v>0</v>
      </c>
      <c r="G27" s="7">
        <f t="shared" si="24"/>
        <v>0</v>
      </c>
      <c r="H27" s="7">
        <f t="shared" si="25"/>
        <v>0</v>
      </c>
      <c r="I27" s="7">
        <f t="shared" si="36"/>
        <v>0.14614354019976156</v>
      </c>
      <c r="J27" s="7">
        <f t="shared" si="37"/>
        <v>0</v>
      </c>
      <c r="K27" s="7">
        <f t="shared" si="26"/>
        <v>0</v>
      </c>
      <c r="L27" s="7">
        <f t="shared" si="26"/>
        <v>0</v>
      </c>
      <c r="M27" s="7">
        <f t="shared" si="38"/>
        <v>0</v>
      </c>
      <c r="N27" s="7">
        <f t="shared" si="27"/>
        <v>0.21697160904841276</v>
      </c>
      <c r="P27" s="28"/>
      <c r="Q27" s="15" t="s">
        <v>16</v>
      </c>
      <c r="R27" s="16">
        <f t="shared" si="28"/>
        <v>4.9579648194055838E-2</v>
      </c>
      <c r="S27" s="16">
        <f t="shared" si="29"/>
        <v>0</v>
      </c>
      <c r="T27" s="16">
        <f t="shared" si="30"/>
        <v>0</v>
      </c>
      <c r="U27" s="16">
        <f t="shared" si="31"/>
        <v>0</v>
      </c>
      <c r="V27" s="7">
        <f t="shared" si="32"/>
        <v>0</v>
      </c>
      <c r="W27" s="7">
        <f t="shared" si="33"/>
        <v>0</v>
      </c>
      <c r="X27" s="7">
        <f t="shared" si="39"/>
        <v>4.3843062059928467E-2</v>
      </c>
      <c r="Y27" s="7">
        <f t="shared" si="40"/>
        <v>0</v>
      </c>
      <c r="Z27" s="7">
        <f t="shared" si="34"/>
        <v>0</v>
      </c>
      <c r="AA27" s="7">
        <f t="shared" si="34"/>
        <v>0</v>
      </c>
      <c r="AB27" s="7">
        <f t="shared" si="35"/>
        <v>0</v>
      </c>
      <c r="AC27" s="7">
        <f t="shared" si="41"/>
        <v>9.3422710253984298E-2</v>
      </c>
      <c r="AE27" s="28"/>
      <c r="AF27" s="15" t="s">
        <v>16</v>
      </c>
      <c r="AG27" s="6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13"/>
      <c r="AQ27" s="28"/>
      <c r="AR27" s="15" t="s">
        <v>16</v>
      </c>
      <c r="AS27" s="6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C27" s="28"/>
      <c r="BD27" s="15" t="s">
        <v>16</v>
      </c>
      <c r="BE27" s="1">
        <v>0</v>
      </c>
      <c r="BF27" s="2">
        <v>0</v>
      </c>
      <c r="BG27" s="2">
        <v>0</v>
      </c>
      <c r="BH27" s="2">
        <v>0</v>
      </c>
      <c r="BI27" s="2">
        <v>0.14614354019976156</v>
      </c>
      <c r="BJ27" s="2">
        <v>0</v>
      </c>
      <c r="BK27" s="2">
        <v>0</v>
      </c>
      <c r="BL27" s="2">
        <v>0</v>
      </c>
      <c r="BM27" s="2"/>
      <c r="BN27" s="2">
        <v>0.14614354019976156</v>
      </c>
      <c r="BP27" s="28"/>
      <c r="BQ27" s="15" t="s">
        <v>16</v>
      </c>
      <c r="BR27" s="1">
        <v>0</v>
      </c>
      <c r="BS27" s="2">
        <v>0</v>
      </c>
      <c r="BT27" s="2">
        <v>0</v>
      </c>
      <c r="BU27" s="2">
        <v>0</v>
      </c>
      <c r="BV27" s="2">
        <v>4.3843062059928467E-2</v>
      </c>
      <c r="BW27" s="2">
        <v>0</v>
      </c>
      <c r="BX27" s="2">
        <v>0</v>
      </c>
      <c r="BY27" s="2">
        <v>0</v>
      </c>
      <c r="BZ27" s="2"/>
      <c r="CA27" s="2">
        <v>4.3843062059928467E-2</v>
      </c>
      <c r="CC27" s="28"/>
      <c r="CD27" s="15" t="s">
        <v>16</v>
      </c>
      <c r="CE27" s="6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13"/>
      <c r="CO27" s="28"/>
      <c r="CP27" s="15" t="s">
        <v>16</v>
      </c>
      <c r="CQ27" s="6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DA27" s="28"/>
      <c r="DB27" s="15" t="s">
        <v>15</v>
      </c>
      <c r="DC27" s="1">
        <v>4.1414029667626298E-3</v>
      </c>
      <c r="DD27" s="2">
        <v>0</v>
      </c>
      <c r="DE27" s="2"/>
      <c r="DF27" s="2">
        <v>0</v>
      </c>
      <c r="DG27" s="2">
        <v>0</v>
      </c>
      <c r="DH27" s="2">
        <v>2.1454474948869281E-4</v>
      </c>
      <c r="DI27" s="2"/>
      <c r="DJ27" s="2"/>
      <c r="DK27" s="2">
        <v>4.3559477162513228E-3</v>
      </c>
      <c r="DM27" s="28"/>
      <c r="DN27" s="15" t="s">
        <v>15</v>
      </c>
      <c r="DO27" s="1">
        <v>2.8989820767338407E-3</v>
      </c>
      <c r="DP27" s="2">
        <v>0</v>
      </c>
      <c r="DQ27" s="2"/>
      <c r="DR27" s="2">
        <v>0</v>
      </c>
      <c r="DS27" s="2"/>
      <c r="DT27" s="2">
        <v>1.3945408716765033E-4</v>
      </c>
      <c r="DU27" s="2"/>
      <c r="DV27" s="2"/>
      <c r="DW27" s="2">
        <v>3.0384361639014912E-3</v>
      </c>
    </row>
    <row r="28" spans="1:127" ht="18" x14ac:dyDescent="0.25">
      <c r="A28" s="28"/>
      <c r="B28" s="17" t="s">
        <v>17</v>
      </c>
      <c r="C28" s="4">
        <f t="shared" si="42"/>
        <v>39.510555171289276</v>
      </c>
      <c r="D28" s="3">
        <f t="shared" si="43"/>
        <v>0</v>
      </c>
      <c r="E28" s="3">
        <f t="shared" si="43"/>
        <v>0</v>
      </c>
      <c r="F28" s="3">
        <f t="shared" si="43"/>
        <v>0</v>
      </c>
      <c r="G28" s="3">
        <f t="shared" si="24"/>
        <v>0</v>
      </c>
      <c r="H28" s="3">
        <f t="shared" si="25"/>
        <v>0</v>
      </c>
      <c r="I28" s="3">
        <f t="shared" si="36"/>
        <v>0</v>
      </c>
      <c r="J28" s="3">
        <f t="shared" si="37"/>
        <v>0</v>
      </c>
      <c r="K28" s="3">
        <f t="shared" si="26"/>
        <v>0</v>
      </c>
      <c r="L28" s="3">
        <f t="shared" si="26"/>
        <v>0</v>
      </c>
      <c r="M28" s="4">
        <f t="shared" si="38"/>
        <v>0</v>
      </c>
      <c r="N28" s="4">
        <f t="shared" si="27"/>
        <v>39.510555171289276</v>
      </c>
      <c r="P28" s="28"/>
      <c r="Q28" s="17" t="s">
        <v>17</v>
      </c>
      <c r="R28" s="4">
        <f t="shared" si="28"/>
        <v>29.632916378466955</v>
      </c>
      <c r="S28" s="4">
        <f t="shared" si="29"/>
        <v>0</v>
      </c>
      <c r="T28" s="4">
        <f t="shared" si="30"/>
        <v>0</v>
      </c>
      <c r="U28" s="4">
        <f t="shared" si="31"/>
        <v>0</v>
      </c>
      <c r="V28" s="3">
        <f t="shared" si="32"/>
        <v>0</v>
      </c>
      <c r="W28" s="3">
        <f t="shared" si="33"/>
        <v>0</v>
      </c>
      <c r="X28" s="3">
        <f t="shared" si="39"/>
        <v>0</v>
      </c>
      <c r="Y28" s="3">
        <f t="shared" si="40"/>
        <v>0</v>
      </c>
      <c r="Z28" s="3">
        <f t="shared" si="34"/>
        <v>0</v>
      </c>
      <c r="AA28" s="3">
        <f t="shared" si="34"/>
        <v>0</v>
      </c>
      <c r="AB28" s="4">
        <f t="shared" si="35"/>
        <v>0</v>
      </c>
      <c r="AC28" s="4">
        <f t="shared" si="41"/>
        <v>29.632916378466955</v>
      </c>
      <c r="AE28" s="28"/>
      <c r="AF28" s="17" t="s">
        <v>17</v>
      </c>
      <c r="AG28" s="3">
        <v>3.7583539931255685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4">
        <v>3.7583539931255685</v>
      </c>
      <c r="AP28" s="13"/>
      <c r="AQ28" s="28"/>
      <c r="AR28" s="17" t="s">
        <v>17</v>
      </c>
      <c r="AS28" s="3">
        <v>2.8187654948441763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4">
        <v>2.8187654948441763</v>
      </c>
      <c r="BC28" s="28"/>
      <c r="BD28" s="17" t="s">
        <v>17</v>
      </c>
      <c r="BE28" s="3">
        <v>1.2535800106912498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/>
      <c r="BN28" s="4">
        <v>1.2535800106912498</v>
      </c>
      <c r="BP28" s="28"/>
      <c r="BQ28" s="17" t="s">
        <v>17</v>
      </c>
      <c r="BR28" s="3">
        <v>0.9401850080184373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/>
      <c r="CA28" s="4">
        <v>0.9401850080184373</v>
      </c>
      <c r="CC28" s="28"/>
      <c r="CD28" s="17" t="s">
        <v>17</v>
      </c>
      <c r="CE28" s="3">
        <v>34.480527822441566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4">
        <v>34.480527822441566</v>
      </c>
      <c r="CN28" s="13"/>
      <c r="CO28" s="28"/>
      <c r="CP28" s="17" t="s">
        <v>17</v>
      </c>
      <c r="CQ28" s="3">
        <v>25.860395866831176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4">
        <v>25.860395866831176</v>
      </c>
      <c r="DA28" s="28"/>
      <c r="DB28" s="17" t="s">
        <v>16</v>
      </c>
      <c r="DC28" s="3">
        <v>7.0828068848651199E-2</v>
      </c>
      <c r="DD28" s="3">
        <v>0</v>
      </c>
      <c r="DE28" s="3">
        <v>0</v>
      </c>
      <c r="DF28" s="3"/>
      <c r="DG28" s="3"/>
      <c r="DH28" s="3"/>
      <c r="DI28" s="3"/>
      <c r="DJ28" s="3"/>
      <c r="DK28" s="3">
        <v>7.0828068848651199E-2</v>
      </c>
      <c r="DM28" s="28"/>
      <c r="DN28" s="17" t="s">
        <v>16</v>
      </c>
      <c r="DO28" s="3">
        <v>4.9579648194055838E-2</v>
      </c>
      <c r="DP28" s="3">
        <v>0</v>
      </c>
      <c r="DQ28" s="3">
        <v>0</v>
      </c>
      <c r="DR28" s="3"/>
      <c r="DS28" s="3"/>
      <c r="DT28" s="3"/>
      <c r="DU28" s="3"/>
      <c r="DV28" s="3"/>
      <c r="DW28" s="3">
        <v>4.9579648194055838E-2</v>
      </c>
    </row>
    <row r="29" spans="1:127" ht="18" x14ac:dyDescent="0.25">
      <c r="A29" s="28"/>
      <c r="B29" s="15" t="s">
        <v>18</v>
      </c>
      <c r="C29" s="16">
        <f t="shared" si="42"/>
        <v>5.3794714067415743</v>
      </c>
      <c r="D29" s="6">
        <f t="shared" si="43"/>
        <v>0</v>
      </c>
      <c r="E29" s="7">
        <f t="shared" si="43"/>
        <v>0</v>
      </c>
      <c r="F29" s="7">
        <f t="shared" si="43"/>
        <v>0</v>
      </c>
      <c r="G29" s="7">
        <f t="shared" si="24"/>
        <v>0</v>
      </c>
      <c r="H29" s="7">
        <f t="shared" si="25"/>
        <v>0</v>
      </c>
      <c r="I29" s="7">
        <f t="shared" si="36"/>
        <v>0</v>
      </c>
      <c r="J29" s="7">
        <f t="shared" si="37"/>
        <v>0</v>
      </c>
      <c r="K29" s="7">
        <f t="shared" si="26"/>
        <v>0</v>
      </c>
      <c r="L29" s="7">
        <f t="shared" si="26"/>
        <v>0</v>
      </c>
      <c r="M29" s="7">
        <f t="shared" si="38"/>
        <v>0</v>
      </c>
      <c r="N29" s="7">
        <f t="shared" si="27"/>
        <v>5.3794714067415743</v>
      </c>
      <c r="P29" s="28"/>
      <c r="Q29" s="15" t="s">
        <v>18</v>
      </c>
      <c r="R29" s="16">
        <f t="shared" si="28"/>
        <v>3.8732194128539335</v>
      </c>
      <c r="S29" s="16">
        <f t="shared" si="29"/>
        <v>0</v>
      </c>
      <c r="T29" s="16">
        <f t="shared" si="30"/>
        <v>0</v>
      </c>
      <c r="U29" s="16">
        <f t="shared" si="31"/>
        <v>0</v>
      </c>
      <c r="V29" s="7">
        <f t="shared" si="32"/>
        <v>0</v>
      </c>
      <c r="W29" s="7">
        <f t="shared" si="33"/>
        <v>0</v>
      </c>
      <c r="X29" s="7">
        <f t="shared" si="39"/>
        <v>0</v>
      </c>
      <c r="Y29" s="7">
        <f t="shared" si="40"/>
        <v>0</v>
      </c>
      <c r="Z29" s="7">
        <f t="shared" si="34"/>
        <v>0</v>
      </c>
      <c r="AA29" s="7">
        <f t="shared" si="34"/>
        <v>0</v>
      </c>
      <c r="AB29" s="7">
        <f t="shared" si="35"/>
        <v>0</v>
      </c>
      <c r="AC29" s="7">
        <f t="shared" si="41"/>
        <v>3.8732194128539335</v>
      </c>
      <c r="AE29" s="28"/>
      <c r="AF29" s="15" t="s">
        <v>18</v>
      </c>
      <c r="AG29" s="6">
        <v>2.6326962150653488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2.6326962150653488</v>
      </c>
      <c r="AP29" s="13"/>
      <c r="AQ29" s="28"/>
      <c r="AR29" s="15" t="s">
        <v>18</v>
      </c>
      <c r="AS29" s="6">
        <v>1.895541274847051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1.895541274847051</v>
      </c>
      <c r="BC29" s="28"/>
      <c r="BD29" s="15" t="s">
        <v>18</v>
      </c>
      <c r="BE29" s="1">
        <v>1.166817775899023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/>
      <c r="BN29" s="2">
        <v>1.166817775899023</v>
      </c>
      <c r="BP29" s="28"/>
      <c r="BQ29" s="15" t="s">
        <v>18</v>
      </c>
      <c r="BR29" s="1">
        <v>0.8401087986472966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/>
      <c r="CA29" s="2">
        <v>0.8401087986472966</v>
      </c>
      <c r="CC29" s="28"/>
      <c r="CD29" s="15" t="s">
        <v>18</v>
      </c>
      <c r="CE29" s="6">
        <v>1.5767438441061201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1.5767438441061201</v>
      </c>
      <c r="CN29" s="13"/>
      <c r="CO29" s="28"/>
      <c r="CP29" s="15" t="s">
        <v>18</v>
      </c>
      <c r="CQ29" s="6">
        <v>1.1352555677564065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1.1352555677564065</v>
      </c>
      <c r="DA29" s="28"/>
      <c r="DB29" s="15" t="s">
        <v>17</v>
      </c>
      <c r="DC29" s="1">
        <v>1.8093345030888341E-2</v>
      </c>
      <c r="DD29" s="2"/>
      <c r="DE29" s="2"/>
      <c r="DF29" s="2"/>
      <c r="DG29" s="2"/>
      <c r="DH29" s="2"/>
      <c r="DI29" s="2"/>
      <c r="DJ29" s="2"/>
      <c r="DK29" s="2">
        <v>1.8093345030888341E-2</v>
      </c>
      <c r="DM29" s="28"/>
      <c r="DN29" s="15" t="s">
        <v>17</v>
      </c>
      <c r="DO29" s="1">
        <v>1.3570008773166255E-2</v>
      </c>
      <c r="DP29" s="2"/>
      <c r="DQ29" s="2"/>
      <c r="DR29" s="2"/>
      <c r="DS29" s="2"/>
      <c r="DT29" s="2"/>
      <c r="DU29" s="2"/>
      <c r="DV29" s="2"/>
      <c r="DW29" s="2">
        <v>1.3570008773166255E-2</v>
      </c>
    </row>
    <row r="30" spans="1:127" ht="18" x14ac:dyDescent="0.25">
      <c r="A30" s="28"/>
      <c r="B30" s="17" t="s">
        <v>19</v>
      </c>
      <c r="C30" s="4">
        <f t="shared" si="42"/>
        <v>4.8552715929322883</v>
      </c>
      <c r="D30" s="3">
        <f t="shared" si="43"/>
        <v>0</v>
      </c>
      <c r="E30" s="3">
        <f t="shared" si="43"/>
        <v>0</v>
      </c>
      <c r="F30" s="3">
        <f t="shared" si="43"/>
        <v>0</v>
      </c>
      <c r="G30" s="3">
        <f t="shared" si="24"/>
        <v>0</v>
      </c>
      <c r="H30" s="3">
        <f t="shared" si="25"/>
        <v>0</v>
      </c>
      <c r="I30" s="3">
        <f t="shared" si="36"/>
        <v>0</v>
      </c>
      <c r="J30" s="3">
        <f t="shared" si="37"/>
        <v>0</v>
      </c>
      <c r="K30" s="3">
        <f t="shared" si="26"/>
        <v>0</v>
      </c>
      <c r="L30" s="3">
        <f t="shared" si="26"/>
        <v>2.8812485032022717E-2</v>
      </c>
      <c r="M30" s="4">
        <f t="shared" si="38"/>
        <v>0</v>
      </c>
      <c r="N30" s="4">
        <f t="shared" si="27"/>
        <v>4.8840840779643111</v>
      </c>
      <c r="P30" s="28"/>
      <c r="Q30" s="17" t="s">
        <v>19</v>
      </c>
      <c r="R30" s="4">
        <f t="shared" si="28"/>
        <v>3.398690115052601</v>
      </c>
      <c r="S30" s="4">
        <f t="shared" si="29"/>
        <v>0</v>
      </c>
      <c r="T30" s="4">
        <f t="shared" si="30"/>
        <v>0</v>
      </c>
      <c r="U30" s="4">
        <f t="shared" si="31"/>
        <v>0</v>
      </c>
      <c r="V30" s="3">
        <f t="shared" si="32"/>
        <v>0</v>
      </c>
      <c r="W30" s="3">
        <f t="shared" si="33"/>
        <v>0</v>
      </c>
      <c r="X30" s="3">
        <f t="shared" si="39"/>
        <v>0</v>
      </c>
      <c r="Y30" s="3">
        <f t="shared" si="40"/>
        <v>0</v>
      </c>
      <c r="Z30" s="3">
        <f t="shared" si="34"/>
        <v>0</v>
      </c>
      <c r="AA30" s="3">
        <f t="shared" si="34"/>
        <v>1.2389368563769767E-2</v>
      </c>
      <c r="AB30" s="4">
        <f t="shared" si="35"/>
        <v>0</v>
      </c>
      <c r="AC30" s="4">
        <f t="shared" si="41"/>
        <v>3.4110794836163709</v>
      </c>
      <c r="AE30" s="28"/>
      <c r="AF30" s="17" t="s">
        <v>19</v>
      </c>
      <c r="AG30" s="3">
        <v>3.8666212088927807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2.7648195819543683E-2</v>
      </c>
      <c r="AO30" s="4">
        <v>3.8942694047123245</v>
      </c>
      <c r="AP30" s="13"/>
      <c r="AQ30" s="28"/>
      <c r="AR30" s="17" t="s">
        <v>19</v>
      </c>
      <c r="AS30" s="3">
        <v>2.7066348462249463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1.1888724202403783E-2</v>
      </c>
      <c r="BA30" s="4">
        <v>2.71852357042735</v>
      </c>
      <c r="BC30" s="28"/>
      <c r="BD30" s="17" t="s">
        <v>19</v>
      </c>
      <c r="BE30" s="3">
        <v>0.88287837551807091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9.0797842362237789E-4</v>
      </c>
      <c r="BM30" s="3"/>
      <c r="BN30" s="4">
        <v>0.88378635394169325</v>
      </c>
      <c r="BP30" s="28"/>
      <c r="BQ30" s="17" t="s">
        <v>19</v>
      </c>
      <c r="BR30" s="3">
        <v>0.61801486286264962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3.9043072215762248E-4</v>
      </c>
      <c r="BZ30" s="3"/>
      <c r="CA30" s="4">
        <v>0.61840529358480723</v>
      </c>
      <c r="CC30" s="28"/>
      <c r="CD30" s="17" t="s">
        <v>19</v>
      </c>
      <c r="CE30" s="3">
        <v>9.6140766156929625E-2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4">
        <v>9.6140766156929625E-2</v>
      </c>
      <c r="CN30" s="13"/>
      <c r="CO30" s="28"/>
      <c r="CP30" s="17" t="s">
        <v>19</v>
      </c>
      <c r="CQ30" s="3">
        <v>6.7298536309850734E-2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4">
        <v>6.7298536309850734E-2</v>
      </c>
      <c r="DA30" s="28"/>
      <c r="DB30" s="17" t="s">
        <v>18</v>
      </c>
      <c r="DC30" s="3">
        <v>3.2135716710822927E-3</v>
      </c>
      <c r="DD30" s="3"/>
      <c r="DE30" s="3"/>
      <c r="DF30" s="3"/>
      <c r="DG30" s="3"/>
      <c r="DH30" s="3"/>
      <c r="DI30" s="3"/>
      <c r="DJ30" s="3"/>
      <c r="DK30" s="3">
        <v>3.2135716710822927E-3</v>
      </c>
      <c r="DM30" s="28"/>
      <c r="DN30" s="17" t="s">
        <v>18</v>
      </c>
      <c r="DO30" s="3">
        <v>2.3137716031792505E-3</v>
      </c>
      <c r="DP30" s="3"/>
      <c r="DQ30" s="3"/>
      <c r="DR30" s="3"/>
      <c r="DS30" s="3"/>
      <c r="DT30" s="3"/>
      <c r="DU30" s="3"/>
      <c r="DV30" s="3"/>
      <c r="DW30" s="3">
        <v>2.3137716031792505E-3</v>
      </c>
    </row>
    <row r="31" spans="1:127" ht="18" x14ac:dyDescent="0.25">
      <c r="A31" s="28"/>
      <c r="B31" s="15" t="s">
        <v>20</v>
      </c>
      <c r="C31" s="16">
        <f>+AG31+BE31+CE31+DC23</f>
        <v>9.1689830711111924</v>
      </c>
      <c r="D31" s="6">
        <f>+AH31+BF31+CF31+DD23</f>
        <v>0</v>
      </c>
      <c r="E31" s="7">
        <f>+AI31+BG31+CG31+DE23</f>
        <v>0</v>
      </c>
      <c r="F31" s="7">
        <f>+AJ31+BH31+CH31+DF23</f>
        <v>0</v>
      </c>
      <c r="G31" s="7">
        <f t="shared" si="24"/>
        <v>0</v>
      </c>
      <c r="H31" s="7">
        <f>+AL31+BJ31+CJ31+DH23</f>
        <v>0</v>
      </c>
      <c r="I31" s="7">
        <f t="shared" si="36"/>
        <v>0</v>
      </c>
      <c r="J31" s="7">
        <f>+DG23</f>
        <v>7.0054918450560638E-2</v>
      </c>
      <c r="K31" s="6">
        <f>+AM31+BK31+CK31+DI23</f>
        <v>7.0054918450560638E-2</v>
      </c>
      <c r="L31" s="6">
        <f>+AN31+BL31+CL31+DJ23</f>
        <v>116.44710365902685</v>
      </c>
      <c r="M31" s="7">
        <f t="shared" si="38"/>
        <v>0.18789883739969346</v>
      </c>
      <c r="N31" s="7">
        <f t="shared" si="27"/>
        <v>125.94409540443887</v>
      </c>
      <c r="P31" s="28"/>
      <c r="Q31" s="15" t="s">
        <v>20</v>
      </c>
      <c r="R31" s="16">
        <f>+AS31+BR31+CQ31+DO23</f>
        <v>6.9697903029972679</v>
      </c>
      <c r="S31" s="16">
        <f t="shared" ref="S31" si="44">+AT31+BS31+CR31+DP23</f>
        <v>0</v>
      </c>
      <c r="T31" s="16">
        <f t="shared" ref="T31" si="45">+AU31+BT31+CS31+DQ23</f>
        <v>0</v>
      </c>
      <c r="U31" s="16">
        <f t="shared" ref="U31" si="46">+AV31+BU31+CT31+DR23</f>
        <v>0</v>
      </c>
      <c r="V31" s="7">
        <f t="shared" si="32"/>
        <v>0</v>
      </c>
      <c r="W31" s="7">
        <f t="shared" ref="W31" si="47">+AX31+BW31+CV31+DT23</f>
        <v>0</v>
      </c>
      <c r="X31" s="7">
        <f t="shared" si="39"/>
        <v>0</v>
      </c>
      <c r="Y31" s="7">
        <f>+DS23</f>
        <v>3.5027459225280319E-2</v>
      </c>
      <c r="Z31" s="7">
        <f>+AY31+BX31+CW31+DU23</f>
        <v>1.961537716615698E-2</v>
      </c>
      <c r="AA31" s="7">
        <f>+AZ31+BY31+CX31+DV23</f>
        <v>39.471572823487975</v>
      </c>
      <c r="AB31" s="7">
        <f>+BZ31</f>
        <v>8.4554476829862057E-2</v>
      </c>
      <c r="AC31" s="7">
        <f t="shared" si="41"/>
        <v>46.580560439706545</v>
      </c>
      <c r="AE31" s="28"/>
      <c r="AF31" s="15" t="s">
        <v>20</v>
      </c>
      <c r="AG31" s="6">
        <v>0.31732841522792454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6">
        <v>0</v>
      </c>
      <c r="AN31" s="6">
        <v>0</v>
      </c>
      <c r="AO31" s="7">
        <v>0.31732841522792454</v>
      </c>
      <c r="AP31" s="13"/>
      <c r="AQ31" s="28"/>
      <c r="AR31" s="15" t="s">
        <v>20</v>
      </c>
      <c r="AS31" s="6">
        <v>0.23120867888470759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6">
        <v>0</v>
      </c>
      <c r="AZ31" s="6">
        <v>0</v>
      </c>
      <c r="BA31" s="7">
        <v>0.23120867888470759</v>
      </c>
      <c r="BC31" s="28"/>
      <c r="BD31" s="15" t="s">
        <v>20</v>
      </c>
      <c r="BE31" s="1">
        <v>1.1767158302611398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1">
        <v>0</v>
      </c>
      <c r="BL31" s="1">
        <v>0.36473081019806147</v>
      </c>
      <c r="BM31" s="1">
        <v>0.18789883739969346</v>
      </c>
      <c r="BN31" s="2">
        <v>1.7293454778588948</v>
      </c>
      <c r="BP31" s="28"/>
      <c r="BQ31" s="15" t="s">
        <v>20</v>
      </c>
      <c r="BR31" s="1">
        <v>0.94137266420891186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1">
        <v>0</v>
      </c>
      <c r="BY31" s="1">
        <v>0.10958614052827256</v>
      </c>
      <c r="BZ31" s="1">
        <v>8.4554476829862057E-2</v>
      </c>
      <c r="CA31" s="2">
        <v>1.1355132815670466</v>
      </c>
      <c r="CC31" s="28"/>
      <c r="CD31" s="15" t="s">
        <v>20</v>
      </c>
      <c r="CE31" s="6">
        <v>1.074247002879912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6">
        <v>0</v>
      </c>
      <c r="CL31" s="6">
        <v>9.0778504809583358E-3</v>
      </c>
      <c r="CM31" s="7">
        <v>1.0833248533608704</v>
      </c>
      <c r="CN31" s="13"/>
      <c r="CO31" s="28"/>
      <c r="CP31" s="15" t="s">
        <v>20</v>
      </c>
      <c r="CQ31" s="6">
        <v>0.8593976023039297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6">
        <v>0</v>
      </c>
      <c r="CX31" s="6">
        <v>2.7317718757265135E-3</v>
      </c>
      <c r="CY31" s="7">
        <v>0.86212937417965618</v>
      </c>
      <c r="DA31" s="28"/>
      <c r="DB31" s="15" t="s">
        <v>19</v>
      </c>
      <c r="DC31" s="1">
        <v>9.6312423645066383E-3</v>
      </c>
      <c r="DD31" s="2"/>
      <c r="DE31" s="2"/>
      <c r="DF31" s="2"/>
      <c r="DG31" s="2"/>
      <c r="DH31" s="2"/>
      <c r="DI31" s="2">
        <v>0</v>
      </c>
      <c r="DJ31" s="2">
        <v>2.5631078885665517E-4</v>
      </c>
      <c r="DK31" s="2">
        <v>9.8875531533632929E-3</v>
      </c>
      <c r="DM31" s="28"/>
      <c r="DN31" s="15" t="s">
        <v>19</v>
      </c>
      <c r="DO31" s="1">
        <v>6.7418696551546468E-3</v>
      </c>
      <c r="DP31" s="2"/>
      <c r="DQ31" s="2"/>
      <c r="DR31" s="2"/>
      <c r="DS31" s="2"/>
      <c r="DT31" s="2"/>
      <c r="DU31" s="2">
        <v>0</v>
      </c>
      <c r="DV31" s="2">
        <v>1.1021363920836172E-4</v>
      </c>
      <c r="DW31" s="2">
        <v>6.8520832943630089E-3</v>
      </c>
    </row>
    <row r="32" spans="1:127" ht="18" x14ac:dyDescent="0.25">
      <c r="A32" s="28"/>
      <c r="B32" s="17" t="s">
        <v>21</v>
      </c>
      <c r="C32" s="4">
        <f>+AG32+BE32+CE32+DC32</f>
        <v>278.91600539853891</v>
      </c>
      <c r="D32" s="3">
        <f>+AH32+BF32+CF32+DD32</f>
        <v>0</v>
      </c>
      <c r="E32" s="3">
        <f>+AI32+BG32+CG32+DE32</f>
        <v>0</v>
      </c>
      <c r="F32" s="3">
        <f>+AJ32+BH32+CH32+DF32</f>
        <v>0</v>
      </c>
      <c r="G32" s="3">
        <f t="shared" si="24"/>
        <v>0</v>
      </c>
      <c r="H32" s="3">
        <f>+AL32+BJ32+CJ32+DH32</f>
        <v>0</v>
      </c>
      <c r="I32" s="3">
        <f t="shared" si="36"/>
        <v>0</v>
      </c>
      <c r="J32" s="3">
        <f>+DG32</f>
        <v>0</v>
      </c>
      <c r="K32" s="3">
        <f>+AM32+BK32+CK32+DI32</f>
        <v>0</v>
      </c>
      <c r="L32" s="3">
        <f>+AN32+BL32+CL32+DJ32</f>
        <v>0</v>
      </c>
      <c r="M32" s="4">
        <f t="shared" si="38"/>
        <v>0</v>
      </c>
      <c r="N32" s="4">
        <f t="shared" si="27"/>
        <v>278.91600539853891</v>
      </c>
      <c r="P32" s="28"/>
      <c r="Q32" s="17" t="s">
        <v>21</v>
      </c>
      <c r="R32" s="4">
        <f>+AS32+BR32+CQ32+DO32</f>
        <v>209.18700404890416</v>
      </c>
      <c r="S32" s="4">
        <f t="shared" ref="S32" si="48">+AT32+BS32+CR32+DP32</f>
        <v>0</v>
      </c>
      <c r="T32" s="4">
        <f t="shared" ref="T32" si="49">+AU32+BT32+CS32+DQ32</f>
        <v>0</v>
      </c>
      <c r="U32" s="4">
        <f t="shared" ref="U32" si="50">+AV32+BU32+CT32+DR32</f>
        <v>0</v>
      </c>
      <c r="V32" s="3">
        <f t="shared" si="32"/>
        <v>0</v>
      </c>
      <c r="W32" s="3">
        <f t="shared" ref="W32" si="51">+AX32+BW32+CV32+DT32</f>
        <v>0</v>
      </c>
      <c r="X32" s="3">
        <f t="shared" si="39"/>
        <v>0</v>
      </c>
      <c r="Y32" s="3">
        <f>+DS32</f>
        <v>0</v>
      </c>
      <c r="Z32" s="3">
        <f>+AY32+BX32+CW32+DU32</f>
        <v>0</v>
      </c>
      <c r="AA32" s="3">
        <f>+AZ32+BY32+CX32+DV32</f>
        <v>0</v>
      </c>
      <c r="AB32" s="4">
        <f>+BZ32</f>
        <v>0</v>
      </c>
      <c r="AC32" s="4">
        <f t="shared" si="41"/>
        <v>209.18700404890416</v>
      </c>
      <c r="AE32" s="28"/>
      <c r="AF32" s="17" t="s">
        <v>21</v>
      </c>
      <c r="AG32" s="3">
        <v>99.549259807070413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4">
        <v>99.549259807070413</v>
      </c>
      <c r="AP32" s="13"/>
      <c r="AQ32" s="28"/>
      <c r="AR32" s="17" t="s">
        <v>21</v>
      </c>
      <c r="AS32" s="3">
        <v>74.661944855302806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4">
        <v>74.661944855302806</v>
      </c>
      <c r="BC32" s="28"/>
      <c r="BD32" s="17" t="s">
        <v>21</v>
      </c>
      <c r="BE32" s="3">
        <v>62.819142674378753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4">
        <v>62.819142674378753</v>
      </c>
      <c r="BP32" s="28"/>
      <c r="BQ32" s="17" t="s">
        <v>21</v>
      </c>
      <c r="BR32" s="3">
        <v>47.114357005784065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4">
        <v>47.114357005784065</v>
      </c>
      <c r="CC32" s="28"/>
      <c r="CD32" s="17" t="s">
        <v>21</v>
      </c>
      <c r="CE32" s="3">
        <v>116.28185090866781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4">
        <v>116.28185090866781</v>
      </c>
      <c r="CN32" s="13"/>
      <c r="CO32" s="28"/>
      <c r="CP32" s="17" t="s">
        <v>21</v>
      </c>
      <c r="CQ32" s="3">
        <v>87.211388181500851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4">
        <v>87.211388181500851</v>
      </c>
      <c r="DA32" s="28"/>
      <c r="DB32" s="17" t="s">
        <v>21</v>
      </c>
      <c r="DC32" s="3">
        <v>0.26575200842194424</v>
      </c>
      <c r="DD32" s="3"/>
      <c r="DE32" s="3"/>
      <c r="DF32" s="3"/>
      <c r="DG32" s="3"/>
      <c r="DH32" s="3"/>
      <c r="DI32" s="3"/>
      <c r="DJ32" s="3"/>
      <c r="DK32" s="4">
        <v>0.26575200842194424</v>
      </c>
      <c r="DM32" s="28"/>
      <c r="DN32" s="17" t="s">
        <v>21</v>
      </c>
      <c r="DO32" s="3">
        <v>0.19931400631645818</v>
      </c>
      <c r="DP32" s="3"/>
      <c r="DQ32" s="3"/>
      <c r="DR32" s="3"/>
      <c r="DS32" s="3"/>
      <c r="DT32" s="3"/>
      <c r="DU32" s="3"/>
      <c r="DV32" s="3"/>
      <c r="DW32" s="4">
        <v>0.19931400631645818</v>
      </c>
    </row>
    <row r="33" spans="1:127" ht="15.75" thickBot="1" x14ac:dyDescent="0.3">
      <c r="A33" s="29"/>
      <c r="B33" s="18" t="s">
        <v>10</v>
      </c>
      <c r="C33" s="19">
        <f>SUM(C23:C32)</f>
        <v>492.76952050134776</v>
      </c>
      <c r="D33" s="19">
        <f t="shared" ref="D33" si="52">SUM(D23:D32)</f>
        <v>95.011229612060831</v>
      </c>
      <c r="E33" s="19">
        <f t="shared" ref="E33" si="53">SUM(E23:E32)</f>
        <v>0</v>
      </c>
      <c r="F33" s="19">
        <f t="shared" ref="F33" si="54">SUM(F23:F32)</f>
        <v>93.12037650165513</v>
      </c>
      <c r="G33" s="19">
        <f t="shared" ref="G33" si="55">SUM(G23:G32)</f>
        <v>23.906699462875679</v>
      </c>
      <c r="H33" s="19">
        <f t="shared" ref="H33" si="56">SUM(H23:H32)</f>
        <v>11.511780858685022</v>
      </c>
      <c r="I33" s="19">
        <f t="shared" ref="I33" si="57">SUM(I23:I32)</f>
        <v>0.14614354019976156</v>
      </c>
      <c r="J33" s="19">
        <f t="shared" ref="J33" si="58">SUM(J23:J32)</f>
        <v>7.0054918450560638E-2</v>
      </c>
      <c r="K33" s="19">
        <f t="shared" ref="K33" si="59">SUM(K23:K32)</f>
        <v>7.0054918450560638E-2</v>
      </c>
      <c r="L33" s="19">
        <f t="shared" ref="L33" si="60">SUM(L23:L32)</f>
        <v>116.47591614405887</v>
      </c>
      <c r="M33" s="19">
        <f t="shared" ref="M33" si="61">SUM(M23:M32)</f>
        <v>0.18789883739969346</v>
      </c>
      <c r="N33" s="19">
        <f t="shared" ref="N33" si="62">SUM(N23:N32)</f>
        <v>833.26967529518379</v>
      </c>
      <c r="P33" s="29"/>
      <c r="Q33" s="18" t="s">
        <v>10</v>
      </c>
      <c r="R33" s="19">
        <f>SUM(R23:R32)</f>
        <v>312.91303624709201</v>
      </c>
      <c r="S33" s="19">
        <f t="shared" ref="S33" si="63">SUM(S23:S32)</f>
        <v>41.907823976361932</v>
      </c>
      <c r="T33" s="19">
        <f t="shared" ref="T33" si="64">SUM(T23:T32)</f>
        <v>0</v>
      </c>
      <c r="U33" s="19">
        <f t="shared" ref="U33" si="65">SUM(U23:U32)</f>
        <v>29.798520480529639</v>
      </c>
      <c r="V33" s="19">
        <f t="shared" ref="V33" si="66">SUM(V23:V32)</f>
        <v>7.6501438281202176</v>
      </c>
      <c r="W33" s="19">
        <f t="shared" ref="W33" si="67">SUM(W23:W32)</f>
        <v>7.4826575581452657</v>
      </c>
      <c r="X33" s="19">
        <f t="shared" ref="X33" si="68">SUM(X23:X32)</f>
        <v>4.3843062059928467E-2</v>
      </c>
      <c r="Y33" s="19">
        <f t="shared" ref="Y33" si="69">SUM(Y23:Y32)</f>
        <v>3.5027459225280319E-2</v>
      </c>
      <c r="Z33" s="19">
        <f t="shared" ref="Z33" si="70">SUM(Z23:Z32)</f>
        <v>1.961537716615698E-2</v>
      </c>
      <c r="AA33" s="19">
        <f t="shared" ref="AA33" si="71">SUM(AA23:AA32)</f>
        <v>39.483962192051742</v>
      </c>
      <c r="AB33" s="19">
        <f t="shared" ref="AB33" si="72">SUM(AB23:AB32)</f>
        <v>8.4554476829862057E-2</v>
      </c>
      <c r="AC33" s="19">
        <f t="shared" ref="AC33" si="73">SUM(AC23:AC32)</f>
        <v>439.41918465758204</v>
      </c>
      <c r="AE33" s="29"/>
      <c r="AF33" s="18" t="s">
        <v>10</v>
      </c>
      <c r="AG33" s="8">
        <v>184.88671484556596</v>
      </c>
      <c r="AH33" s="8">
        <v>84.702265150470836</v>
      </c>
      <c r="AI33" s="8">
        <v>0</v>
      </c>
      <c r="AJ33" s="8">
        <v>84.684255515521926</v>
      </c>
      <c r="AK33" s="8">
        <v>23.906699462875679</v>
      </c>
      <c r="AL33" s="8">
        <v>11.159944869939093</v>
      </c>
      <c r="AM33" s="8">
        <v>0</v>
      </c>
      <c r="AN33" s="8">
        <v>2.7648195819543683E-2</v>
      </c>
      <c r="AO33" s="8">
        <v>389.36752804019295</v>
      </c>
      <c r="AP33" s="13"/>
      <c r="AQ33" s="29"/>
      <c r="AR33" s="18" t="s">
        <v>10</v>
      </c>
      <c r="AS33" s="8">
        <v>116.66198012845896</v>
      </c>
      <c r="AT33" s="8">
        <v>37.268996666207165</v>
      </c>
      <c r="AU33" s="8">
        <v>0</v>
      </c>
      <c r="AV33" s="8">
        <v>27.098961764967015</v>
      </c>
      <c r="AW33" s="8">
        <v>7.6501438281202176</v>
      </c>
      <c r="AX33" s="8">
        <v>7.2539641654604106</v>
      </c>
      <c r="AY33" s="8">
        <v>0</v>
      </c>
      <c r="AZ33" s="8">
        <v>1.1888724202403783E-2</v>
      </c>
      <c r="BA33" s="8">
        <v>195.9459352774162</v>
      </c>
      <c r="BC33" s="29"/>
      <c r="BD33" s="18" t="s">
        <v>10</v>
      </c>
      <c r="BE33" s="5">
        <v>125.58868301409305</v>
      </c>
      <c r="BF33" s="5">
        <v>9.6162746032653814</v>
      </c>
      <c r="BG33" s="5">
        <v>0</v>
      </c>
      <c r="BH33" s="5">
        <v>7.7333359046624306</v>
      </c>
      <c r="BI33" s="5">
        <v>0.14614354019976156</v>
      </c>
      <c r="BJ33" s="5">
        <v>5.9672697271317566E-3</v>
      </c>
      <c r="BK33" s="5">
        <v>0</v>
      </c>
      <c r="BL33" s="5">
        <v>0.36563878862168386</v>
      </c>
      <c r="BM33" s="5">
        <v>0.18789883739969346</v>
      </c>
      <c r="BN33" s="5">
        <v>143.64394195796916</v>
      </c>
      <c r="BP33" s="29"/>
      <c r="BQ33" s="18" t="s">
        <v>10</v>
      </c>
      <c r="BR33" s="5">
        <v>69.528772204557413</v>
      </c>
      <c r="BS33" s="5">
        <v>4.3273235714694218</v>
      </c>
      <c r="BT33" s="5">
        <v>0</v>
      </c>
      <c r="BU33" s="5">
        <v>2.4746674894919782</v>
      </c>
      <c r="BV33" s="5">
        <v>4.3843062059928467E-2</v>
      </c>
      <c r="BW33" s="5">
        <v>3.8787253226356421E-3</v>
      </c>
      <c r="BX33" s="5">
        <v>0</v>
      </c>
      <c r="BY33" s="5">
        <v>0.10997657125043019</v>
      </c>
      <c r="BZ33" s="5">
        <v>8.4554476829862057E-2</v>
      </c>
      <c r="CA33" s="5">
        <v>76.573016100981675</v>
      </c>
      <c r="CC33" s="29"/>
      <c r="CD33" s="18" t="s">
        <v>10</v>
      </c>
      <c r="CE33" s="8">
        <v>175.16110282375621</v>
      </c>
      <c r="CF33" s="8">
        <v>0.67202010225148068</v>
      </c>
      <c r="CG33" s="8">
        <v>0</v>
      </c>
      <c r="CH33" s="8">
        <v>0.65838890337011258</v>
      </c>
      <c r="CI33" s="8">
        <v>0</v>
      </c>
      <c r="CJ33" s="8">
        <v>0.34565417426930911</v>
      </c>
      <c r="CK33" s="8">
        <v>0</v>
      </c>
      <c r="CL33" s="8">
        <v>9.0778504809583358E-3</v>
      </c>
      <c r="CM33" s="8">
        <v>176.84624385412809</v>
      </c>
      <c r="CN33" s="13"/>
      <c r="CO33" s="29"/>
      <c r="CP33" s="18" t="s">
        <v>10</v>
      </c>
      <c r="CQ33" s="8">
        <v>121.48206954073541</v>
      </c>
      <c r="CR33" s="8">
        <v>0.30240904601316632</v>
      </c>
      <c r="CS33" s="8">
        <v>0</v>
      </c>
      <c r="CT33" s="8">
        <v>0.21068444907843603</v>
      </c>
      <c r="CU33" s="8">
        <v>0</v>
      </c>
      <c r="CV33" s="8">
        <v>0.22467521327505094</v>
      </c>
      <c r="CW33" s="8">
        <v>0</v>
      </c>
      <c r="CX33" s="8">
        <v>2.7317718757265135E-3</v>
      </c>
      <c r="CY33" s="8">
        <v>122.2225700209778</v>
      </c>
      <c r="DA33" s="29"/>
      <c r="DB33" s="18" t="s">
        <v>10</v>
      </c>
      <c r="DC33" s="10">
        <v>7.1330198179324924</v>
      </c>
      <c r="DD33" s="10">
        <v>2.0669756073139443E-2</v>
      </c>
      <c r="DE33" s="10">
        <v>0</v>
      </c>
      <c r="DF33" s="10">
        <v>4.4396178100655728E-2</v>
      </c>
      <c r="DG33" s="10">
        <v>7.0054918450560638E-2</v>
      </c>
      <c r="DH33" s="10">
        <v>2.1454474948869281E-4</v>
      </c>
      <c r="DI33" s="10">
        <v>7.0054918450560638E-2</v>
      </c>
      <c r="DJ33" s="10">
        <v>116.07355130913669</v>
      </c>
      <c r="DK33" s="10">
        <v>123.4119614428936</v>
      </c>
      <c r="DM33" s="29"/>
      <c r="DN33" s="18" t="s">
        <v>10</v>
      </c>
      <c r="DO33" s="10">
        <v>5.2402143733402422</v>
      </c>
      <c r="DP33" s="10">
        <v>9.0946926721813554E-3</v>
      </c>
      <c r="DQ33" s="10">
        <v>0</v>
      </c>
      <c r="DR33" s="10">
        <v>1.4206776992209832E-2</v>
      </c>
      <c r="DS33" s="10">
        <v>3.5027459225280319E-2</v>
      </c>
      <c r="DT33" s="10">
        <v>1.3945408716765033E-4</v>
      </c>
      <c r="DU33" s="10">
        <v>1.961537716615698E-2</v>
      </c>
      <c r="DV33" s="10">
        <v>39.359365124723183</v>
      </c>
      <c r="DW33" s="10">
        <v>44.677663258206415</v>
      </c>
    </row>
    <row r="34" spans="1:127" x14ac:dyDescent="0.25"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27" x14ac:dyDescent="0.25"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27" x14ac:dyDescent="0.25"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27" ht="15.75" thickBot="1" x14ac:dyDescent="0.3"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27" x14ac:dyDescent="0.25">
      <c r="A38" s="31" t="str">
        <f>+AE38</f>
        <v>DEPARTAMENTO DE APURÍMAC</v>
      </c>
      <c r="B38" s="31"/>
      <c r="C38" s="14"/>
      <c r="D38" s="30" t="s">
        <v>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P38" s="31" t="str">
        <f>+AQ38</f>
        <v>DEPARTAMENTO DE APURÍMAC</v>
      </c>
      <c r="Q38" s="31"/>
      <c r="R38" s="14"/>
      <c r="S38" s="30" t="s">
        <v>2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E38" s="31" t="s">
        <v>28</v>
      </c>
      <c r="AF38" s="31"/>
      <c r="AG38" s="30" t="s">
        <v>2</v>
      </c>
      <c r="AH38" s="30"/>
      <c r="AI38" s="30"/>
      <c r="AJ38" s="30"/>
      <c r="AK38" s="30"/>
      <c r="AL38" s="30"/>
      <c r="AM38" s="30"/>
      <c r="AN38" s="30"/>
      <c r="AO38" s="30"/>
      <c r="AP38" s="13"/>
      <c r="AQ38" s="31" t="s">
        <v>28</v>
      </c>
      <c r="AR38" s="31"/>
      <c r="AS38" s="30" t="s">
        <v>2</v>
      </c>
      <c r="AT38" s="30"/>
      <c r="AU38" s="30"/>
      <c r="AV38" s="30"/>
      <c r="AW38" s="30"/>
      <c r="AX38" s="30"/>
      <c r="AY38" s="30"/>
      <c r="AZ38" s="30"/>
      <c r="BA38" s="30"/>
      <c r="BC38" s="31" t="s">
        <v>28</v>
      </c>
      <c r="BD38" s="31"/>
      <c r="BE38" s="30" t="s">
        <v>2</v>
      </c>
      <c r="BF38" s="30"/>
      <c r="BG38" s="30"/>
      <c r="BH38" s="30"/>
      <c r="BI38" s="30"/>
      <c r="BJ38" s="30"/>
      <c r="BK38" s="30"/>
      <c r="BL38" s="30"/>
      <c r="BM38" s="30"/>
      <c r="BN38" s="30"/>
      <c r="BP38" s="31" t="s">
        <v>28</v>
      </c>
      <c r="BQ38" s="31"/>
      <c r="BR38" s="30" t="s">
        <v>2</v>
      </c>
      <c r="BS38" s="30"/>
      <c r="BT38" s="30"/>
      <c r="BU38" s="30"/>
      <c r="BV38" s="30"/>
      <c r="BW38" s="30"/>
      <c r="BX38" s="30"/>
      <c r="BY38" s="30"/>
      <c r="BZ38" s="30"/>
      <c r="CA38" s="30"/>
      <c r="CC38" s="31" t="s">
        <v>28</v>
      </c>
      <c r="CD38" s="31"/>
      <c r="CE38" s="30" t="s">
        <v>2</v>
      </c>
      <c r="CF38" s="30"/>
      <c r="CG38" s="30"/>
      <c r="CH38" s="30"/>
      <c r="CI38" s="30"/>
      <c r="CJ38" s="30"/>
      <c r="CK38" s="30"/>
      <c r="CL38" s="30"/>
      <c r="CM38" s="30"/>
      <c r="CN38" s="13"/>
      <c r="CO38" s="31" t="s">
        <v>28</v>
      </c>
      <c r="CP38" s="31"/>
      <c r="CQ38" s="30" t="s">
        <v>2</v>
      </c>
      <c r="CR38" s="30"/>
      <c r="CS38" s="30"/>
      <c r="CT38" s="30"/>
      <c r="CU38" s="30"/>
      <c r="CV38" s="30"/>
      <c r="CW38" s="30"/>
      <c r="CX38" s="30"/>
      <c r="CY38" s="30"/>
      <c r="DA38" s="31" t="s">
        <v>28</v>
      </c>
      <c r="DB38" s="31"/>
      <c r="DC38" s="30" t="s">
        <v>2</v>
      </c>
      <c r="DD38" s="30"/>
      <c r="DE38" s="30"/>
      <c r="DF38" s="30"/>
      <c r="DG38" s="30"/>
      <c r="DH38" s="30"/>
      <c r="DI38" s="30"/>
      <c r="DJ38" s="30"/>
      <c r="DK38" s="30"/>
      <c r="DM38" s="31" t="s">
        <v>28</v>
      </c>
      <c r="DN38" s="31"/>
      <c r="DO38" s="30" t="s">
        <v>2</v>
      </c>
      <c r="DP38" s="30"/>
      <c r="DQ38" s="30"/>
      <c r="DR38" s="30"/>
      <c r="DS38" s="30"/>
      <c r="DT38" s="30"/>
      <c r="DU38" s="30"/>
      <c r="DV38" s="30"/>
      <c r="DW38" s="30"/>
    </row>
    <row r="39" spans="1:127" ht="18" x14ac:dyDescent="0.25">
      <c r="A39" s="27" t="s">
        <v>0</v>
      </c>
      <c r="B39" s="27"/>
      <c r="C39" s="4" t="s">
        <v>71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53</v>
      </c>
      <c r="J39" s="4" t="s">
        <v>59</v>
      </c>
      <c r="K39" s="4" t="s">
        <v>8</v>
      </c>
      <c r="L39" s="4" t="s">
        <v>9</v>
      </c>
      <c r="M39" s="4" t="s">
        <v>54</v>
      </c>
      <c r="N39" s="4" t="s">
        <v>10</v>
      </c>
      <c r="P39" s="27" t="s">
        <v>1</v>
      </c>
      <c r="Q39" s="27"/>
      <c r="R39" s="4" t="s">
        <v>71</v>
      </c>
      <c r="S39" s="4" t="s">
        <v>3</v>
      </c>
      <c r="T39" s="4" t="s">
        <v>4</v>
      </c>
      <c r="U39" s="4" t="s">
        <v>5</v>
      </c>
      <c r="V39" s="4" t="s">
        <v>6</v>
      </c>
      <c r="W39" s="4" t="s">
        <v>7</v>
      </c>
      <c r="X39" s="4" t="s">
        <v>53</v>
      </c>
      <c r="Y39" s="4" t="s">
        <v>59</v>
      </c>
      <c r="Z39" s="4" t="s">
        <v>8</v>
      </c>
      <c r="AA39" s="4" t="s">
        <v>9</v>
      </c>
      <c r="AB39" s="4" t="s">
        <v>54</v>
      </c>
      <c r="AC39" s="4" t="s">
        <v>10</v>
      </c>
      <c r="AE39" s="27" t="s">
        <v>0</v>
      </c>
      <c r="AF39" s="27"/>
      <c r="AG39" s="4" t="s">
        <v>71</v>
      </c>
      <c r="AH39" s="4" t="s">
        <v>3</v>
      </c>
      <c r="AI39" s="4" t="s">
        <v>4</v>
      </c>
      <c r="AJ39" s="4" t="s">
        <v>5</v>
      </c>
      <c r="AK39" s="4" t="s">
        <v>6</v>
      </c>
      <c r="AL39" s="4" t="s">
        <v>7</v>
      </c>
      <c r="AM39" s="4" t="s">
        <v>8</v>
      </c>
      <c r="AN39" s="4" t="s">
        <v>9</v>
      </c>
      <c r="AO39" s="4" t="s">
        <v>10</v>
      </c>
      <c r="AP39" s="13"/>
      <c r="AQ39" s="27" t="s">
        <v>1</v>
      </c>
      <c r="AR39" s="27"/>
      <c r="AS39" s="4" t="s">
        <v>71</v>
      </c>
      <c r="AT39" s="4" t="s">
        <v>3</v>
      </c>
      <c r="AU39" s="4" t="s">
        <v>4</v>
      </c>
      <c r="AV39" s="4" t="s">
        <v>5</v>
      </c>
      <c r="AW39" s="4" t="s">
        <v>6</v>
      </c>
      <c r="AX39" s="4" t="s">
        <v>7</v>
      </c>
      <c r="AY39" s="4" t="s">
        <v>8</v>
      </c>
      <c r="AZ39" s="4" t="s">
        <v>9</v>
      </c>
      <c r="BA39" s="4" t="s">
        <v>10</v>
      </c>
      <c r="BC39" s="27" t="s">
        <v>0</v>
      </c>
      <c r="BD39" s="27"/>
      <c r="BE39" s="4" t="s">
        <v>71</v>
      </c>
      <c r="BF39" s="4" t="s">
        <v>3</v>
      </c>
      <c r="BG39" s="4" t="s">
        <v>4</v>
      </c>
      <c r="BH39" s="4" t="s">
        <v>5</v>
      </c>
      <c r="BI39" s="4" t="s">
        <v>53</v>
      </c>
      <c r="BJ39" s="4" t="s">
        <v>7</v>
      </c>
      <c r="BK39" s="4" t="s">
        <v>8</v>
      </c>
      <c r="BL39" s="4" t="s">
        <v>9</v>
      </c>
      <c r="BM39" s="4" t="s">
        <v>54</v>
      </c>
      <c r="BN39" s="4" t="s">
        <v>10</v>
      </c>
      <c r="BP39" s="27" t="s">
        <v>1</v>
      </c>
      <c r="BQ39" s="27"/>
      <c r="BR39" s="4" t="s">
        <v>71</v>
      </c>
      <c r="BS39" s="4" t="s">
        <v>3</v>
      </c>
      <c r="BT39" s="4" t="s">
        <v>4</v>
      </c>
      <c r="BU39" s="4" t="s">
        <v>5</v>
      </c>
      <c r="BV39" s="4" t="s">
        <v>53</v>
      </c>
      <c r="BW39" s="4" t="s">
        <v>7</v>
      </c>
      <c r="BX39" s="4" t="s">
        <v>8</v>
      </c>
      <c r="BY39" s="4" t="s">
        <v>9</v>
      </c>
      <c r="BZ39" s="4" t="s">
        <v>54</v>
      </c>
      <c r="CA39" s="4" t="s">
        <v>10</v>
      </c>
      <c r="CC39" s="27" t="s">
        <v>0</v>
      </c>
      <c r="CD39" s="27"/>
      <c r="CE39" s="4" t="s">
        <v>71</v>
      </c>
      <c r="CF39" s="4" t="s">
        <v>3</v>
      </c>
      <c r="CG39" s="4" t="s">
        <v>4</v>
      </c>
      <c r="CH39" s="4" t="s">
        <v>5</v>
      </c>
      <c r="CI39" s="4" t="s">
        <v>6</v>
      </c>
      <c r="CJ39" s="4" t="s">
        <v>7</v>
      </c>
      <c r="CK39" s="4" t="s">
        <v>8</v>
      </c>
      <c r="CL39" s="4" t="s">
        <v>9</v>
      </c>
      <c r="CM39" s="4" t="s">
        <v>10</v>
      </c>
      <c r="CN39" s="13"/>
      <c r="CO39" s="27" t="s">
        <v>1</v>
      </c>
      <c r="CP39" s="27"/>
      <c r="CQ39" s="4" t="s">
        <v>71</v>
      </c>
      <c r="CR39" s="4" t="s">
        <v>3</v>
      </c>
      <c r="CS39" s="4" t="s">
        <v>4</v>
      </c>
      <c r="CT39" s="4" t="s">
        <v>5</v>
      </c>
      <c r="CU39" s="4" t="s">
        <v>6</v>
      </c>
      <c r="CV39" s="4" t="s">
        <v>7</v>
      </c>
      <c r="CW39" s="4" t="s">
        <v>8</v>
      </c>
      <c r="CX39" s="4" t="s">
        <v>9</v>
      </c>
      <c r="CY39" s="4" t="s">
        <v>10</v>
      </c>
      <c r="DA39" s="27" t="s">
        <v>58</v>
      </c>
      <c r="DB39" s="27"/>
      <c r="DC39" s="4" t="s">
        <v>71</v>
      </c>
      <c r="DD39" s="4" t="s">
        <v>3</v>
      </c>
      <c r="DE39" s="4" t="s">
        <v>4</v>
      </c>
      <c r="DF39" s="4" t="s">
        <v>5</v>
      </c>
      <c r="DG39" s="4" t="s">
        <v>59</v>
      </c>
      <c r="DH39" s="4" t="s">
        <v>7</v>
      </c>
      <c r="DI39" s="4" t="s">
        <v>8</v>
      </c>
      <c r="DJ39" s="4" t="s">
        <v>9</v>
      </c>
      <c r="DK39" s="4" t="s">
        <v>10</v>
      </c>
      <c r="DM39" s="27" t="s">
        <v>60</v>
      </c>
      <c r="DN39" s="27"/>
      <c r="DO39" s="4" t="s">
        <v>71</v>
      </c>
      <c r="DP39" s="4" t="s">
        <v>3</v>
      </c>
      <c r="DQ39" s="4" t="s">
        <v>4</v>
      </c>
      <c r="DR39" s="4" t="s">
        <v>5</v>
      </c>
      <c r="DS39" s="4" t="s">
        <v>59</v>
      </c>
      <c r="DT39" s="4" t="s">
        <v>7</v>
      </c>
      <c r="DU39" s="4" t="s">
        <v>8</v>
      </c>
      <c r="DV39" s="4" t="s">
        <v>9</v>
      </c>
      <c r="DW39" s="4" t="s">
        <v>10</v>
      </c>
    </row>
    <row r="40" spans="1:127" ht="18" x14ac:dyDescent="0.25">
      <c r="A40" s="28" t="s">
        <v>11</v>
      </c>
      <c r="B40" s="15" t="s">
        <v>12</v>
      </c>
      <c r="C40" s="16">
        <f t="shared" ref="C40:F42" si="74">+AG40+BE40+CE40+DC41</f>
        <v>15.632991537541757</v>
      </c>
      <c r="D40" s="6">
        <f t="shared" si="74"/>
        <v>0</v>
      </c>
      <c r="E40" s="7">
        <f t="shared" si="74"/>
        <v>0</v>
      </c>
      <c r="F40" s="7">
        <f t="shared" si="74"/>
        <v>0</v>
      </c>
      <c r="G40" s="7">
        <f t="shared" ref="G40:G49" si="75">+AK40+CI40</f>
        <v>0</v>
      </c>
      <c r="H40" s="7">
        <f t="shared" ref="H40:H47" si="76">+AL40+BJ40+CJ40+DH41</f>
        <v>0</v>
      </c>
      <c r="I40" s="7">
        <f>+BI40</f>
        <v>0</v>
      </c>
      <c r="J40" s="7">
        <f>+DG41</f>
        <v>0</v>
      </c>
      <c r="K40" s="7">
        <f t="shared" ref="K40:L47" si="77">+AM40+BK40+CK40+DI41</f>
        <v>0</v>
      </c>
      <c r="L40" s="7">
        <f t="shared" si="77"/>
        <v>0</v>
      </c>
      <c r="M40" s="7">
        <f>+BM40</f>
        <v>0</v>
      </c>
      <c r="N40" s="7">
        <f t="shared" ref="N40:N49" si="78">SUM(C40:M40)</f>
        <v>15.632991537541757</v>
      </c>
      <c r="P40" s="28" t="s">
        <v>11</v>
      </c>
      <c r="Q40" s="15" t="s">
        <v>12</v>
      </c>
      <c r="R40" s="16">
        <f t="shared" ref="R40:R47" si="79">+AS40+BR40+CQ40+DO41</f>
        <v>1.8353354092807568</v>
      </c>
      <c r="S40" s="16">
        <f t="shared" ref="S40:S47" si="80">+AT40+BS40+CR40+DP41</f>
        <v>0</v>
      </c>
      <c r="T40" s="16">
        <f t="shared" ref="T40:T47" si="81">+AU40+BT40+CS40+DQ41</f>
        <v>0</v>
      </c>
      <c r="U40" s="16">
        <f t="shared" ref="U40:U47" si="82">+AV40+BU40+CT40+DR41</f>
        <v>0</v>
      </c>
      <c r="V40" s="7">
        <f t="shared" ref="V40:V49" si="83">+AW40+CU40</f>
        <v>0</v>
      </c>
      <c r="W40" s="7">
        <f t="shared" ref="W40:W47" si="84">+AX40+BW40+CV40+DT41</f>
        <v>0</v>
      </c>
      <c r="X40" s="7">
        <f>+BV40</f>
        <v>0</v>
      </c>
      <c r="Y40" s="7">
        <f>+DS41</f>
        <v>0</v>
      </c>
      <c r="Z40" s="7">
        <f t="shared" ref="Z40:AA47" si="85">+AY40+BX40+CW40+DU41</f>
        <v>0</v>
      </c>
      <c r="AA40" s="7">
        <f t="shared" si="85"/>
        <v>0</v>
      </c>
      <c r="AB40" s="7">
        <f t="shared" ref="AB40:AB47" si="86">+BZ40</f>
        <v>0</v>
      </c>
      <c r="AC40" s="7">
        <f>SUM(R40:AB40)</f>
        <v>1.8353354092807568</v>
      </c>
      <c r="AE40" s="28" t="s">
        <v>11</v>
      </c>
      <c r="AF40" s="15" t="s">
        <v>12</v>
      </c>
      <c r="AG40" s="6">
        <v>3.8510441125439705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3.8510441125439705</v>
      </c>
      <c r="AP40" s="13"/>
      <c r="AQ40" s="28" t="s">
        <v>11</v>
      </c>
      <c r="AR40" s="15" t="s">
        <v>12</v>
      </c>
      <c r="AS40" s="6">
        <v>0.42361485237983676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0.42361485237983676</v>
      </c>
      <c r="BC40" s="28" t="s">
        <v>11</v>
      </c>
      <c r="BD40" s="15" t="s">
        <v>12</v>
      </c>
      <c r="BE40" s="1">
        <v>7.5665126824655342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/>
      <c r="BN40" s="2">
        <v>7.5665126824655342</v>
      </c>
      <c r="BP40" s="28" t="s">
        <v>11</v>
      </c>
      <c r="BQ40" s="15" t="s">
        <v>12</v>
      </c>
      <c r="BR40" s="1">
        <v>0.90798152189586412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/>
      <c r="CA40" s="2">
        <v>0.90798152189586412</v>
      </c>
      <c r="CC40" s="28" t="s">
        <v>11</v>
      </c>
      <c r="CD40" s="15" t="s">
        <v>12</v>
      </c>
      <c r="CE40" s="6">
        <v>4.1449969392384443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4.1449969392384443</v>
      </c>
      <c r="CN40" s="13"/>
      <c r="CO40" s="28" t="s">
        <v>11</v>
      </c>
      <c r="CP40" s="15" t="s">
        <v>12</v>
      </c>
      <c r="CQ40" s="6">
        <v>0.49739963270861332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0.49739963270861332</v>
      </c>
      <c r="DA40" s="28" t="s">
        <v>11</v>
      </c>
      <c r="DB40" s="15" t="s">
        <v>20</v>
      </c>
      <c r="DC40" s="1">
        <v>3.3639527461081045</v>
      </c>
      <c r="DD40" s="2"/>
      <c r="DE40" s="2"/>
      <c r="DF40" s="2"/>
      <c r="DG40" s="2">
        <v>3.5702535677879711E-2</v>
      </c>
      <c r="DH40" s="2">
        <v>0</v>
      </c>
      <c r="DI40" s="2">
        <v>3.5702535677879711E-2</v>
      </c>
      <c r="DJ40" s="2">
        <v>59.155174933965043</v>
      </c>
      <c r="DK40" s="2">
        <v>62.59053275142891</v>
      </c>
      <c r="DM40" s="28" t="s">
        <v>11</v>
      </c>
      <c r="DN40" s="15" t="s">
        <v>20</v>
      </c>
      <c r="DO40" s="1">
        <v>2.516488350346981</v>
      </c>
      <c r="DP40" s="2"/>
      <c r="DQ40" s="2"/>
      <c r="DR40" s="2"/>
      <c r="DS40" s="2">
        <v>1.7851267838939856E-2</v>
      </c>
      <c r="DT40" s="2"/>
      <c r="DU40" s="2">
        <v>9.9967099898063197E-3</v>
      </c>
      <c r="DV40" s="2">
        <v>20.058908550574323</v>
      </c>
      <c r="DW40" s="2">
        <v>22.603244878750051</v>
      </c>
    </row>
    <row r="41" spans="1:127" ht="18" x14ac:dyDescent="0.25">
      <c r="A41" s="28"/>
      <c r="B41" s="17" t="s">
        <v>13</v>
      </c>
      <c r="C41" s="4">
        <f t="shared" si="74"/>
        <v>3.3174787584273338</v>
      </c>
      <c r="D41" s="3">
        <f t="shared" si="74"/>
        <v>13.366306598706299</v>
      </c>
      <c r="E41" s="3">
        <f t="shared" si="74"/>
        <v>0</v>
      </c>
      <c r="F41" s="3">
        <f t="shared" si="74"/>
        <v>11.225112158284217</v>
      </c>
      <c r="G41" s="3">
        <f t="shared" si="75"/>
        <v>3.1453019045184525</v>
      </c>
      <c r="H41" s="3">
        <f t="shared" si="76"/>
        <v>0</v>
      </c>
      <c r="I41" s="3">
        <f t="shared" ref="I41:I49" si="87">+BI41</f>
        <v>0</v>
      </c>
      <c r="J41" s="3">
        <f t="shared" ref="J41:J47" si="88">+DG42</f>
        <v>0</v>
      </c>
      <c r="K41" s="3">
        <f t="shared" si="77"/>
        <v>0</v>
      </c>
      <c r="L41" s="3">
        <f t="shared" si="77"/>
        <v>0</v>
      </c>
      <c r="M41" s="4">
        <f t="shared" ref="M41:M49" si="89">+BM41</f>
        <v>0</v>
      </c>
      <c r="N41" s="4">
        <f t="shared" si="78"/>
        <v>31.0541994199363</v>
      </c>
      <c r="P41" s="28"/>
      <c r="Q41" s="17" t="s">
        <v>13</v>
      </c>
      <c r="R41" s="4">
        <f t="shared" si="79"/>
        <v>2.3885847060676806</v>
      </c>
      <c r="S41" s="4">
        <f t="shared" si="80"/>
        <v>5.9032934917236934</v>
      </c>
      <c r="T41" s="4">
        <f t="shared" si="81"/>
        <v>0</v>
      </c>
      <c r="U41" s="4">
        <f t="shared" si="82"/>
        <v>3.59203589065095</v>
      </c>
      <c r="V41" s="3">
        <f t="shared" si="83"/>
        <v>1.0064966094459049</v>
      </c>
      <c r="W41" s="3">
        <f t="shared" si="84"/>
        <v>0</v>
      </c>
      <c r="X41" s="3">
        <f t="shared" ref="X41:X49" si="90">+BV41</f>
        <v>0</v>
      </c>
      <c r="Y41" s="3">
        <f t="shared" ref="Y41:Y47" si="91">+DS42</f>
        <v>0</v>
      </c>
      <c r="Z41" s="3">
        <f t="shared" si="85"/>
        <v>0</v>
      </c>
      <c r="AA41" s="3">
        <f t="shared" si="85"/>
        <v>0</v>
      </c>
      <c r="AB41" s="4">
        <f t="shared" si="86"/>
        <v>0</v>
      </c>
      <c r="AC41" s="4">
        <f t="shared" ref="AC41:AC49" si="92">SUM(R41:AB41)</f>
        <v>12.890410697888228</v>
      </c>
      <c r="AE41" s="28"/>
      <c r="AF41" s="17" t="s">
        <v>13</v>
      </c>
      <c r="AG41" s="3">
        <v>2.0005272517614059</v>
      </c>
      <c r="AH41" s="3">
        <v>11.143913709565519</v>
      </c>
      <c r="AI41" s="3">
        <v>0</v>
      </c>
      <c r="AJ41" s="3">
        <v>9.7460258358765088</v>
      </c>
      <c r="AK41" s="3">
        <v>3.1453019045184525</v>
      </c>
      <c r="AL41" s="3">
        <v>0</v>
      </c>
      <c r="AM41" s="3">
        <v>0</v>
      </c>
      <c r="AN41" s="3">
        <v>0</v>
      </c>
      <c r="AO41" s="4">
        <v>26.035768701721885</v>
      </c>
      <c r="AP41" s="13"/>
      <c r="AQ41" s="28"/>
      <c r="AR41" s="17" t="s">
        <v>13</v>
      </c>
      <c r="AS41" s="3">
        <v>1.4403796212682123</v>
      </c>
      <c r="AT41" s="3">
        <v>4.9033220322088287</v>
      </c>
      <c r="AU41" s="3">
        <v>0</v>
      </c>
      <c r="AV41" s="3">
        <v>3.118728267480483</v>
      </c>
      <c r="AW41" s="3">
        <v>1.0064966094459049</v>
      </c>
      <c r="AX41" s="3">
        <v>0</v>
      </c>
      <c r="AY41" s="3">
        <v>0</v>
      </c>
      <c r="AZ41" s="3">
        <v>0</v>
      </c>
      <c r="BA41" s="4">
        <v>10.468926530403429</v>
      </c>
      <c r="BC41" s="28"/>
      <c r="BD41" s="17" t="s">
        <v>13</v>
      </c>
      <c r="BE41" s="3">
        <v>0.56627699117429198</v>
      </c>
      <c r="BF41" s="3">
        <v>2.0268213776249109</v>
      </c>
      <c r="BG41" s="3">
        <v>0</v>
      </c>
      <c r="BH41" s="3">
        <v>1.4564604145106237</v>
      </c>
      <c r="BI41" s="3">
        <v>0</v>
      </c>
      <c r="BJ41" s="3">
        <v>0</v>
      </c>
      <c r="BK41" s="3">
        <v>0</v>
      </c>
      <c r="BL41" s="3">
        <v>0</v>
      </c>
      <c r="BM41" s="3"/>
      <c r="BN41" s="4">
        <v>4.049558783309827</v>
      </c>
      <c r="BP41" s="28"/>
      <c r="BQ41" s="17" t="s">
        <v>13</v>
      </c>
      <c r="BR41" s="3">
        <v>0.40771943364549018</v>
      </c>
      <c r="BS41" s="3">
        <v>0.91206961993120994</v>
      </c>
      <c r="BT41" s="3">
        <v>0</v>
      </c>
      <c r="BU41" s="3">
        <v>0.46606733264339961</v>
      </c>
      <c r="BV41" s="3">
        <v>0</v>
      </c>
      <c r="BW41" s="3">
        <v>0</v>
      </c>
      <c r="BX41" s="3">
        <v>0</v>
      </c>
      <c r="BY41" s="3">
        <v>0</v>
      </c>
      <c r="BZ41" s="3"/>
      <c r="CA41" s="4">
        <v>1.7858563862200998</v>
      </c>
      <c r="CC41" s="28"/>
      <c r="CD41" s="17" t="s">
        <v>13</v>
      </c>
      <c r="CE41" s="3">
        <v>0.74376566313076053</v>
      </c>
      <c r="CF41" s="3">
        <v>0.18503745166716432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4">
        <v>0.92880311479792488</v>
      </c>
      <c r="CN41" s="13"/>
      <c r="CO41" s="28"/>
      <c r="CP41" s="17" t="s">
        <v>13</v>
      </c>
      <c r="CQ41" s="3">
        <v>0.53551127745414762</v>
      </c>
      <c r="CR41" s="3">
        <v>8.3266853250223941E-2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4">
        <v>0.6187781307043716</v>
      </c>
      <c r="DA41" s="28"/>
      <c r="DB41" s="17" t="s">
        <v>12</v>
      </c>
      <c r="DC41" s="3">
        <v>7.0437803293807916E-2</v>
      </c>
      <c r="DD41" s="3"/>
      <c r="DE41" s="3"/>
      <c r="DF41" s="3"/>
      <c r="DG41" s="3"/>
      <c r="DH41" s="3"/>
      <c r="DI41" s="3"/>
      <c r="DJ41" s="3"/>
      <c r="DK41" s="3">
        <v>7.0437803293807916E-2</v>
      </c>
      <c r="DM41" s="28"/>
      <c r="DN41" s="17" t="s">
        <v>12</v>
      </c>
      <c r="DO41" s="3">
        <v>6.3394022964427124E-3</v>
      </c>
      <c r="DP41" s="3"/>
      <c r="DQ41" s="3"/>
      <c r="DR41" s="3"/>
      <c r="DS41" s="3"/>
      <c r="DT41" s="3"/>
      <c r="DU41" s="3"/>
      <c r="DV41" s="3"/>
      <c r="DW41" s="3">
        <v>6.3394022964427124E-3</v>
      </c>
    </row>
    <row r="42" spans="1:127" ht="18" x14ac:dyDescent="0.25">
      <c r="A42" s="28"/>
      <c r="B42" s="15" t="s">
        <v>14</v>
      </c>
      <c r="C42" s="16">
        <f t="shared" si="74"/>
        <v>7.4548636244573521</v>
      </c>
      <c r="D42" s="6">
        <f t="shared" si="74"/>
        <v>0</v>
      </c>
      <c r="E42" s="7">
        <f t="shared" si="74"/>
        <v>0</v>
      </c>
      <c r="F42" s="7">
        <f t="shared" si="74"/>
        <v>0</v>
      </c>
      <c r="G42" s="7">
        <f t="shared" si="75"/>
        <v>0</v>
      </c>
      <c r="H42" s="7">
        <f t="shared" si="76"/>
        <v>0</v>
      </c>
      <c r="I42" s="7">
        <f t="shared" si="87"/>
        <v>0</v>
      </c>
      <c r="J42" s="7">
        <f t="shared" si="88"/>
        <v>0</v>
      </c>
      <c r="K42" s="7">
        <f t="shared" si="77"/>
        <v>0</v>
      </c>
      <c r="L42" s="7">
        <f t="shared" si="77"/>
        <v>0</v>
      </c>
      <c r="M42" s="7">
        <f t="shared" si="89"/>
        <v>0</v>
      </c>
      <c r="N42" s="7">
        <f t="shared" si="78"/>
        <v>7.4548636244573521</v>
      </c>
      <c r="P42" s="28"/>
      <c r="Q42" s="15" t="s">
        <v>14</v>
      </c>
      <c r="R42" s="16">
        <f t="shared" si="79"/>
        <v>4.8456613558972776</v>
      </c>
      <c r="S42" s="16">
        <f t="shared" si="80"/>
        <v>0</v>
      </c>
      <c r="T42" s="16">
        <f t="shared" si="81"/>
        <v>0</v>
      </c>
      <c r="U42" s="16">
        <f t="shared" si="82"/>
        <v>0</v>
      </c>
      <c r="V42" s="7">
        <f t="shared" si="83"/>
        <v>0</v>
      </c>
      <c r="W42" s="7">
        <f t="shared" si="84"/>
        <v>0</v>
      </c>
      <c r="X42" s="7">
        <f t="shared" si="90"/>
        <v>0</v>
      </c>
      <c r="Y42" s="7">
        <f t="shared" si="91"/>
        <v>0</v>
      </c>
      <c r="Z42" s="7">
        <f t="shared" si="85"/>
        <v>0</v>
      </c>
      <c r="AA42" s="7">
        <f t="shared" si="85"/>
        <v>0</v>
      </c>
      <c r="AB42" s="7">
        <f t="shared" si="86"/>
        <v>0</v>
      </c>
      <c r="AC42" s="7">
        <f t="shared" si="92"/>
        <v>4.8456613558972776</v>
      </c>
      <c r="AE42" s="28"/>
      <c r="AF42" s="15" t="s">
        <v>14</v>
      </c>
      <c r="AG42" s="6">
        <v>2.6842701364723141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2.6842701364723141</v>
      </c>
      <c r="AP42" s="13"/>
      <c r="AQ42" s="28"/>
      <c r="AR42" s="15" t="s">
        <v>14</v>
      </c>
      <c r="AS42" s="6">
        <v>1.7447755887070042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1.7447755887070042</v>
      </c>
      <c r="BC42" s="28"/>
      <c r="BD42" s="15" t="s">
        <v>14</v>
      </c>
      <c r="BE42" s="1">
        <v>4.0469269389770641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/>
      <c r="BN42" s="2">
        <v>4.0469269389770641</v>
      </c>
      <c r="BP42" s="28"/>
      <c r="BQ42" s="15" t="s">
        <v>14</v>
      </c>
      <c r="BR42" s="1">
        <v>2.6305025103350914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/>
      <c r="CA42" s="2">
        <v>2.6305025103350914</v>
      </c>
      <c r="CC42" s="28"/>
      <c r="CD42" s="15" t="s">
        <v>14</v>
      </c>
      <c r="CE42" s="6">
        <v>0.71913076392596287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0.71913076392596287</v>
      </c>
      <c r="CN42" s="13"/>
      <c r="CO42" s="28"/>
      <c r="CP42" s="15" t="s">
        <v>14</v>
      </c>
      <c r="CQ42" s="6">
        <v>0.46743499655187593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0.46743499655187593</v>
      </c>
      <c r="DA42" s="28"/>
      <c r="DB42" s="15" t="s">
        <v>61</v>
      </c>
      <c r="DC42" s="1">
        <v>6.9088523608755127E-3</v>
      </c>
      <c r="DD42" s="2">
        <v>1.0534059848704683E-2</v>
      </c>
      <c r="DE42" s="2">
        <v>0</v>
      </c>
      <c r="DF42" s="2">
        <v>2.2625907897084671E-2</v>
      </c>
      <c r="DG42" s="2">
        <v>0</v>
      </c>
      <c r="DH42" s="2"/>
      <c r="DI42" s="2"/>
      <c r="DJ42" s="2"/>
      <c r="DK42" s="2">
        <v>4.0068820106664862E-2</v>
      </c>
      <c r="DM42" s="28"/>
      <c r="DN42" s="15" t="s">
        <v>61</v>
      </c>
      <c r="DO42" s="1">
        <v>4.9743736998303688E-3</v>
      </c>
      <c r="DP42" s="2">
        <v>4.6349863334300603E-3</v>
      </c>
      <c r="DQ42" s="2">
        <v>0</v>
      </c>
      <c r="DR42" s="2">
        <v>7.2402905270670948E-3</v>
      </c>
      <c r="DS42" s="2">
        <v>0</v>
      </c>
      <c r="DT42" s="2"/>
      <c r="DU42" s="2"/>
      <c r="DV42" s="2"/>
      <c r="DW42" s="2">
        <v>1.6849650560327525E-2</v>
      </c>
    </row>
    <row r="43" spans="1:127" ht="18" x14ac:dyDescent="0.25">
      <c r="A43" s="28"/>
      <c r="B43" s="17" t="s">
        <v>15</v>
      </c>
      <c r="C43" s="4">
        <f t="shared" ref="C43:C47" si="93">+AG43+BE43+CE43+DC44</f>
        <v>1.7621780115849279</v>
      </c>
      <c r="D43" s="3">
        <f t="shared" ref="D43:F47" si="94">+AH43+BF43+CF43+DD44</f>
        <v>0</v>
      </c>
      <c r="E43" s="22">
        <f t="shared" si="94"/>
        <v>0</v>
      </c>
      <c r="F43" s="3">
        <f t="shared" si="94"/>
        <v>1.7502967251961254</v>
      </c>
      <c r="G43" s="3">
        <f t="shared" si="75"/>
        <v>0</v>
      </c>
      <c r="H43" s="3">
        <f t="shared" si="76"/>
        <v>1.5648073265727362</v>
      </c>
      <c r="I43" s="3">
        <f t="shared" si="87"/>
        <v>0</v>
      </c>
      <c r="J43" s="3">
        <f t="shared" si="88"/>
        <v>0</v>
      </c>
      <c r="K43" s="3">
        <f t="shared" si="77"/>
        <v>0</v>
      </c>
      <c r="L43" s="3">
        <f t="shared" si="77"/>
        <v>0</v>
      </c>
      <c r="M43" s="4">
        <f t="shared" si="89"/>
        <v>0</v>
      </c>
      <c r="N43" s="4">
        <f t="shared" si="78"/>
        <v>5.0772820633537892</v>
      </c>
      <c r="P43" s="28"/>
      <c r="Q43" s="17" t="s">
        <v>15</v>
      </c>
      <c r="R43" s="4">
        <f t="shared" si="79"/>
        <v>1.2335246081094495</v>
      </c>
      <c r="S43" s="4">
        <f t="shared" si="80"/>
        <v>0</v>
      </c>
      <c r="T43" s="4">
        <f t="shared" si="81"/>
        <v>0</v>
      </c>
      <c r="U43" s="4">
        <f t="shared" si="82"/>
        <v>0.56009495206276017</v>
      </c>
      <c r="V43" s="3">
        <f t="shared" si="83"/>
        <v>0</v>
      </c>
      <c r="W43" s="3">
        <f t="shared" si="84"/>
        <v>1.0171247622722785</v>
      </c>
      <c r="X43" s="3">
        <f t="shared" si="90"/>
        <v>0</v>
      </c>
      <c r="Y43" s="3">
        <f t="shared" si="91"/>
        <v>0</v>
      </c>
      <c r="Z43" s="3">
        <f t="shared" si="85"/>
        <v>0</v>
      </c>
      <c r="AA43" s="3">
        <f t="shared" si="85"/>
        <v>0</v>
      </c>
      <c r="AB43" s="4">
        <f t="shared" si="86"/>
        <v>0</v>
      </c>
      <c r="AC43" s="4">
        <f t="shared" si="92"/>
        <v>2.8107443224444881</v>
      </c>
      <c r="AE43" s="28"/>
      <c r="AF43" s="17" t="s">
        <v>15</v>
      </c>
      <c r="AG43" s="3">
        <v>1.300334049579944</v>
      </c>
      <c r="AH43" s="13">
        <v>0</v>
      </c>
      <c r="AI43" s="3">
        <v>0</v>
      </c>
      <c r="AJ43" s="3">
        <v>1.3955184232681157</v>
      </c>
      <c r="AK43" s="3">
        <v>0</v>
      </c>
      <c r="AL43" s="3">
        <v>1.4682660778100609</v>
      </c>
      <c r="AM43" s="3">
        <v>0</v>
      </c>
      <c r="AN43" s="3">
        <v>0</v>
      </c>
      <c r="AO43" s="4">
        <v>4.1641185506581202</v>
      </c>
      <c r="AP43" s="13"/>
      <c r="AQ43" s="28"/>
      <c r="AR43" s="17" t="s">
        <v>15</v>
      </c>
      <c r="AS43" s="3">
        <v>0.91023383470596075</v>
      </c>
      <c r="AT43" s="13">
        <v>0</v>
      </c>
      <c r="AU43" s="3">
        <v>0</v>
      </c>
      <c r="AV43" s="3">
        <v>0.44656589544579706</v>
      </c>
      <c r="AW43" s="3">
        <v>0</v>
      </c>
      <c r="AX43" s="3">
        <v>0.95437295057653959</v>
      </c>
      <c r="AY43" s="3">
        <v>0</v>
      </c>
      <c r="AZ43" s="3">
        <v>0</v>
      </c>
      <c r="BA43" s="4">
        <v>2.3111726807282973</v>
      </c>
      <c r="BC43" s="28"/>
      <c r="BD43" s="17" t="s">
        <v>15</v>
      </c>
      <c r="BE43" s="3">
        <v>0.10596651901724818</v>
      </c>
      <c r="BF43" s="11">
        <v>0</v>
      </c>
      <c r="BG43" s="3">
        <v>0</v>
      </c>
      <c r="BH43" s="3">
        <v>0.17349413427084187</v>
      </c>
      <c r="BI43" s="3">
        <v>0</v>
      </c>
      <c r="BJ43" s="3">
        <v>1.2577209312323169E-3</v>
      </c>
      <c r="BK43" s="3">
        <v>0</v>
      </c>
      <c r="BL43" s="3">
        <v>0</v>
      </c>
      <c r="BM43" s="3"/>
      <c r="BN43" s="4">
        <v>0.28071837421932239</v>
      </c>
      <c r="BP43" s="28"/>
      <c r="BQ43" s="17" t="s">
        <v>15</v>
      </c>
      <c r="BR43" s="3">
        <v>7.4176563312073729E-2</v>
      </c>
      <c r="BS43" s="11">
        <v>0</v>
      </c>
      <c r="BT43" s="3">
        <v>0</v>
      </c>
      <c r="BU43" s="3">
        <v>5.55181229666694E-2</v>
      </c>
      <c r="BV43" s="3">
        <v>0</v>
      </c>
      <c r="BW43" s="3">
        <v>8.1751860530100598E-4</v>
      </c>
      <c r="BX43" s="3">
        <v>0</v>
      </c>
      <c r="BY43" s="3">
        <v>0</v>
      </c>
      <c r="BZ43" s="3"/>
      <c r="CA43" s="4">
        <v>0.13051220488404414</v>
      </c>
      <c r="CC43" s="28"/>
      <c r="CD43" s="17" t="s">
        <v>15</v>
      </c>
      <c r="CE43" s="3">
        <v>0.35376683333394432</v>
      </c>
      <c r="CF43" s="13">
        <v>0</v>
      </c>
      <c r="CG43" s="3">
        <v>0</v>
      </c>
      <c r="CH43" s="3">
        <v>0.18128416765716784</v>
      </c>
      <c r="CI43" s="3">
        <v>0</v>
      </c>
      <c r="CJ43" s="3">
        <v>9.5174188020013137E-2</v>
      </c>
      <c r="CK43" s="3">
        <v>0</v>
      </c>
      <c r="CL43" s="3">
        <v>0</v>
      </c>
      <c r="CM43" s="4">
        <v>0.63022518901112523</v>
      </c>
      <c r="CN43" s="13"/>
      <c r="CO43" s="28"/>
      <c r="CP43" s="17" t="s">
        <v>15</v>
      </c>
      <c r="CQ43" s="3">
        <v>0.24763678333376102</v>
      </c>
      <c r="CR43" s="13">
        <v>0</v>
      </c>
      <c r="CS43" s="3">
        <v>0</v>
      </c>
      <c r="CT43" s="3">
        <v>5.8010933650293708E-2</v>
      </c>
      <c r="CU43" s="3">
        <v>0</v>
      </c>
      <c r="CV43" s="3">
        <v>6.1863222213008544E-2</v>
      </c>
      <c r="CW43" s="3">
        <v>0</v>
      </c>
      <c r="CX43" s="3">
        <v>0</v>
      </c>
      <c r="CY43" s="4">
        <v>0.36751093919706329</v>
      </c>
      <c r="DA43" s="28"/>
      <c r="DB43" s="17" t="s">
        <v>14</v>
      </c>
      <c r="DC43" s="3">
        <v>4.53578508201053E-3</v>
      </c>
      <c r="DD43" s="3"/>
      <c r="DE43" s="3"/>
      <c r="DF43" s="3"/>
      <c r="DG43" s="3"/>
      <c r="DH43" s="3"/>
      <c r="DI43" s="3"/>
      <c r="DJ43" s="3"/>
      <c r="DK43" s="3">
        <v>4.53578508201053E-3</v>
      </c>
      <c r="DM43" s="28"/>
      <c r="DN43" s="17" t="s">
        <v>14</v>
      </c>
      <c r="DO43" s="3">
        <v>2.9482603033068448E-3</v>
      </c>
      <c r="DP43" s="3"/>
      <c r="DQ43" s="3"/>
      <c r="DR43" s="3"/>
      <c r="DS43" s="3"/>
      <c r="DT43" s="3"/>
      <c r="DU43" s="3"/>
      <c r="DV43" s="3"/>
      <c r="DW43" s="3">
        <v>2.9482603033068448E-3</v>
      </c>
    </row>
    <row r="44" spans="1:127" ht="18" x14ac:dyDescent="0.25">
      <c r="A44" s="28"/>
      <c r="B44" s="15" t="s">
        <v>16</v>
      </c>
      <c r="C44" s="16">
        <f t="shared" si="93"/>
        <v>3.6096561254994261E-2</v>
      </c>
      <c r="D44" s="6">
        <f t="shared" si="94"/>
        <v>0</v>
      </c>
      <c r="E44" s="7">
        <f t="shared" si="94"/>
        <v>0</v>
      </c>
      <c r="F44" s="7">
        <f t="shared" si="94"/>
        <v>0</v>
      </c>
      <c r="G44" s="7">
        <f t="shared" si="75"/>
        <v>0</v>
      </c>
      <c r="H44" s="7">
        <f t="shared" si="76"/>
        <v>0</v>
      </c>
      <c r="I44" s="7">
        <f t="shared" si="87"/>
        <v>3.0802661498256285E-2</v>
      </c>
      <c r="J44" s="7">
        <f t="shared" si="88"/>
        <v>0</v>
      </c>
      <c r="K44" s="7">
        <f t="shared" si="77"/>
        <v>0</v>
      </c>
      <c r="L44" s="7">
        <f t="shared" si="77"/>
        <v>0</v>
      </c>
      <c r="M44" s="7">
        <f t="shared" si="89"/>
        <v>0</v>
      </c>
      <c r="N44" s="7">
        <f t="shared" si="78"/>
        <v>6.6899222753250553E-2</v>
      </c>
      <c r="P44" s="28"/>
      <c r="Q44" s="15" t="s">
        <v>16</v>
      </c>
      <c r="R44" s="16">
        <f t="shared" si="79"/>
        <v>2.5267592878495983E-2</v>
      </c>
      <c r="S44" s="16">
        <f t="shared" si="80"/>
        <v>0</v>
      </c>
      <c r="T44" s="16">
        <f t="shared" si="81"/>
        <v>0</v>
      </c>
      <c r="U44" s="16">
        <f t="shared" si="82"/>
        <v>0</v>
      </c>
      <c r="V44" s="7">
        <f t="shared" si="83"/>
        <v>0</v>
      </c>
      <c r="W44" s="7">
        <f t="shared" si="84"/>
        <v>0</v>
      </c>
      <c r="X44" s="7">
        <f t="shared" si="90"/>
        <v>9.240798449476886E-3</v>
      </c>
      <c r="Y44" s="7">
        <f t="shared" si="91"/>
        <v>0</v>
      </c>
      <c r="Z44" s="7">
        <f t="shared" si="85"/>
        <v>0</v>
      </c>
      <c r="AA44" s="7">
        <f t="shared" si="85"/>
        <v>0</v>
      </c>
      <c r="AB44" s="7">
        <f t="shared" si="86"/>
        <v>0</v>
      </c>
      <c r="AC44" s="7">
        <f t="shared" si="92"/>
        <v>3.450839132797287E-2</v>
      </c>
      <c r="AE44" s="28"/>
      <c r="AF44" s="15" t="s">
        <v>16</v>
      </c>
      <c r="AG44" s="6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13"/>
      <c r="AQ44" s="28"/>
      <c r="AR44" s="15" t="s">
        <v>16</v>
      </c>
      <c r="AS44" s="6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C44" s="28"/>
      <c r="BD44" s="15" t="s">
        <v>16</v>
      </c>
      <c r="BE44" s="1">
        <v>0</v>
      </c>
      <c r="BF44" s="2">
        <v>0</v>
      </c>
      <c r="BG44" s="2">
        <v>0</v>
      </c>
      <c r="BH44" s="2">
        <v>0</v>
      </c>
      <c r="BI44" s="2">
        <v>3.0802661498256285E-2</v>
      </c>
      <c r="BJ44" s="2">
        <v>0</v>
      </c>
      <c r="BK44" s="2">
        <v>0</v>
      </c>
      <c r="BL44" s="2">
        <v>0</v>
      </c>
      <c r="BM44" s="2"/>
      <c r="BN44" s="2">
        <v>3.0802661498256285E-2</v>
      </c>
      <c r="BP44" s="28"/>
      <c r="BQ44" s="15" t="s">
        <v>16</v>
      </c>
      <c r="BR44" s="1">
        <v>0</v>
      </c>
      <c r="BS44" s="2">
        <v>0</v>
      </c>
      <c r="BT44" s="2">
        <v>0</v>
      </c>
      <c r="BU44" s="2">
        <v>0</v>
      </c>
      <c r="BV44" s="2">
        <v>9.240798449476886E-3</v>
      </c>
      <c r="BW44" s="2">
        <v>0</v>
      </c>
      <c r="BX44" s="2">
        <v>0</v>
      </c>
      <c r="BY44" s="2">
        <v>0</v>
      </c>
      <c r="BZ44" s="2"/>
      <c r="CA44" s="2">
        <v>9.240798449476886E-3</v>
      </c>
      <c r="CC44" s="28"/>
      <c r="CD44" s="15" t="s">
        <v>16</v>
      </c>
      <c r="CE44" s="6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13"/>
      <c r="CO44" s="28"/>
      <c r="CP44" s="15" t="s">
        <v>16</v>
      </c>
      <c r="CQ44" s="6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DA44" s="28"/>
      <c r="DB44" s="15" t="s">
        <v>15</v>
      </c>
      <c r="DC44" s="1">
        <v>2.1106096537913586E-3</v>
      </c>
      <c r="DD44" s="2">
        <v>0</v>
      </c>
      <c r="DE44" s="2"/>
      <c r="DF44" s="2">
        <v>0</v>
      </c>
      <c r="DG44" s="2">
        <v>0</v>
      </c>
      <c r="DH44" s="2">
        <v>1.0933981142990709E-4</v>
      </c>
      <c r="DI44" s="2"/>
      <c r="DJ44" s="2"/>
      <c r="DK44" s="2">
        <v>2.2199494652212657E-3</v>
      </c>
      <c r="DM44" s="28"/>
      <c r="DN44" s="15" t="s">
        <v>15</v>
      </c>
      <c r="DO44" s="1">
        <v>1.4774267576539509E-3</v>
      </c>
      <c r="DP44" s="2">
        <v>0</v>
      </c>
      <c r="DQ44" s="2"/>
      <c r="DR44" s="2">
        <v>0</v>
      </c>
      <c r="DS44" s="2"/>
      <c r="DT44" s="2">
        <v>7.1070877429439607E-5</v>
      </c>
      <c r="DU44" s="2"/>
      <c r="DV44" s="2"/>
      <c r="DW44" s="2">
        <v>1.5484976350833904E-3</v>
      </c>
    </row>
    <row r="45" spans="1:127" ht="18" x14ac:dyDescent="0.25">
      <c r="A45" s="28"/>
      <c r="B45" s="17" t="s">
        <v>17</v>
      </c>
      <c r="C45" s="4">
        <f t="shared" si="93"/>
        <v>10.261953357136894</v>
      </c>
      <c r="D45" s="3">
        <f t="shared" si="94"/>
        <v>0</v>
      </c>
      <c r="E45" s="3">
        <f t="shared" si="94"/>
        <v>0</v>
      </c>
      <c r="F45" s="3">
        <f t="shared" si="94"/>
        <v>0</v>
      </c>
      <c r="G45" s="3">
        <f t="shared" si="75"/>
        <v>0</v>
      </c>
      <c r="H45" s="3">
        <f t="shared" si="76"/>
        <v>0</v>
      </c>
      <c r="I45" s="3">
        <f t="shared" si="87"/>
        <v>0</v>
      </c>
      <c r="J45" s="3">
        <f t="shared" si="88"/>
        <v>0</v>
      </c>
      <c r="K45" s="3">
        <f t="shared" si="77"/>
        <v>0</v>
      </c>
      <c r="L45" s="3">
        <f t="shared" si="77"/>
        <v>0</v>
      </c>
      <c r="M45" s="4">
        <f t="shared" si="89"/>
        <v>0</v>
      </c>
      <c r="N45" s="4">
        <f t="shared" si="78"/>
        <v>10.261953357136894</v>
      </c>
      <c r="P45" s="28"/>
      <c r="Q45" s="17" t="s">
        <v>17</v>
      </c>
      <c r="R45" s="4">
        <f t="shared" si="79"/>
        <v>7.6964650178526712</v>
      </c>
      <c r="S45" s="4">
        <f t="shared" si="80"/>
        <v>0</v>
      </c>
      <c r="T45" s="4">
        <f t="shared" si="81"/>
        <v>0</v>
      </c>
      <c r="U45" s="4">
        <f t="shared" si="82"/>
        <v>0</v>
      </c>
      <c r="V45" s="3">
        <f t="shared" si="83"/>
        <v>0</v>
      </c>
      <c r="W45" s="3">
        <f t="shared" si="84"/>
        <v>0</v>
      </c>
      <c r="X45" s="3">
        <f t="shared" si="90"/>
        <v>0</v>
      </c>
      <c r="Y45" s="3">
        <f t="shared" si="91"/>
        <v>0</v>
      </c>
      <c r="Z45" s="3">
        <f t="shared" si="85"/>
        <v>0</v>
      </c>
      <c r="AA45" s="3">
        <f t="shared" si="85"/>
        <v>0</v>
      </c>
      <c r="AB45" s="4">
        <f t="shared" si="86"/>
        <v>0</v>
      </c>
      <c r="AC45" s="4">
        <f t="shared" si="92"/>
        <v>7.6964650178526712</v>
      </c>
      <c r="AE45" s="28"/>
      <c r="AF45" s="17" t="s">
        <v>17</v>
      </c>
      <c r="AG45" s="3">
        <v>0.49447051404102288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4">
        <v>0.49447051404102288</v>
      </c>
      <c r="AP45" s="13"/>
      <c r="AQ45" s="28"/>
      <c r="AR45" s="17" t="s">
        <v>17</v>
      </c>
      <c r="AS45" s="3">
        <v>0.37085288553076717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4">
        <v>0.37085288553076717</v>
      </c>
      <c r="BC45" s="28"/>
      <c r="BD45" s="17" t="s">
        <v>17</v>
      </c>
      <c r="BE45" s="3">
        <v>0.26421695189211009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/>
      <c r="BN45" s="4">
        <v>0.26421695189211009</v>
      </c>
      <c r="BP45" s="28"/>
      <c r="BQ45" s="17" t="s">
        <v>17</v>
      </c>
      <c r="BR45" s="3">
        <v>0.19816271391908258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/>
      <c r="CA45" s="4">
        <v>0.19816271391908258</v>
      </c>
      <c r="CC45" s="28"/>
      <c r="CD45" s="17" t="s">
        <v>17</v>
      </c>
      <c r="CE45" s="3">
        <v>9.4940448641754696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4">
        <v>9.4940448641754696</v>
      </c>
      <c r="CN45" s="13"/>
      <c r="CO45" s="28"/>
      <c r="CP45" s="17" t="s">
        <v>17</v>
      </c>
      <c r="CQ45" s="3">
        <v>7.1205336481316017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4">
        <v>7.1205336481316017</v>
      </c>
      <c r="DA45" s="28"/>
      <c r="DB45" s="17" t="s">
        <v>16</v>
      </c>
      <c r="DC45" s="3">
        <v>3.6096561254994261E-2</v>
      </c>
      <c r="DD45" s="3">
        <v>0</v>
      </c>
      <c r="DE45" s="3">
        <v>0</v>
      </c>
      <c r="DF45" s="3"/>
      <c r="DG45" s="3"/>
      <c r="DH45" s="3"/>
      <c r="DI45" s="3"/>
      <c r="DJ45" s="3"/>
      <c r="DK45" s="3">
        <v>3.6096561254994261E-2</v>
      </c>
      <c r="DM45" s="28"/>
      <c r="DN45" s="17" t="s">
        <v>16</v>
      </c>
      <c r="DO45" s="3">
        <v>2.5267592878495983E-2</v>
      </c>
      <c r="DP45" s="3">
        <v>0</v>
      </c>
      <c r="DQ45" s="3">
        <v>0</v>
      </c>
      <c r="DR45" s="3"/>
      <c r="DS45" s="3"/>
      <c r="DT45" s="3"/>
      <c r="DU45" s="3"/>
      <c r="DV45" s="3"/>
      <c r="DW45" s="3">
        <v>2.5267592878495983E-2</v>
      </c>
    </row>
    <row r="46" spans="1:127" ht="18" x14ac:dyDescent="0.25">
      <c r="A46" s="28"/>
      <c r="B46" s="15" t="s">
        <v>18</v>
      </c>
      <c r="C46" s="16">
        <f t="shared" si="93"/>
        <v>1.028089098143899</v>
      </c>
      <c r="D46" s="6">
        <f t="shared" si="94"/>
        <v>0</v>
      </c>
      <c r="E46" s="7">
        <f t="shared" si="94"/>
        <v>0</v>
      </c>
      <c r="F46" s="7">
        <f t="shared" si="94"/>
        <v>0</v>
      </c>
      <c r="G46" s="7">
        <f t="shared" si="75"/>
        <v>0</v>
      </c>
      <c r="H46" s="7">
        <f t="shared" si="76"/>
        <v>0</v>
      </c>
      <c r="I46" s="7">
        <f t="shared" si="87"/>
        <v>0</v>
      </c>
      <c r="J46" s="7">
        <f t="shared" si="88"/>
        <v>0</v>
      </c>
      <c r="K46" s="7">
        <f t="shared" si="77"/>
        <v>0</v>
      </c>
      <c r="L46" s="7">
        <f t="shared" si="77"/>
        <v>0</v>
      </c>
      <c r="M46" s="7">
        <f t="shared" si="89"/>
        <v>0</v>
      </c>
      <c r="N46" s="7">
        <f t="shared" si="78"/>
        <v>1.028089098143899</v>
      </c>
      <c r="P46" s="28"/>
      <c r="Q46" s="15" t="s">
        <v>18</v>
      </c>
      <c r="R46" s="16">
        <f t="shared" si="79"/>
        <v>0.74022415066360714</v>
      </c>
      <c r="S46" s="16">
        <f t="shared" si="80"/>
        <v>0</v>
      </c>
      <c r="T46" s="16">
        <f t="shared" si="81"/>
        <v>0</v>
      </c>
      <c r="U46" s="16">
        <f t="shared" si="82"/>
        <v>0</v>
      </c>
      <c r="V46" s="7">
        <f t="shared" si="83"/>
        <v>0</v>
      </c>
      <c r="W46" s="7">
        <f t="shared" si="84"/>
        <v>0</v>
      </c>
      <c r="X46" s="7">
        <f t="shared" si="90"/>
        <v>0</v>
      </c>
      <c r="Y46" s="7">
        <f t="shared" si="91"/>
        <v>0</v>
      </c>
      <c r="Z46" s="7">
        <f t="shared" si="85"/>
        <v>0</v>
      </c>
      <c r="AA46" s="7">
        <f t="shared" si="85"/>
        <v>0</v>
      </c>
      <c r="AB46" s="7">
        <f t="shared" si="86"/>
        <v>0</v>
      </c>
      <c r="AC46" s="7">
        <f t="shared" si="92"/>
        <v>0.74022415066360714</v>
      </c>
      <c r="AE46" s="28"/>
      <c r="AF46" s="15" t="s">
        <v>18</v>
      </c>
      <c r="AG46" s="6">
        <v>0.34637254850350246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0.34637254850350246</v>
      </c>
      <c r="AP46" s="13"/>
      <c r="AQ46" s="28"/>
      <c r="AR46" s="15" t="s">
        <v>18</v>
      </c>
      <c r="AS46" s="6">
        <v>0.24938823492252177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0.24938823492252177</v>
      </c>
      <c r="BC46" s="28"/>
      <c r="BD46" s="15" t="s">
        <v>18</v>
      </c>
      <c r="BE46" s="1">
        <v>0.24593008306791039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/>
      <c r="BN46" s="2">
        <v>0.24593008306791039</v>
      </c>
      <c r="BP46" s="28"/>
      <c r="BQ46" s="15" t="s">
        <v>18</v>
      </c>
      <c r="BR46" s="1">
        <v>0.17706965980889547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/>
      <c r="CA46" s="2">
        <v>0.17706965980889547</v>
      </c>
      <c r="CC46" s="28"/>
      <c r="CD46" s="15" t="s">
        <v>18</v>
      </c>
      <c r="CE46" s="6">
        <v>0.43414871350991974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0.43414871350991974</v>
      </c>
      <c r="CN46" s="13"/>
      <c r="CO46" s="28"/>
      <c r="CP46" s="15" t="s">
        <v>18</v>
      </c>
      <c r="CQ46" s="6">
        <v>0.31258707372714217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0.31258707372714217</v>
      </c>
      <c r="DA46" s="28"/>
      <c r="DB46" s="15" t="s">
        <v>17</v>
      </c>
      <c r="DC46" s="1">
        <v>9.2210270282929545E-3</v>
      </c>
      <c r="DD46" s="2"/>
      <c r="DE46" s="2"/>
      <c r="DF46" s="2"/>
      <c r="DG46" s="2"/>
      <c r="DH46" s="2"/>
      <c r="DI46" s="2"/>
      <c r="DJ46" s="2"/>
      <c r="DK46" s="2">
        <v>9.2210270282929545E-3</v>
      </c>
      <c r="DM46" s="28"/>
      <c r="DN46" s="15" t="s">
        <v>17</v>
      </c>
      <c r="DO46" s="1">
        <v>6.9157702712197159E-3</v>
      </c>
      <c r="DP46" s="2"/>
      <c r="DQ46" s="2"/>
      <c r="DR46" s="2"/>
      <c r="DS46" s="2"/>
      <c r="DT46" s="2"/>
      <c r="DU46" s="2"/>
      <c r="DV46" s="2"/>
      <c r="DW46" s="2">
        <v>6.9157702712197159E-3</v>
      </c>
    </row>
    <row r="47" spans="1:127" ht="18" x14ac:dyDescent="0.25">
      <c r="A47" s="28"/>
      <c r="B47" s="17" t="s">
        <v>19</v>
      </c>
      <c r="C47" s="4">
        <f t="shared" si="93"/>
        <v>0.72617928890102079</v>
      </c>
      <c r="D47" s="3">
        <f t="shared" si="94"/>
        <v>0</v>
      </c>
      <c r="E47" s="3">
        <f t="shared" si="94"/>
        <v>0</v>
      </c>
      <c r="F47" s="3">
        <f t="shared" si="94"/>
        <v>0</v>
      </c>
      <c r="G47" s="3">
        <f t="shared" si="75"/>
        <v>0</v>
      </c>
      <c r="H47" s="3">
        <f t="shared" si="76"/>
        <v>0</v>
      </c>
      <c r="I47" s="3">
        <f t="shared" si="87"/>
        <v>0</v>
      </c>
      <c r="J47" s="3">
        <f t="shared" si="88"/>
        <v>0</v>
      </c>
      <c r="K47" s="3">
        <f t="shared" si="77"/>
        <v>0</v>
      </c>
      <c r="L47" s="3">
        <f t="shared" si="77"/>
        <v>3.9595543714331513E-3</v>
      </c>
      <c r="M47" s="4">
        <f t="shared" si="89"/>
        <v>0</v>
      </c>
      <c r="N47" s="4">
        <f t="shared" si="78"/>
        <v>0.73013884327245393</v>
      </c>
      <c r="P47" s="28"/>
      <c r="Q47" s="17" t="s">
        <v>19</v>
      </c>
      <c r="R47" s="4">
        <f t="shared" si="79"/>
        <v>0.50832550223071449</v>
      </c>
      <c r="S47" s="4">
        <f t="shared" si="80"/>
        <v>0</v>
      </c>
      <c r="T47" s="4">
        <f t="shared" si="81"/>
        <v>0</v>
      </c>
      <c r="U47" s="4">
        <f t="shared" si="82"/>
        <v>0</v>
      </c>
      <c r="V47" s="3">
        <f t="shared" si="83"/>
        <v>0</v>
      </c>
      <c r="W47" s="3">
        <f t="shared" si="84"/>
        <v>0</v>
      </c>
      <c r="X47" s="3">
        <f t="shared" si="90"/>
        <v>0</v>
      </c>
      <c r="Y47" s="3">
        <f t="shared" si="91"/>
        <v>0</v>
      </c>
      <c r="Z47" s="3">
        <f t="shared" si="85"/>
        <v>0</v>
      </c>
      <c r="AA47" s="3">
        <f t="shared" si="85"/>
        <v>1.7026083797162552E-3</v>
      </c>
      <c r="AB47" s="4">
        <f t="shared" si="86"/>
        <v>0</v>
      </c>
      <c r="AC47" s="4">
        <f t="shared" si="92"/>
        <v>0.51002811061043074</v>
      </c>
      <c r="AE47" s="28"/>
      <c r="AF47" s="17" t="s">
        <v>19</v>
      </c>
      <c r="AG47" s="3">
        <v>0.50871476722529585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3.6375545316387824E-3</v>
      </c>
      <c r="AO47" s="4">
        <v>0.51235232175693468</v>
      </c>
      <c r="AP47" s="13"/>
      <c r="AQ47" s="28"/>
      <c r="AR47" s="17" t="s">
        <v>19</v>
      </c>
      <c r="AS47" s="3">
        <v>0.35610033705770705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1.5641484486046764E-3</v>
      </c>
      <c r="BA47" s="4">
        <v>0.35766448550631175</v>
      </c>
      <c r="BC47" s="28"/>
      <c r="BD47" s="17" t="s">
        <v>19</v>
      </c>
      <c r="BE47" s="3">
        <v>0.18608419987664912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1.9137453487394089E-4</v>
      </c>
      <c r="BM47" s="3"/>
      <c r="BN47" s="4">
        <v>0.18627557441152306</v>
      </c>
      <c r="BP47" s="28"/>
      <c r="BQ47" s="17" t="s">
        <v>19</v>
      </c>
      <c r="BR47" s="3">
        <v>0.13025893991365436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8.2291049995794575E-5</v>
      </c>
      <c r="BZ47" s="3"/>
      <c r="CA47" s="4">
        <v>0.13034123096365016</v>
      </c>
      <c r="CC47" s="28"/>
      <c r="CD47" s="17" t="s">
        <v>19</v>
      </c>
      <c r="CE47" s="3">
        <v>2.6471890217876021E-2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4">
        <v>2.6471890217876021E-2</v>
      </c>
      <c r="CN47" s="13"/>
      <c r="CO47" s="28"/>
      <c r="CP47" s="17" t="s">
        <v>19</v>
      </c>
      <c r="CQ47" s="3">
        <v>1.8530323152513212E-2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4">
        <v>1.8530323152513212E-2</v>
      </c>
      <c r="DA47" s="28"/>
      <c r="DB47" s="17" t="s">
        <v>18</v>
      </c>
      <c r="DC47" s="3">
        <v>1.6377530625663141E-3</v>
      </c>
      <c r="DD47" s="3"/>
      <c r="DE47" s="3"/>
      <c r="DF47" s="3"/>
      <c r="DG47" s="3"/>
      <c r="DH47" s="3"/>
      <c r="DI47" s="3"/>
      <c r="DJ47" s="3"/>
      <c r="DK47" s="3">
        <v>1.6377530625663141E-3</v>
      </c>
      <c r="DM47" s="28"/>
      <c r="DN47" s="17" t="s">
        <v>18</v>
      </c>
      <c r="DO47" s="3">
        <v>1.1791822050477461E-3</v>
      </c>
      <c r="DP47" s="3"/>
      <c r="DQ47" s="3"/>
      <c r="DR47" s="3"/>
      <c r="DS47" s="3"/>
      <c r="DT47" s="3"/>
      <c r="DU47" s="3"/>
      <c r="DV47" s="3"/>
      <c r="DW47" s="3">
        <v>1.1791822050477461E-3</v>
      </c>
    </row>
    <row r="48" spans="1:127" ht="18" x14ac:dyDescent="0.25">
      <c r="A48" s="28"/>
      <c r="B48" s="15" t="s">
        <v>20</v>
      </c>
      <c r="C48" s="16">
        <f>+AG48+BE48+CE48+DC40</f>
        <v>3.9495072431894629</v>
      </c>
      <c r="D48" s="6">
        <f>+AH48+BF48+CF48+DD40</f>
        <v>0</v>
      </c>
      <c r="E48" s="7">
        <f>+AI48+BG48+CG48+DE40</f>
        <v>0</v>
      </c>
      <c r="F48" s="7">
        <f>+AJ48+BH48+CH48+DF40</f>
        <v>0</v>
      </c>
      <c r="G48" s="7">
        <f t="shared" si="75"/>
        <v>0</v>
      </c>
      <c r="H48" s="7">
        <f>+AL48+BJ48+CJ48+DH40</f>
        <v>0</v>
      </c>
      <c r="I48" s="7">
        <f t="shared" si="87"/>
        <v>0</v>
      </c>
      <c r="J48" s="7">
        <f>+DG40</f>
        <v>3.5702535677879711E-2</v>
      </c>
      <c r="K48" s="6">
        <f>+AM48+BK48+CK48+DI40</f>
        <v>3.5702535677879711E-2</v>
      </c>
      <c r="L48" s="6">
        <f>+AN48+BL48+CL48+DJ40</f>
        <v>59.234548757485541</v>
      </c>
      <c r="M48" s="7">
        <f t="shared" si="89"/>
        <v>3.9603421926329506E-2</v>
      </c>
      <c r="N48" s="7">
        <f t="shared" si="78"/>
        <v>63.295064493957092</v>
      </c>
      <c r="P48" s="28"/>
      <c r="Q48" s="15" t="s">
        <v>20</v>
      </c>
      <c r="R48" s="16">
        <f>+AS48+BR48+CQ48+DO40</f>
        <v>2.981951451390493</v>
      </c>
      <c r="S48" s="16">
        <f t="shared" ref="S48" si="95">+AT48+BS48+CR48+DP40</f>
        <v>0</v>
      </c>
      <c r="T48" s="16">
        <f t="shared" ref="T48" si="96">+AU48+BT48+CS48+DQ40</f>
        <v>0</v>
      </c>
      <c r="U48" s="16">
        <f t="shared" ref="U48" si="97">+AV48+BU48+CT48+DR40</f>
        <v>0</v>
      </c>
      <c r="V48" s="7">
        <f t="shared" si="83"/>
        <v>0</v>
      </c>
      <c r="W48" s="7">
        <f t="shared" ref="W48" si="98">+AX48+BW48+CV48+DT40</f>
        <v>0</v>
      </c>
      <c r="X48" s="7">
        <f t="shared" si="90"/>
        <v>0</v>
      </c>
      <c r="Y48" s="7">
        <f>+DS40</f>
        <v>1.7851267838939856E-2</v>
      </c>
      <c r="Z48" s="7">
        <f>+AY48+BX48+CW48+DU40</f>
        <v>9.9967099898063197E-3</v>
      </c>
      <c r="AA48" s="7">
        <f>+AZ48+BY48+CX48+DV40</f>
        <v>20.082758192101622</v>
      </c>
      <c r="AB48" s="7">
        <f>+BZ48</f>
        <v>1.7821539866848278E-2</v>
      </c>
      <c r="AC48" s="7">
        <f t="shared" si="92"/>
        <v>23.110379161187709</v>
      </c>
      <c r="AE48" s="28"/>
      <c r="AF48" s="15" t="s">
        <v>20</v>
      </c>
      <c r="AG48" s="6">
        <v>4.1749538464066815E-2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6">
        <v>0</v>
      </c>
      <c r="AN48" s="6">
        <v>0</v>
      </c>
      <c r="AO48" s="7">
        <v>4.1749538464066815E-2</v>
      </c>
      <c r="AP48" s="13"/>
      <c r="AQ48" s="28"/>
      <c r="AR48" s="15" t="s">
        <v>20</v>
      </c>
      <c r="AS48" s="6">
        <v>3.0419134149678666E-2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6">
        <v>0</v>
      </c>
      <c r="AZ48" s="6">
        <v>0</v>
      </c>
      <c r="BA48" s="7">
        <v>3.0419134149678666E-2</v>
      </c>
      <c r="BC48" s="28"/>
      <c r="BD48" s="15" t="s">
        <v>20</v>
      </c>
      <c r="BE48" s="1">
        <v>0.24801629514126564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1">
        <v>0</v>
      </c>
      <c r="BL48" s="1">
        <v>7.6874281744914091E-2</v>
      </c>
      <c r="BM48" s="1">
        <v>3.9603421926329506E-2</v>
      </c>
      <c r="BN48" s="2">
        <v>0.36449399881250921</v>
      </c>
      <c r="BP48" s="28"/>
      <c r="BQ48" s="15" t="s">
        <v>20</v>
      </c>
      <c r="BR48" s="1">
        <v>0.19841303611301253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1">
        <v>0</v>
      </c>
      <c r="BY48" s="1">
        <v>2.3097461488744139E-2</v>
      </c>
      <c r="BZ48" s="1">
        <v>1.7821539866848278E-2</v>
      </c>
      <c r="CA48" s="2">
        <v>0.23933203746860496</v>
      </c>
      <c r="CC48" s="28"/>
      <c r="CD48" s="15" t="s">
        <v>20</v>
      </c>
      <c r="CE48" s="6">
        <v>0.29578866347602606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6">
        <v>0</v>
      </c>
      <c r="CL48" s="6">
        <v>2.4995417755873705E-3</v>
      </c>
      <c r="CM48" s="7">
        <v>0.29828820525161343</v>
      </c>
      <c r="CN48" s="13"/>
      <c r="CO48" s="28"/>
      <c r="CP48" s="15" t="s">
        <v>20</v>
      </c>
      <c r="CQ48" s="6">
        <v>0.23663093078082087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6">
        <v>0</v>
      </c>
      <c r="CX48" s="6">
        <v>7.5218003855382406E-4</v>
      </c>
      <c r="CY48" s="7">
        <v>0.23738311081937469</v>
      </c>
      <c r="DA48" s="28"/>
      <c r="DB48" s="15" t="s">
        <v>19</v>
      </c>
      <c r="DC48" s="1">
        <v>4.9084315811997485E-3</v>
      </c>
      <c r="DD48" s="2"/>
      <c r="DE48" s="2"/>
      <c r="DF48" s="2"/>
      <c r="DG48" s="2"/>
      <c r="DH48" s="2"/>
      <c r="DI48" s="2">
        <v>0</v>
      </c>
      <c r="DJ48" s="2">
        <v>1.3062530492042831E-4</v>
      </c>
      <c r="DK48" s="2">
        <v>5.0390568861201765E-3</v>
      </c>
      <c r="DM48" s="28"/>
      <c r="DN48" s="15" t="s">
        <v>19</v>
      </c>
      <c r="DO48" s="1">
        <v>3.4359021068398237E-3</v>
      </c>
      <c r="DP48" s="2"/>
      <c r="DQ48" s="2"/>
      <c r="DR48" s="2"/>
      <c r="DS48" s="2"/>
      <c r="DT48" s="2"/>
      <c r="DU48" s="2">
        <v>0</v>
      </c>
      <c r="DV48" s="2">
        <v>5.6168881115784171E-5</v>
      </c>
      <c r="DW48" s="2">
        <v>3.4920709879556078E-3</v>
      </c>
    </row>
    <row r="49" spans="1:127" ht="18" x14ac:dyDescent="0.25">
      <c r="A49" s="28"/>
      <c r="B49" s="17" t="s">
        <v>21</v>
      </c>
      <c r="C49" s="4">
        <f>+AG49+BE49+CE49+DC49</f>
        <v>58.490730843245032</v>
      </c>
      <c r="D49" s="3">
        <f>+AH49+BF49+CF49+DD49</f>
        <v>0</v>
      </c>
      <c r="E49" s="3">
        <f>+AI49+BG49+CG49+DE49</f>
        <v>0</v>
      </c>
      <c r="F49" s="3">
        <f>+AJ49+BH49+CH49+DF49</f>
        <v>0</v>
      </c>
      <c r="G49" s="3">
        <f t="shared" si="75"/>
        <v>0</v>
      </c>
      <c r="H49" s="3">
        <f>+AL49+BJ49+CJ49+DH49</f>
        <v>0</v>
      </c>
      <c r="I49" s="3">
        <f t="shared" si="87"/>
        <v>0</v>
      </c>
      <c r="J49" s="3">
        <f>+DG49</f>
        <v>0</v>
      </c>
      <c r="K49" s="3">
        <f>+AM49+BK49+CK49+DI49</f>
        <v>0</v>
      </c>
      <c r="L49" s="3">
        <f>+AN49+BL49+CL49+DJ49</f>
        <v>0</v>
      </c>
      <c r="M49" s="4">
        <f t="shared" si="89"/>
        <v>0</v>
      </c>
      <c r="N49" s="4">
        <f t="shared" si="78"/>
        <v>58.490730843245032</v>
      </c>
      <c r="P49" s="28"/>
      <c r="Q49" s="17" t="s">
        <v>21</v>
      </c>
      <c r="R49" s="4">
        <f>+AS49+BR49+CQ49+DO49</f>
        <v>43.868048132433771</v>
      </c>
      <c r="S49" s="4">
        <f t="shared" ref="S49" si="99">+AT49+BS49+CR49+DP49</f>
        <v>0</v>
      </c>
      <c r="T49" s="4">
        <f t="shared" ref="T49" si="100">+AU49+BT49+CS49+DQ49</f>
        <v>0</v>
      </c>
      <c r="U49" s="4">
        <f t="shared" ref="U49" si="101">+AV49+BU49+CT49+DR49</f>
        <v>0</v>
      </c>
      <c r="V49" s="3">
        <f t="shared" si="83"/>
        <v>0</v>
      </c>
      <c r="W49" s="3">
        <f t="shared" ref="W49" si="102">+AX49+BW49+CV49+DT49</f>
        <v>0</v>
      </c>
      <c r="X49" s="3">
        <f t="shared" si="90"/>
        <v>0</v>
      </c>
      <c r="Y49" s="3">
        <f>+DS49</f>
        <v>0</v>
      </c>
      <c r="Z49" s="3">
        <f>+AY49+BX49+CW49+DU49</f>
        <v>0</v>
      </c>
      <c r="AA49" s="3">
        <f>+AZ49+BY49+CX49+DV49</f>
        <v>0</v>
      </c>
      <c r="AB49" s="4">
        <f>+BZ49</f>
        <v>0</v>
      </c>
      <c r="AC49" s="4">
        <f t="shared" si="92"/>
        <v>43.868048132433771</v>
      </c>
      <c r="AE49" s="28"/>
      <c r="AF49" s="17" t="s">
        <v>21</v>
      </c>
      <c r="AG49" s="3">
        <v>13.097269112819529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4">
        <v>13.097269112819529</v>
      </c>
      <c r="AP49" s="13"/>
      <c r="AQ49" s="28"/>
      <c r="AR49" s="17" t="s">
        <v>21</v>
      </c>
      <c r="AS49" s="3">
        <v>9.8229518346146456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9.8229518346146456</v>
      </c>
      <c r="BC49" s="28"/>
      <c r="BD49" s="17" t="s">
        <v>21</v>
      </c>
      <c r="BE49" s="3">
        <v>13.240385341456999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4">
        <v>13.240385341456999</v>
      </c>
      <c r="BP49" s="28"/>
      <c r="BQ49" s="17" t="s">
        <v>21</v>
      </c>
      <c r="BR49" s="3">
        <v>9.9302890060927496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4">
        <v>9.9302890060927496</v>
      </c>
      <c r="CC49" s="28"/>
      <c r="CD49" s="17" t="s">
        <v>21</v>
      </c>
      <c r="CE49" s="3">
        <v>32.017639495000111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4">
        <v>32.017639495000111</v>
      </c>
      <c r="CN49" s="13"/>
      <c r="CO49" s="28"/>
      <c r="CP49" s="17" t="s">
        <v>21</v>
      </c>
      <c r="CQ49" s="3">
        <v>24.013229621250083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4">
        <v>24.013229621250083</v>
      </c>
      <c r="DA49" s="28"/>
      <c r="DB49" s="17" t="s">
        <v>21</v>
      </c>
      <c r="DC49" s="3">
        <v>0.13543689396838804</v>
      </c>
      <c r="DD49" s="3"/>
      <c r="DE49" s="3"/>
      <c r="DF49" s="3"/>
      <c r="DG49" s="3"/>
      <c r="DH49" s="3"/>
      <c r="DI49" s="3"/>
      <c r="DJ49" s="3"/>
      <c r="DK49" s="4">
        <v>0.13543689396838804</v>
      </c>
      <c r="DM49" s="28"/>
      <c r="DN49" s="17" t="s">
        <v>21</v>
      </c>
      <c r="DO49" s="3">
        <v>0.10157767047629103</v>
      </c>
      <c r="DP49" s="3"/>
      <c r="DQ49" s="3"/>
      <c r="DR49" s="3"/>
      <c r="DS49" s="3"/>
      <c r="DT49" s="3"/>
      <c r="DU49" s="3"/>
      <c r="DV49" s="3"/>
      <c r="DW49" s="4">
        <v>0.10157767047629103</v>
      </c>
    </row>
    <row r="50" spans="1:127" ht="15.75" thickBot="1" x14ac:dyDescent="0.3">
      <c r="A50" s="29"/>
      <c r="B50" s="18" t="s">
        <v>10</v>
      </c>
      <c r="C50" s="19">
        <f>SUM(C40:C49)</f>
        <v>102.66006832388268</v>
      </c>
      <c r="D50" s="19">
        <f t="shared" ref="D50" si="103">SUM(D40:D49)</f>
        <v>13.366306598706299</v>
      </c>
      <c r="E50" s="19">
        <f t="shared" ref="E50" si="104">SUM(E40:E49)</f>
        <v>0</v>
      </c>
      <c r="F50" s="19">
        <f t="shared" ref="F50" si="105">SUM(F40:F49)</f>
        <v>12.975408883480343</v>
      </c>
      <c r="G50" s="19">
        <f t="shared" ref="G50" si="106">SUM(G40:G49)</f>
        <v>3.1453019045184525</v>
      </c>
      <c r="H50" s="19">
        <f t="shared" ref="H50" si="107">SUM(H40:H49)</f>
        <v>1.5648073265727362</v>
      </c>
      <c r="I50" s="19">
        <f t="shared" ref="I50" si="108">SUM(I40:I49)</f>
        <v>3.0802661498256285E-2</v>
      </c>
      <c r="J50" s="19">
        <f t="shared" ref="J50" si="109">SUM(J40:J49)</f>
        <v>3.5702535677879711E-2</v>
      </c>
      <c r="K50" s="19">
        <f t="shared" ref="K50" si="110">SUM(K40:K49)</f>
        <v>3.5702535677879711E-2</v>
      </c>
      <c r="L50" s="19">
        <f t="shared" ref="L50" si="111">SUM(L40:L49)</f>
        <v>59.238508311856975</v>
      </c>
      <c r="M50" s="19">
        <f t="shared" ref="M50" si="112">SUM(M40:M49)</f>
        <v>3.9603421926329506E-2</v>
      </c>
      <c r="N50" s="19">
        <f t="shared" ref="N50" si="113">SUM(N40:N49)</f>
        <v>193.09221250379784</v>
      </c>
      <c r="P50" s="29"/>
      <c r="Q50" s="18" t="s">
        <v>10</v>
      </c>
      <c r="R50" s="19">
        <f>SUM(R40:R49)</f>
        <v>66.123387926804924</v>
      </c>
      <c r="S50" s="19">
        <f t="shared" ref="S50" si="114">SUM(S40:S49)</f>
        <v>5.9032934917236934</v>
      </c>
      <c r="T50" s="19">
        <f t="shared" ref="T50" si="115">SUM(T40:T49)</f>
        <v>0</v>
      </c>
      <c r="U50" s="19">
        <f t="shared" ref="U50" si="116">SUM(U40:U49)</f>
        <v>4.15213084271371</v>
      </c>
      <c r="V50" s="19">
        <f t="shared" ref="V50" si="117">SUM(V40:V49)</f>
        <v>1.0064966094459049</v>
      </c>
      <c r="W50" s="19">
        <f t="shared" ref="W50" si="118">SUM(W40:W49)</f>
        <v>1.0171247622722785</v>
      </c>
      <c r="X50" s="19">
        <f t="shared" ref="X50" si="119">SUM(X40:X49)</f>
        <v>9.240798449476886E-3</v>
      </c>
      <c r="Y50" s="19">
        <f t="shared" ref="Y50" si="120">SUM(Y40:Y49)</f>
        <v>1.7851267838939856E-2</v>
      </c>
      <c r="Z50" s="19">
        <f t="shared" ref="Z50" si="121">SUM(Z40:Z49)</f>
        <v>9.9967099898063197E-3</v>
      </c>
      <c r="AA50" s="19">
        <f t="shared" ref="AA50" si="122">SUM(AA40:AA49)</f>
        <v>20.084460800481338</v>
      </c>
      <c r="AB50" s="19">
        <f t="shared" ref="AB50" si="123">SUM(AB40:AB49)</f>
        <v>1.7821539866848278E-2</v>
      </c>
      <c r="AC50" s="19">
        <f t="shared" ref="AC50" si="124">SUM(AC40:AC49)</f>
        <v>98.341804749586913</v>
      </c>
      <c r="AE50" s="29"/>
      <c r="AF50" s="18" t="s">
        <v>10</v>
      </c>
      <c r="AG50" s="8">
        <v>24.324752031411052</v>
      </c>
      <c r="AH50" s="8">
        <v>11.143913709565519</v>
      </c>
      <c r="AI50" s="8">
        <v>0</v>
      </c>
      <c r="AJ50" s="8">
        <v>11.141544259144624</v>
      </c>
      <c r="AK50" s="8">
        <v>3.1453019045184525</v>
      </c>
      <c r="AL50" s="8">
        <v>1.4682660778100609</v>
      </c>
      <c r="AM50" s="8">
        <v>0</v>
      </c>
      <c r="AN50" s="8">
        <v>3.6375545316387824E-3</v>
      </c>
      <c r="AO50" s="8">
        <v>51.227415536981354</v>
      </c>
      <c r="AP50" s="13"/>
      <c r="AQ50" s="29"/>
      <c r="AR50" s="18" t="s">
        <v>10</v>
      </c>
      <c r="AS50" s="8">
        <v>15.348716323336333</v>
      </c>
      <c r="AT50" s="8">
        <v>4.9033220322088287</v>
      </c>
      <c r="AU50" s="8">
        <v>0</v>
      </c>
      <c r="AV50" s="8">
        <v>3.5652941629262802</v>
      </c>
      <c r="AW50" s="8">
        <v>1.0064966094459049</v>
      </c>
      <c r="AX50" s="8">
        <v>0.95437295057653959</v>
      </c>
      <c r="AY50" s="8">
        <v>0</v>
      </c>
      <c r="AZ50" s="8">
        <v>1.5641484486046764E-3</v>
      </c>
      <c r="BA50" s="8">
        <v>25.779766226942492</v>
      </c>
      <c r="BC50" s="29"/>
      <c r="BD50" s="18" t="s">
        <v>10</v>
      </c>
      <c r="BE50" s="5">
        <v>26.470316003069073</v>
      </c>
      <c r="BF50" s="5">
        <v>2.0268213776249109</v>
      </c>
      <c r="BG50" s="5">
        <v>0</v>
      </c>
      <c r="BH50" s="5">
        <v>1.6299545487814655</v>
      </c>
      <c r="BI50" s="5">
        <v>3.0802661498256285E-2</v>
      </c>
      <c r="BJ50" s="5">
        <v>1.2577209312323169E-3</v>
      </c>
      <c r="BK50" s="5">
        <v>0</v>
      </c>
      <c r="BL50" s="5">
        <v>7.7065656279788036E-2</v>
      </c>
      <c r="BM50" s="5">
        <v>3.9603421926329506E-2</v>
      </c>
      <c r="BN50" s="5">
        <v>30.275821390111059</v>
      </c>
      <c r="BP50" s="29"/>
      <c r="BQ50" s="18" t="s">
        <v>10</v>
      </c>
      <c r="BR50" s="5">
        <v>14.654573385035913</v>
      </c>
      <c r="BS50" s="5">
        <v>0.91206961993120994</v>
      </c>
      <c r="BT50" s="5">
        <v>0</v>
      </c>
      <c r="BU50" s="5">
        <v>0.52158545561006897</v>
      </c>
      <c r="BV50" s="5">
        <v>9.240798449476886E-3</v>
      </c>
      <c r="BW50" s="5">
        <v>8.1751860530100598E-4</v>
      </c>
      <c r="BX50" s="5">
        <v>0</v>
      </c>
      <c r="BY50" s="5">
        <v>2.3179752538739933E-2</v>
      </c>
      <c r="BZ50" s="5">
        <v>1.7821539866848278E-2</v>
      </c>
      <c r="CA50" s="5">
        <v>16.139288070037558</v>
      </c>
      <c r="CC50" s="29"/>
      <c r="CD50" s="18" t="s">
        <v>10</v>
      </c>
      <c r="CE50" s="8">
        <v>48.229753826008519</v>
      </c>
      <c r="CF50" s="8">
        <v>0.18503745166716432</v>
      </c>
      <c r="CG50" s="8">
        <v>0</v>
      </c>
      <c r="CH50" s="8">
        <v>0.18128416765716784</v>
      </c>
      <c r="CI50" s="8">
        <v>0</v>
      </c>
      <c r="CJ50" s="8">
        <v>9.5174188020013137E-2</v>
      </c>
      <c r="CK50" s="8">
        <v>0</v>
      </c>
      <c r="CL50" s="8">
        <v>2.4995417755873705E-3</v>
      </c>
      <c r="CM50" s="8">
        <v>48.693749175128445</v>
      </c>
      <c r="CN50" s="13"/>
      <c r="CO50" s="29"/>
      <c r="CP50" s="18" t="s">
        <v>10</v>
      </c>
      <c r="CQ50" s="8">
        <v>33.449494287090559</v>
      </c>
      <c r="CR50" s="8">
        <v>8.3266853250223941E-2</v>
      </c>
      <c r="CS50" s="8">
        <v>0</v>
      </c>
      <c r="CT50" s="8">
        <v>5.8010933650293708E-2</v>
      </c>
      <c r="CU50" s="8">
        <v>0</v>
      </c>
      <c r="CV50" s="8">
        <v>6.1863222213008544E-2</v>
      </c>
      <c r="CW50" s="8">
        <v>0</v>
      </c>
      <c r="CX50" s="8">
        <v>7.5218003855382406E-4</v>
      </c>
      <c r="CY50" s="8">
        <v>33.653387476242642</v>
      </c>
      <c r="DA50" s="29"/>
      <c r="DB50" s="18" t="s">
        <v>10</v>
      </c>
      <c r="DC50" s="10">
        <v>3.6352464633940311</v>
      </c>
      <c r="DD50" s="10">
        <v>1.0534059848704683E-2</v>
      </c>
      <c r="DE50" s="10">
        <v>0</v>
      </c>
      <c r="DF50" s="10">
        <v>2.2625907897084671E-2</v>
      </c>
      <c r="DG50" s="10">
        <v>3.5702535677879711E-2</v>
      </c>
      <c r="DH50" s="10">
        <v>1.0933981142990709E-4</v>
      </c>
      <c r="DI50" s="10">
        <v>3.5702535677879711E-2</v>
      </c>
      <c r="DJ50" s="10">
        <v>59.155305559269962</v>
      </c>
      <c r="DK50" s="10">
        <v>62.895226401576977</v>
      </c>
      <c r="DM50" s="29"/>
      <c r="DN50" s="18" t="s">
        <v>10</v>
      </c>
      <c r="DO50" s="10">
        <v>2.6706039313421099</v>
      </c>
      <c r="DP50" s="10">
        <v>4.6349863334300603E-3</v>
      </c>
      <c r="DQ50" s="10">
        <v>0</v>
      </c>
      <c r="DR50" s="10">
        <v>7.2402905270670948E-3</v>
      </c>
      <c r="DS50" s="10">
        <v>1.7851267838939856E-2</v>
      </c>
      <c r="DT50" s="10">
        <v>7.1070877429439607E-5</v>
      </c>
      <c r="DU50" s="10">
        <v>9.9967099898063197E-3</v>
      </c>
      <c r="DV50" s="10">
        <v>20.058964719455439</v>
      </c>
      <c r="DW50" s="10">
        <v>22.769362976364224</v>
      </c>
    </row>
    <row r="51" spans="1:127" x14ac:dyDescent="0.25"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</row>
    <row r="52" spans="1:127" x14ac:dyDescent="0.25"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</row>
    <row r="53" spans="1:127" x14ac:dyDescent="0.25"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</row>
    <row r="54" spans="1:127" x14ac:dyDescent="0.25"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</row>
    <row r="55" spans="1:127" ht="15.75" thickBot="1" x14ac:dyDescent="0.3"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</row>
    <row r="56" spans="1:127" x14ac:dyDescent="0.25">
      <c r="A56" s="31" t="str">
        <f>+AE56</f>
        <v>DEPARTAMENTO DE AREQUIPA</v>
      </c>
      <c r="B56" s="31"/>
      <c r="C56" s="14"/>
      <c r="D56" s="30" t="s">
        <v>2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P56" s="31" t="str">
        <f>+AQ56</f>
        <v>DEPARTAMENTO DE AREQUIPA</v>
      </c>
      <c r="Q56" s="31"/>
      <c r="R56" s="14"/>
      <c r="S56" s="30" t="s">
        <v>2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E56" s="31" t="s">
        <v>29</v>
      </c>
      <c r="AF56" s="31"/>
      <c r="AG56" s="30" t="s">
        <v>2</v>
      </c>
      <c r="AH56" s="30"/>
      <c r="AI56" s="30"/>
      <c r="AJ56" s="30"/>
      <c r="AK56" s="30"/>
      <c r="AL56" s="30"/>
      <c r="AM56" s="30"/>
      <c r="AN56" s="30"/>
      <c r="AO56" s="30"/>
      <c r="AP56" s="13"/>
      <c r="AQ56" s="31" t="s">
        <v>29</v>
      </c>
      <c r="AR56" s="31"/>
      <c r="AS56" s="30" t="s">
        <v>2</v>
      </c>
      <c r="AT56" s="30"/>
      <c r="AU56" s="30"/>
      <c r="AV56" s="30"/>
      <c r="AW56" s="30"/>
      <c r="AX56" s="30"/>
      <c r="AY56" s="30"/>
      <c r="AZ56" s="30"/>
      <c r="BA56" s="30"/>
      <c r="BC56" s="31" t="s">
        <v>29</v>
      </c>
      <c r="BD56" s="31"/>
      <c r="BE56" s="30" t="s">
        <v>2</v>
      </c>
      <c r="BF56" s="30"/>
      <c r="BG56" s="30"/>
      <c r="BH56" s="30"/>
      <c r="BI56" s="30"/>
      <c r="BJ56" s="30"/>
      <c r="BK56" s="30"/>
      <c r="BL56" s="30"/>
      <c r="BM56" s="30"/>
      <c r="BN56" s="30"/>
      <c r="BP56" s="31" t="s">
        <v>29</v>
      </c>
      <c r="BQ56" s="31"/>
      <c r="BR56" s="30" t="s">
        <v>2</v>
      </c>
      <c r="BS56" s="30"/>
      <c r="BT56" s="30"/>
      <c r="BU56" s="30"/>
      <c r="BV56" s="30"/>
      <c r="BW56" s="30"/>
      <c r="BX56" s="30"/>
      <c r="BY56" s="30"/>
      <c r="BZ56" s="30"/>
      <c r="CA56" s="30"/>
      <c r="CC56" s="31" t="s">
        <v>29</v>
      </c>
      <c r="CD56" s="31"/>
      <c r="CE56" s="30" t="s">
        <v>2</v>
      </c>
      <c r="CF56" s="30"/>
      <c r="CG56" s="30"/>
      <c r="CH56" s="30"/>
      <c r="CI56" s="30"/>
      <c r="CJ56" s="30"/>
      <c r="CK56" s="30"/>
      <c r="CL56" s="30"/>
      <c r="CM56" s="30"/>
      <c r="CN56" s="13"/>
      <c r="CO56" s="31" t="s">
        <v>29</v>
      </c>
      <c r="CP56" s="31"/>
      <c r="CQ56" s="30" t="s">
        <v>2</v>
      </c>
      <c r="CR56" s="30"/>
      <c r="CS56" s="30"/>
      <c r="CT56" s="30"/>
      <c r="CU56" s="30"/>
      <c r="CV56" s="30"/>
      <c r="CW56" s="30"/>
      <c r="CX56" s="30"/>
      <c r="CY56" s="30"/>
      <c r="DA56" s="31" t="s">
        <v>29</v>
      </c>
      <c r="DB56" s="31"/>
      <c r="DC56" s="30" t="s">
        <v>2</v>
      </c>
      <c r="DD56" s="30"/>
      <c r="DE56" s="30"/>
      <c r="DF56" s="30"/>
      <c r="DG56" s="30"/>
      <c r="DH56" s="30"/>
      <c r="DI56" s="30"/>
      <c r="DJ56" s="30"/>
      <c r="DK56" s="30"/>
      <c r="DM56" s="31" t="s">
        <v>29</v>
      </c>
      <c r="DN56" s="31"/>
      <c r="DO56" s="30" t="s">
        <v>2</v>
      </c>
      <c r="DP56" s="30"/>
      <c r="DQ56" s="30"/>
      <c r="DR56" s="30"/>
      <c r="DS56" s="30"/>
      <c r="DT56" s="30"/>
      <c r="DU56" s="30"/>
      <c r="DV56" s="30"/>
      <c r="DW56" s="30"/>
    </row>
    <row r="57" spans="1:127" ht="18" x14ac:dyDescent="0.25">
      <c r="A57" s="27" t="s">
        <v>0</v>
      </c>
      <c r="B57" s="27"/>
      <c r="C57" s="4" t="s">
        <v>71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53</v>
      </c>
      <c r="J57" s="4" t="s">
        <v>59</v>
      </c>
      <c r="K57" s="4" t="s">
        <v>8</v>
      </c>
      <c r="L57" s="4" t="s">
        <v>9</v>
      </c>
      <c r="M57" s="4" t="s">
        <v>54</v>
      </c>
      <c r="N57" s="4" t="s">
        <v>10</v>
      </c>
      <c r="P57" s="27" t="s">
        <v>1</v>
      </c>
      <c r="Q57" s="27"/>
      <c r="R57" s="4" t="s">
        <v>71</v>
      </c>
      <c r="S57" s="4" t="s">
        <v>3</v>
      </c>
      <c r="T57" s="4" t="s">
        <v>4</v>
      </c>
      <c r="U57" s="4" t="s">
        <v>5</v>
      </c>
      <c r="V57" s="4" t="s">
        <v>6</v>
      </c>
      <c r="W57" s="4" t="s">
        <v>7</v>
      </c>
      <c r="X57" s="4" t="s">
        <v>53</v>
      </c>
      <c r="Y57" s="4" t="s">
        <v>59</v>
      </c>
      <c r="Z57" s="4" t="s">
        <v>8</v>
      </c>
      <c r="AA57" s="4" t="s">
        <v>9</v>
      </c>
      <c r="AB57" s="4" t="s">
        <v>54</v>
      </c>
      <c r="AC57" s="4" t="s">
        <v>10</v>
      </c>
      <c r="AE57" s="27" t="s">
        <v>0</v>
      </c>
      <c r="AF57" s="27"/>
      <c r="AG57" s="4" t="s">
        <v>71</v>
      </c>
      <c r="AH57" s="4" t="s">
        <v>3</v>
      </c>
      <c r="AI57" s="4" t="s">
        <v>4</v>
      </c>
      <c r="AJ57" s="4" t="s">
        <v>5</v>
      </c>
      <c r="AK57" s="4" t="s">
        <v>6</v>
      </c>
      <c r="AL57" s="4" t="s">
        <v>7</v>
      </c>
      <c r="AM57" s="4" t="s">
        <v>8</v>
      </c>
      <c r="AN57" s="4" t="s">
        <v>9</v>
      </c>
      <c r="AO57" s="4" t="s">
        <v>10</v>
      </c>
      <c r="AP57" s="13"/>
      <c r="AQ57" s="27" t="s">
        <v>1</v>
      </c>
      <c r="AR57" s="27"/>
      <c r="AS57" s="4" t="s">
        <v>71</v>
      </c>
      <c r="AT57" s="4" t="s">
        <v>3</v>
      </c>
      <c r="AU57" s="4" t="s">
        <v>4</v>
      </c>
      <c r="AV57" s="4" t="s">
        <v>5</v>
      </c>
      <c r="AW57" s="4" t="s">
        <v>6</v>
      </c>
      <c r="AX57" s="4" t="s">
        <v>7</v>
      </c>
      <c r="AY57" s="4" t="s">
        <v>8</v>
      </c>
      <c r="AZ57" s="4" t="s">
        <v>9</v>
      </c>
      <c r="BA57" s="4" t="s">
        <v>10</v>
      </c>
      <c r="BC57" s="27" t="s">
        <v>0</v>
      </c>
      <c r="BD57" s="27"/>
      <c r="BE57" s="4" t="s">
        <v>71</v>
      </c>
      <c r="BF57" s="4" t="s">
        <v>3</v>
      </c>
      <c r="BG57" s="4" t="s">
        <v>4</v>
      </c>
      <c r="BH57" s="4" t="s">
        <v>5</v>
      </c>
      <c r="BI57" s="4" t="s">
        <v>53</v>
      </c>
      <c r="BJ57" s="4" t="s">
        <v>7</v>
      </c>
      <c r="BK57" s="4" t="s">
        <v>8</v>
      </c>
      <c r="BL57" s="4" t="s">
        <v>9</v>
      </c>
      <c r="BM57" s="4" t="s">
        <v>54</v>
      </c>
      <c r="BN57" s="4" t="s">
        <v>10</v>
      </c>
      <c r="BP57" s="27" t="s">
        <v>1</v>
      </c>
      <c r="BQ57" s="27"/>
      <c r="BR57" s="4" t="s">
        <v>71</v>
      </c>
      <c r="BS57" s="4" t="s">
        <v>3</v>
      </c>
      <c r="BT57" s="4" t="s">
        <v>4</v>
      </c>
      <c r="BU57" s="4" t="s">
        <v>5</v>
      </c>
      <c r="BV57" s="4" t="s">
        <v>53</v>
      </c>
      <c r="BW57" s="4" t="s">
        <v>7</v>
      </c>
      <c r="BX57" s="4" t="s">
        <v>8</v>
      </c>
      <c r="BY57" s="4" t="s">
        <v>9</v>
      </c>
      <c r="BZ57" s="4" t="s">
        <v>54</v>
      </c>
      <c r="CA57" s="4" t="s">
        <v>10</v>
      </c>
      <c r="CC57" s="27" t="s">
        <v>0</v>
      </c>
      <c r="CD57" s="27"/>
      <c r="CE57" s="4" t="s">
        <v>71</v>
      </c>
      <c r="CF57" s="4" t="s">
        <v>3</v>
      </c>
      <c r="CG57" s="4" t="s">
        <v>4</v>
      </c>
      <c r="CH57" s="4" t="s">
        <v>5</v>
      </c>
      <c r="CI57" s="4" t="s">
        <v>6</v>
      </c>
      <c r="CJ57" s="4" t="s">
        <v>7</v>
      </c>
      <c r="CK57" s="4" t="s">
        <v>8</v>
      </c>
      <c r="CL57" s="4" t="s">
        <v>9</v>
      </c>
      <c r="CM57" s="4" t="s">
        <v>10</v>
      </c>
      <c r="CN57" s="13"/>
      <c r="CO57" s="27" t="s">
        <v>1</v>
      </c>
      <c r="CP57" s="27"/>
      <c r="CQ57" s="4" t="s">
        <v>71</v>
      </c>
      <c r="CR57" s="4" t="s">
        <v>3</v>
      </c>
      <c r="CS57" s="4" t="s">
        <v>4</v>
      </c>
      <c r="CT57" s="4" t="s">
        <v>5</v>
      </c>
      <c r="CU57" s="4" t="s">
        <v>6</v>
      </c>
      <c r="CV57" s="4" t="s">
        <v>7</v>
      </c>
      <c r="CW57" s="4" t="s">
        <v>8</v>
      </c>
      <c r="CX57" s="4" t="s">
        <v>9</v>
      </c>
      <c r="CY57" s="4" t="s">
        <v>10</v>
      </c>
      <c r="DA57" s="27" t="s">
        <v>58</v>
      </c>
      <c r="DB57" s="27"/>
      <c r="DC57" s="4" t="s">
        <v>71</v>
      </c>
      <c r="DD57" s="4" t="s">
        <v>3</v>
      </c>
      <c r="DE57" s="4" t="s">
        <v>4</v>
      </c>
      <c r="DF57" s="4" t="s">
        <v>5</v>
      </c>
      <c r="DG57" s="4" t="s">
        <v>59</v>
      </c>
      <c r="DH57" s="4" t="s">
        <v>7</v>
      </c>
      <c r="DI57" s="4" t="s">
        <v>8</v>
      </c>
      <c r="DJ57" s="4" t="s">
        <v>9</v>
      </c>
      <c r="DK57" s="4" t="s">
        <v>10</v>
      </c>
      <c r="DM57" s="27" t="s">
        <v>60</v>
      </c>
      <c r="DN57" s="27"/>
      <c r="DO57" s="4" t="s">
        <v>71</v>
      </c>
      <c r="DP57" s="4" t="s">
        <v>3</v>
      </c>
      <c r="DQ57" s="4" t="s">
        <v>4</v>
      </c>
      <c r="DR57" s="4" t="s">
        <v>5</v>
      </c>
      <c r="DS57" s="4" t="s">
        <v>59</v>
      </c>
      <c r="DT57" s="4" t="s">
        <v>7</v>
      </c>
      <c r="DU57" s="4" t="s">
        <v>8</v>
      </c>
      <c r="DV57" s="4" t="s">
        <v>9</v>
      </c>
      <c r="DW57" s="4" t="s">
        <v>10</v>
      </c>
    </row>
    <row r="58" spans="1:127" ht="18" x14ac:dyDescent="0.25">
      <c r="A58" s="28" t="s">
        <v>11</v>
      </c>
      <c r="B58" s="15" t="s">
        <v>12</v>
      </c>
      <c r="C58" s="16">
        <f t="shared" ref="C58:F60" si="125">+AG58+BE58+CE58+DC59</f>
        <v>153.24967559329301</v>
      </c>
      <c r="D58" s="6">
        <f t="shared" si="125"/>
        <v>0</v>
      </c>
      <c r="E58" s="7">
        <f t="shared" si="125"/>
        <v>0</v>
      </c>
      <c r="F58" s="7">
        <f t="shared" si="125"/>
        <v>0</v>
      </c>
      <c r="G58" s="7">
        <f t="shared" ref="G58:G67" si="126">+AK58+CI58</f>
        <v>0</v>
      </c>
      <c r="H58" s="7">
        <f t="shared" ref="H58:H65" si="127">+AL58+BJ58+CJ58+DH59</f>
        <v>0</v>
      </c>
      <c r="I58" s="7">
        <f>+BI58</f>
        <v>0</v>
      </c>
      <c r="J58" s="7">
        <f>+DG59</f>
        <v>0</v>
      </c>
      <c r="K58" s="7">
        <f t="shared" ref="K58:L65" si="128">+AM58+BK58+CK58+DI59</f>
        <v>0</v>
      </c>
      <c r="L58" s="7">
        <f t="shared" si="128"/>
        <v>0</v>
      </c>
      <c r="M58" s="7">
        <f>+BM58</f>
        <v>0</v>
      </c>
      <c r="N58" s="7">
        <f t="shared" ref="N58:N67" si="129">SUM(C58:M58)</f>
        <v>153.24967559329301</v>
      </c>
      <c r="P58" s="28" t="s">
        <v>11</v>
      </c>
      <c r="Q58" s="15" t="s">
        <v>12</v>
      </c>
      <c r="R58" s="16">
        <f t="shared" ref="R58:R65" si="130">+AS58+BR58+CQ58+DO59</f>
        <v>18.026669227731052</v>
      </c>
      <c r="S58" s="16">
        <f t="shared" ref="S58:S65" si="131">+AT58+BS58+CR58+DP59</f>
        <v>0</v>
      </c>
      <c r="T58" s="16">
        <f t="shared" ref="T58:T65" si="132">+AU58+BT58+CS58+DQ59</f>
        <v>0</v>
      </c>
      <c r="U58" s="16">
        <f t="shared" ref="U58:U65" si="133">+AV58+BU58+CT58+DR59</f>
        <v>0</v>
      </c>
      <c r="V58" s="7">
        <f t="shared" ref="V58:V67" si="134">+AW58+CU58</f>
        <v>0</v>
      </c>
      <c r="W58" s="7">
        <f t="shared" ref="W58:W65" si="135">+AX58+BW58+CV58+DT59</f>
        <v>0</v>
      </c>
      <c r="X58" s="7">
        <f>+BV58</f>
        <v>0</v>
      </c>
      <c r="Y58" s="7">
        <f>+DS59</f>
        <v>0</v>
      </c>
      <c r="Z58" s="7">
        <f t="shared" ref="Z58:AA65" si="136">+AY58+BX58+CW58+DU59</f>
        <v>0</v>
      </c>
      <c r="AA58" s="7">
        <f t="shared" si="136"/>
        <v>0</v>
      </c>
      <c r="AB58" s="7">
        <f t="shared" ref="AB58:AB65" si="137">+BZ58</f>
        <v>0</v>
      </c>
      <c r="AC58" s="7">
        <f>SUM(R58:AB58)</f>
        <v>18.026669227731052</v>
      </c>
      <c r="AE58" s="28" t="s">
        <v>11</v>
      </c>
      <c r="AF58" s="15" t="s">
        <v>12</v>
      </c>
      <c r="AG58" s="6">
        <v>35.554029636654803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35.554029636654803</v>
      </c>
      <c r="AP58" s="13"/>
      <c r="AQ58" s="28" t="s">
        <v>11</v>
      </c>
      <c r="AR58" s="15" t="s">
        <v>12</v>
      </c>
      <c r="AS58" s="6">
        <v>3.9109432600320284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3.9109432600320284</v>
      </c>
      <c r="BC58" s="28" t="s">
        <v>11</v>
      </c>
      <c r="BD58" s="15" t="s">
        <v>12</v>
      </c>
      <c r="BE58" s="1">
        <v>88.816386707495013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/>
      <c r="BN58" s="2">
        <v>88.816386707495013</v>
      </c>
      <c r="BP58" s="28" t="s">
        <v>11</v>
      </c>
      <c r="BQ58" s="15" t="s">
        <v>12</v>
      </c>
      <c r="BR58" s="1">
        <v>10.657966404899401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/>
      <c r="CA58" s="2">
        <v>10.657966404899401</v>
      </c>
      <c r="CC58" s="28" t="s">
        <v>11</v>
      </c>
      <c r="CD58" s="15" t="s">
        <v>12</v>
      </c>
      <c r="CE58" s="6">
        <v>28.620874345891117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28.620874345891117</v>
      </c>
      <c r="CN58" s="13"/>
      <c r="CO58" s="28" t="s">
        <v>11</v>
      </c>
      <c r="CP58" s="15" t="s">
        <v>12</v>
      </c>
      <c r="CQ58" s="6">
        <v>3.4345049215069339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3.4345049215069339</v>
      </c>
      <c r="DA58" s="28" t="s">
        <v>11</v>
      </c>
      <c r="DB58" s="15" t="s">
        <v>20</v>
      </c>
      <c r="DC58" s="1">
        <v>12.339888017548356</v>
      </c>
      <c r="DD58" s="2"/>
      <c r="DE58" s="2"/>
      <c r="DF58" s="2"/>
      <c r="DG58" s="2">
        <v>0.13096655198776758</v>
      </c>
      <c r="DH58" s="2">
        <v>0</v>
      </c>
      <c r="DI58" s="2">
        <v>0.13096655198776758</v>
      </c>
      <c r="DJ58" s="2">
        <v>216.99717250432326</v>
      </c>
      <c r="DK58" s="2">
        <v>229.59899362584716</v>
      </c>
      <c r="DM58" s="28" t="s">
        <v>11</v>
      </c>
      <c r="DN58" s="15" t="s">
        <v>20</v>
      </c>
      <c r="DO58" s="1">
        <v>9.2311595270395657</v>
      </c>
      <c r="DP58" s="2"/>
      <c r="DQ58" s="2"/>
      <c r="DR58" s="2"/>
      <c r="DS58" s="2">
        <v>6.5483275993883788E-2</v>
      </c>
      <c r="DT58" s="2"/>
      <c r="DU58" s="2">
        <v>3.6670634556574926E-2</v>
      </c>
      <c r="DV58" s="2">
        <v>73.58149889432957</v>
      </c>
      <c r="DW58" s="2">
        <v>82.914812331919592</v>
      </c>
    </row>
    <row r="59" spans="1:127" ht="18" x14ac:dyDescent="0.25">
      <c r="A59" s="28"/>
      <c r="B59" s="17" t="s">
        <v>13</v>
      </c>
      <c r="C59" s="4">
        <f t="shared" si="125"/>
        <v>30.27748106145814</v>
      </c>
      <c r="D59" s="3">
        <f t="shared" si="125"/>
        <v>127.99137306369425</v>
      </c>
      <c r="E59" s="3">
        <f t="shared" si="125"/>
        <v>0</v>
      </c>
      <c r="F59" s="3">
        <f t="shared" si="125"/>
        <v>107.15738058978943</v>
      </c>
      <c r="G59" s="3">
        <f t="shared" si="126"/>
        <v>29.038399421398218</v>
      </c>
      <c r="H59" s="3">
        <f t="shared" si="127"/>
        <v>0</v>
      </c>
      <c r="I59" s="3">
        <f t="shared" ref="I59:I67" si="138">+BI59</f>
        <v>0</v>
      </c>
      <c r="J59" s="3">
        <f t="shared" ref="J59:J65" si="139">+DG60</f>
        <v>0</v>
      </c>
      <c r="K59" s="3">
        <f t="shared" si="128"/>
        <v>0</v>
      </c>
      <c r="L59" s="3">
        <f t="shared" si="128"/>
        <v>0</v>
      </c>
      <c r="M59" s="4">
        <f t="shared" ref="M59:M67" si="140">+BM59</f>
        <v>0</v>
      </c>
      <c r="N59" s="4">
        <f t="shared" si="129"/>
        <v>294.46463413634001</v>
      </c>
      <c r="P59" s="28"/>
      <c r="Q59" s="17" t="s">
        <v>13</v>
      </c>
      <c r="R59" s="4">
        <f t="shared" si="130"/>
        <v>21.799786364249861</v>
      </c>
      <c r="S59" s="4">
        <f t="shared" si="131"/>
        <v>56.566890900443596</v>
      </c>
      <c r="T59" s="4">
        <f t="shared" si="132"/>
        <v>0</v>
      </c>
      <c r="U59" s="4">
        <f t="shared" si="133"/>
        <v>34.290361788732618</v>
      </c>
      <c r="V59" s="3">
        <f t="shared" si="134"/>
        <v>9.2922878148474304</v>
      </c>
      <c r="W59" s="3">
        <f t="shared" si="135"/>
        <v>0</v>
      </c>
      <c r="X59" s="3">
        <f t="shared" ref="X59:X67" si="141">+BV59</f>
        <v>0</v>
      </c>
      <c r="Y59" s="3">
        <f t="shared" ref="Y59:Y65" si="142">+DS60</f>
        <v>0</v>
      </c>
      <c r="Z59" s="3">
        <f t="shared" si="136"/>
        <v>0</v>
      </c>
      <c r="AA59" s="3">
        <f t="shared" si="136"/>
        <v>0</v>
      </c>
      <c r="AB59" s="4">
        <f t="shared" si="137"/>
        <v>0</v>
      </c>
      <c r="AC59" s="4">
        <f t="shared" ref="AC59:AC67" si="143">SUM(R59:AB59)</f>
        <v>121.9493268682735</v>
      </c>
      <c r="AE59" s="28"/>
      <c r="AF59" s="17" t="s">
        <v>13</v>
      </c>
      <c r="AG59" s="3">
        <v>18.469485967813224</v>
      </c>
      <c r="AH59" s="3">
        <v>102.88405604278631</v>
      </c>
      <c r="AI59" s="3">
        <v>0</v>
      </c>
      <c r="AJ59" s="3">
        <v>89.978323094163301</v>
      </c>
      <c r="AK59" s="3">
        <v>29.038399421398218</v>
      </c>
      <c r="AL59" s="3">
        <v>0</v>
      </c>
      <c r="AM59" s="3">
        <v>0</v>
      </c>
      <c r="AN59" s="3">
        <v>0</v>
      </c>
      <c r="AO59" s="4">
        <v>240.37026452616107</v>
      </c>
      <c r="AP59" s="13"/>
      <c r="AQ59" s="28"/>
      <c r="AR59" s="17" t="s">
        <v>13</v>
      </c>
      <c r="AS59" s="3">
        <v>13.29802989682552</v>
      </c>
      <c r="AT59" s="3">
        <v>45.268984658825978</v>
      </c>
      <c r="AU59" s="3">
        <v>0</v>
      </c>
      <c r="AV59" s="3">
        <v>28.793063390132257</v>
      </c>
      <c r="AW59" s="3">
        <v>9.2922878148474304</v>
      </c>
      <c r="AX59" s="3">
        <v>0</v>
      </c>
      <c r="AY59" s="3">
        <v>0</v>
      </c>
      <c r="AZ59" s="3">
        <v>0</v>
      </c>
      <c r="BA59" s="4">
        <v>96.652365760631184</v>
      </c>
      <c r="BC59" s="28"/>
      <c r="BD59" s="17" t="s">
        <v>13</v>
      </c>
      <c r="BE59" s="3">
        <v>6.6470087796514763</v>
      </c>
      <c r="BF59" s="3">
        <v>23.791006348183942</v>
      </c>
      <c r="BG59" s="3">
        <v>0</v>
      </c>
      <c r="BH59" s="3">
        <v>17.096059549216683</v>
      </c>
      <c r="BI59" s="3">
        <v>0</v>
      </c>
      <c r="BJ59" s="3">
        <v>0</v>
      </c>
      <c r="BK59" s="3">
        <v>0</v>
      </c>
      <c r="BL59" s="3">
        <v>0</v>
      </c>
      <c r="BM59" s="3"/>
      <c r="BN59" s="4">
        <v>47.534074677052104</v>
      </c>
      <c r="BP59" s="28"/>
      <c r="BQ59" s="17" t="s">
        <v>13</v>
      </c>
      <c r="BR59" s="3">
        <v>4.7858463213490632</v>
      </c>
      <c r="BS59" s="3">
        <v>10.705952856682774</v>
      </c>
      <c r="BT59" s="3">
        <v>0</v>
      </c>
      <c r="BU59" s="3">
        <v>5.4707390557493385</v>
      </c>
      <c r="BV59" s="3">
        <v>0</v>
      </c>
      <c r="BW59" s="3">
        <v>0</v>
      </c>
      <c r="BX59" s="3">
        <v>0</v>
      </c>
      <c r="BY59" s="3">
        <v>0</v>
      </c>
      <c r="BZ59" s="3"/>
      <c r="CA59" s="4">
        <v>20.962538233781174</v>
      </c>
      <c r="CC59" s="28"/>
      <c r="CD59" s="17" t="s">
        <v>13</v>
      </c>
      <c r="CE59" s="3">
        <v>5.1356427759304841</v>
      </c>
      <c r="CF59" s="3">
        <v>1.2776688936283815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4">
        <v>6.4133116695588654</v>
      </c>
      <c r="CN59" s="13"/>
      <c r="CO59" s="28"/>
      <c r="CP59" s="17" t="s">
        <v>13</v>
      </c>
      <c r="CQ59" s="3">
        <v>3.6976627986699486</v>
      </c>
      <c r="CR59" s="3">
        <v>0.57495100213277173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4">
        <v>4.2726138008027199</v>
      </c>
      <c r="DA59" s="28"/>
      <c r="DB59" s="17" t="s">
        <v>12</v>
      </c>
      <c r="DC59" s="3">
        <v>0.25838490325207314</v>
      </c>
      <c r="DD59" s="3"/>
      <c r="DE59" s="3"/>
      <c r="DF59" s="3"/>
      <c r="DG59" s="3"/>
      <c r="DH59" s="3"/>
      <c r="DI59" s="3"/>
      <c r="DJ59" s="3"/>
      <c r="DK59" s="3">
        <v>0.25838490325207314</v>
      </c>
      <c r="DM59" s="28"/>
      <c r="DN59" s="17" t="s">
        <v>12</v>
      </c>
      <c r="DO59" s="3">
        <v>2.3254641292686583E-2</v>
      </c>
      <c r="DP59" s="3"/>
      <c r="DQ59" s="3"/>
      <c r="DR59" s="3"/>
      <c r="DS59" s="3"/>
      <c r="DT59" s="3"/>
      <c r="DU59" s="3"/>
      <c r="DV59" s="3"/>
      <c r="DW59" s="3">
        <v>2.3254641292686583E-2</v>
      </c>
    </row>
    <row r="60" spans="1:127" ht="18" x14ac:dyDescent="0.25">
      <c r="A60" s="28"/>
      <c r="B60" s="15" t="s">
        <v>14</v>
      </c>
      <c r="C60" s="16">
        <f t="shared" si="125"/>
        <v>77.26737272961725</v>
      </c>
      <c r="D60" s="6">
        <f t="shared" si="125"/>
        <v>0</v>
      </c>
      <c r="E60" s="7">
        <f t="shared" si="125"/>
        <v>0</v>
      </c>
      <c r="F60" s="7">
        <f t="shared" si="125"/>
        <v>0</v>
      </c>
      <c r="G60" s="7">
        <f t="shared" si="126"/>
        <v>0</v>
      </c>
      <c r="H60" s="7">
        <f t="shared" si="127"/>
        <v>0</v>
      </c>
      <c r="I60" s="7">
        <f t="shared" si="138"/>
        <v>0</v>
      </c>
      <c r="J60" s="7">
        <f t="shared" si="139"/>
        <v>0</v>
      </c>
      <c r="K60" s="7">
        <f t="shared" si="128"/>
        <v>0</v>
      </c>
      <c r="L60" s="7">
        <f t="shared" si="128"/>
        <v>0</v>
      </c>
      <c r="M60" s="7">
        <f t="shared" si="140"/>
        <v>0</v>
      </c>
      <c r="N60" s="7">
        <f t="shared" si="129"/>
        <v>77.26737272961725</v>
      </c>
      <c r="P60" s="28"/>
      <c r="Q60" s="15" t="s">
        <v>14</v>
      </c>
      <c r="R60" s="16">
        <f t="shared" si="130"/>
        <v>50.223792274251217</v>
      </c>
      <c r="S60" s="16">
        <f t="shared" si="131"/>
        <v>0</v>
      </c>
      <c r="T60" s="16">
        <f t="shared" si="132"/>
        <v>0</v>
      </c>
      <c r="U60" s="16">
        <f t="shared" si="133"/>
        <v>0</v>
      </c>
      <c r="V60" s="7">
        <f t="shared" si="134"/>
        <v>0</v>
      </c>
      <c r="W60" s="7">
        <f t="shared" si="135"/>
        <v>0</v>
      </c>
      <c r="X60" s="7">
        <f t="shared" si="141"/>
        <v>0</v>
      </c>
      <c r="Y60" s="7">
        <f t="shared" si="142"/>
        <v>0</v>
      </c>
      <c r="Z60" s="7">
        <f t="shared" si="136"/>
        <v>0</v>
      </c>
      <c r="AA60" s="7">
        <f t="shared" si="136"/>
        <v>0</v>
      </c>
      <c r="AB60" s="7">
        <f t="shared" si="137"/>
        <v>0</v>
      </c>
      <c r="AC60" s="7">
        <f t="shared" si="143"/>
        <v>50.223792274251217</v>
      </c>
      <c r="AE60" s="28"/>
      <c r="AF60" s="15" t="s">
        <v>14</v>
      </c>
      <c r="AG60" s="6">
        <v>24.782011630056182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24.782011630056182</v>
      </c>
      <c r="AP60" s="13"/>
      <c r="AQ60" s="28"/>
      <c r="AR60" s="15" t="s">
        <v>14</v>
      </c>
      <c r="AS60" s="6">
        <v>16.10830755953652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16.10830755953652</v>
      </c>
      <c r="BC60" s="28"/>
      <c r="BD60" s="15" t="s">
        <v>14</v>
      </c>
      <c r="BE60" s="1">
        <v>47.503181858415289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/>
      <c r="BN60" s="2">
        <v>47.503181858415289</v>
      </c>
      <c r="BP60" s="28"/>
      <c r="BQ60" s="15" t="s">
        <v>14</v>
      </c>
      <c r="BR60" s="1">
        <v>30.877068207969934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/>
      <c r="CA60" s="2">
        <v>30.877068207969934</v>
      </c>
      <c r="CC60" s="28"/>
      <c r="CD60" s="15" t="s">
        <v>14</v>
      </c>
      <c r="CE60" s="6">
        <v>4.9655407553500428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4.9655407553500428</v>
      </c>
      <c r="CN60" s="13"/>
      <c r="CO60" s="28"/>
      <c r="CP60" s="15" t="s">
        <v>14</v>
      </c>
      <c r="CQ60" s="6">
        <v>3.2276014909775275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3.2276014909775275</v>
      </c>
      <c r="DA60" s="28"/>
      <c r="DB60" s="15" t="s">
        <v>61</v>
      </c>
      <c r="DC60" s="1">
        <v>2.5343538062956687E-2</v>
      </c>
      <c r="DD60" s="2">
        <v>3.8641779095606482E-2</v>
      </c>
      <c r="DE60" s="2">
        <v>0</v>
      </c>
      <c r="DF60" s="2">
        <v>8.2997946409445633E-2</v>
      </c>
      <c r="DG60" s="2">
        <v>0</v>
      </c>
      <c r="DH60" s="2"/>
      <c r="DI60" s="2"/>
      <c r="DJ60" s="2"/>
      <c r="DK60" s="2">
        <v>0.14698326356800881</v>
      </c>
      <c r="DM60" s="28"/>
      <c r="DN60" s="15" t="s">
        <v>61</v>
      </c>
      <c r="DO60" s="1">
        <v>1.8247347405328813E-2</v>
      </c>
      <c r="DP60" s="2">
        <v>1.7002382802066854E-2</v>
      </c>
      <c r="DQ60" s="2">
        <v>0</v>
      </c>
      <c r="DR60" s="2">
        <v>2.6559342851022603E-2</v>
      </c>
      <c r="DS60" s="2">
        <v>0</v>
      </c>
      <c r="DT60" s="2"/>
      <c r="DU60" s="2"/>
      <c r="DV60" s="2"/>
      <c r="DW60" s="2">
        <v>6.1809073058418262E-2</v>
      </c>
    </row>
    <row r="61" spans="1:127" ht="18" x14ac:dyDescent="0.25">
      <c r="A61" s="28"/>
      <c r="B61" s="17" t="s">
        <v>15</v>
      </c>
      <c r="C61" s="4">
        <f t="shared" ref="C61:C65" si="144">+AG61+BE61+CE61+DC62</f>
        <v>15.699404291949927</v>
      </c>
      <c r="D61" s="3">
        <f t="shared" ref="D61:F65" si="145">+AH61+BF61+CF61+DD62</f>
        <v>0</v>
      </c>
      <c r="E61" s="22">
        <f t="shared" si="145"/>
        <v>0</v>
      </c>
      <c r="F61" s="3">
        <f t="shared" si="145"/>
        <v>16.172099516463586</v>
      </c>
      <c r="G61" s="3">
        <f t="shared" si="126"/>
        <v>0</v>
      </c>
      <c r="H61" s="3">
        <f t="shared" si="127"/>
        <v>14.227820811784047</v>
      </c>
      <c r="I61" s="3">
        <f t="shared" si="138"/>
        <v>0</v>
      </c>
      <c r="J61" s="3">
        <f t="shared" si="139"/>
        <v>0</v>
      </c>
      <c r="K61" s="3">
        <f t="shared" si="128"/>
        <v>0</v>
      </c>
      <c r="L61" s="3">
        <f t="shared" si="128"/>
        <v>0</v>
      </c>
      <c r="M61" s="4">
        <f t="shared" si="140"/>
        <v>0</v>
      </c>
      <c r="N61" s="4">
        <f t="shared" si="129"/>
        <v>46.099324620197564</v>
      </c>
      <c r="P61" s="28"/>
      <c r="Q61" s="17" t="s">
        <v>15</v>
      </c>
      <c r="R61" s="4">
        <f t="shared" si="130"/>
        <v>10.989583004364947</v>
      </c>
      <c r="S61" s="4">
        <f t="shared" si="131"/>
        <v>0</v>
      </c>
      <c r="T61" s="4">
        <f t="shared" si="132"/>
        <v>0</v>
      </c>
      <c r="U61" s="4">
        <f t="shared" si="133"/>
        <v>5.1750718452683477</v>
      </c>
      <c r="V61" s="3">
        <f t="shared" si="134"/>
        <v>0</v>
      </c>
      <c r="W61" s="3">
        <f t="shared" si="135"/>
        <v>9.2480835276596309</v>
      </c>
      <c r="X61" s="3">
        <f t="shared" si="141"/>
        <v>0</v>
      </c>
      <c r="Y61" s="3">
        <f t="shared" si="142"/>
        <v>0</v>
      </c>
      <c r="Z61" s="3">
        <f t="shared" si="136"/>
        <v>0</v>
      </c>
      <c r="AA61" s="3">
        <f t="shared" si="136"/>
        <v>0</v>
      </c>
      <c r="AB61" s="4">
        <f t="shared" si="137"/>
        <v>0</v>
      </c>
      <c r="AC61" s="4">
        <f t="shared" si="143"/>
        <v>25.412738377292925</v>
      </c>
      <c r="AE61" s="28"/>
      <c r="AF61" s="17" t="s">
        <v>15</v>
      </c>
      <c r="AG61" s="3">
        <v>12.005085889752662</v>
      </c>
      <c r="AH61" s="13">
        <v>0</v>
      </c>
      <c r="AI61" s="3">
        <v>0</v>
      </c>
      <c r="AJ61" s="3">
        <v>12.883857449920562</v>
      </c>
      <c r="AK61" s="3">
        <v>0</v>
      </c>
      <c r="AL61" s="3">
        <v>13.555486283554684</v>
      </c>
      <c r="AM61" s="3">
        <v>0</v>
      </c>
      <c r="AN61" s="3">
        <v>0</v>
      </c>
      <c r="AO61" s="4">
        <v>38.444429623227911</v>
      </c>
      <c r="AP61" s="13"/>
      <c r="AQ61" s="28"/>
      <c r="AR61" s="17" t="s">
        <v>15</v>
      </c>
      <c r="AS61" s="3">
        <v>8.4035601228268622</v>
      </c>
      <c r="AT61" s="13">
        <v>0</v>
      </c>
      <c r="AU61" s="3">
        <v>0</v>
      </c>
      <c r="AV61" s="3">
        <v>4.1228343839745802</v>
      </c>
      <c r="AW61" s="3">
        <v>0</v>
      </c>
      <c r="AX61" s="3">
        <v>8.8110660843105446</v>
      </c>
      <c r="AY61" s="3">
        <v>0</v>
      </c>
      <c r="AZ61" s="3">
        <v>0</v>
      </c>
      <c r="BA61" s="4">
        <v>21.337460591111984</v>
      </c>
      <c r="BC61" s="28"/>
      <c r="BD61" s="17" t="s">
        <v>15</v>
      </c>
      <c r="BE61" s="3">
        <v>1.2438442550811</v>
      </c>
      <c r="BF61" s="11">
        <v>0</v>
      </c>
      <c r="BG61" s="3">
        <v>0</v>
      </c>
      <c r="BH61" s="3">
        <v>2.036489300624567</v>
      </c>
      <c r="BI61" s="3">
        <v>0</v>
      </c>
      <c r="BJ61" s="3">
        <v>1.4763238137075443E-2</v>
      </c>
      <c r="BK61" s="3">
        <v>0</v>
      </c>
      <c r="BL61" s="3">
        <v>0</v>
      </c>
      <c r="BM61" s="3"/>
      <c r="BN61" s="4">
        <v>3.2950967938427422</v>
      </c>
      <c r="BP61" s="28"/>
      <c r="BQ61" s="17" t="s">
        <v>15</v>
      </c>
      <c r="BR61" s="3">
        <v>0.87069097855676991</v>
      </c>
      <c r="BS61" s="11">
        <v>0</v>
      </c>
      <c r="BT61" s="3">
        <v>0</v>
      </c>
      <c r="BU61" s="3">
        <v>0.65167657619986141</v>
      </c>
      <c r="BV61" s="3">
        <v>0</v>
      </c>
      <c r="BW61" s="3">
        <v>9.5961047890990372E-3</v>
      </c>
      <c r="BX61" s="3">
        <v>0</v>
      </c>
      <c r="BY61" s="3">
        <v>0</v>
      </c>
      <c r="BZ61" s="3"/>
      <c r="CA61" s="4">
        <v>1.5319636595457304</v>
      </c>
      <c r="CC61" s="28"/>
      <c r="CD61" s="17" t="s">
        <v>15</v>
      </c>
      <c r="CE61" s="3">
        <v>2.4427318603653547</v>
      </c>
      <c r="CF61" s="13">
        <v>0</v>
      </c>
      <c r="CG61" s="3">
        <v>0</v>
      </c>
      <c r="CH61" s="3">
        <v>1.2517527659184569</v>
      </c>
      <c r="CI61" s="3">
        <v>0</v>
      </c>
      <c r="CJ61" s="3">
        <v>0.6571702021071899</v>
      </c>
      <c r="CK61" s="3">
        <v>0</v>
      </c>
      <c r="CL61" s="3">
        <v>0</v>
      </c>
      <c r="CM61" s="4">
        <v>4.3516548283910019</v>
      </c>
      <c r="CN61" s="13"/>
      <c r="CO61" s="28"/>
      <c r="CP61" s="17" t="s">
        <v>15</v>
      </c>
      <c r="CQ61" s="3">
        <v>1.7099123022557483</v>
      </c>
      <c r="CR61" s="13">
        <v>0</v>
      </c>
      <c r="CS61" s="3">
        <v>0</v>
      </c>
      <c r="CT61" s="3">
        <v>0.40056088509390619</v>
      </c>
      <c r="CU61" s="3">
        <v>0</v>
      </c>
      <c r="CV61" s="3">
        <v>0.42716063136967347</v>
      </c>
      <c r="CW61" s="3">
        <v>0</v>
      </c>
      <c r="CX61" s="3">
        <v>0</v>
      </c>
      <c r="CY61" s="4">
        <v>2.5376338187193284</v>
      </c>
      <c r="DA61" s="28"/>
      <c r="DB61" s="17" t="s">
        <v>14</v>
      </c>
      <c r="DC61" s="3">
        <v>1.6638485795744777E-2</v>
      </c>
      <c r="DD61" s="3"/>
      <c r="DE61" s="3"/>
      <c r="DF61" s="3"/>
      <c r="DG61" s="3"/>
      <c r="DH61" s="3"/>
      <c r="DI61" s="3"/>
      <c r="DJ61" s="3"/>
      <c r="DK61" s="3">
        <v>1.6638485795744777E-2</v>
      </c>
      <c r="DM61" s="28"/>
      <c r="DN61" s="17" t="s">
        <v>14</v>
      </c>
      <c r="DO61" s="3">
        <v>1.0815015767234105E-2</v>
      </c>
      <c r="DP61" s="3"/>
      <c r="DQ61" s="3"/>
      <c r="DR61" s="3"/>
      <c r="DS61" s="3"/>
      <c r="DT61" s="3"/>
      <c r="DU61" s="3"/>
      <c r="DV61" s="3"/>
      <c r="DW61" s="3">
        <v>1.0815015767234105E-2</v>
      </c>
    </row>
    <row r="62" spans="1:127" ht="18" x14ac:dyDescent="0.25">
      <c r="A62" s="28"/>
      <c r="B62" s="15" t="s">
        <v>16</v>
      </c>
      <c r="C62" s="16">
        <f t="shared" si="144"/>
        <v>0.13241194431774864</v>
      </c>
      <c r="D62" s="6">
        <f t="shared" si="145"/>
        <v>0</v>
      </c>
      <c r="E62" s="7">
        <f t="shared" si="145"/>
        <v>0</v>
      </c>
      <c r="F62" s="7">
        <f t="shared" si="145"/>
        <v>0</v>
      </c>
      <c r="G62" s="7">
        <f t="shared" si="126"/>
        <v>0</v>
      </c>
      <c r="H62" s="7">
        <f t="shared" si="127"/>
        <v>0</v>
      </c>
      <c r="I62" s="7">
        <f t="shared" si="138"/>
        <v>0.36156433089566281</v>
      </c>
      <c r="J62" s="7">
        <f t="shared" si="139"/>
        <v>0</v>
      </c>
      <c r="K62" s="7">
        <f t="shared" si="128"/>
        <v>0</v>
      </c>
      <c r="L62" s="7">
        <f t="shared" si="128"/>
        <v>0</v>
      </c>
      <c r="M62" s="7">
        <f t="shared" si="140"/>
        <v>0</v>
      </c>
      <c r="N62" s="7">
        <f t="shared" si="129"/>
        <v>0.49397627521341148</v>
      </c>
      <c r="P62" s="28"/>
      <c r="Q62" s="15" t="s">
        <v>16</v>
      </c>
      <c r="R62" s="16">
        <f t="shared" si="130"/>
        <v>9.2688361022424046E-2</v>
      </c>
      <c r="S62" s="16">
        <f t="shared" si="131"/>
        <v>0</v>
      </c>
      <c r="T62" s="16">
        <f t="shared" si="132"/>
        <v>0</v>
      </c>
      <c r="U62" s="16">
        <f t="shared" si="133"/>
        <v>0</v>
      </c>
      <c r="V62" s="7">
        <f t="shared" si="134"/>
        <v>0</v>
      </c>
      <c r="W62" s="7">
        <f t="shared" si="135"/>
        <v>0</v>
      </c>
      <c r="X62" s="7">
        <f t="shared" si="141"/>
        <v>0.10846929926869885</v>
      </c>
      <c r="Y62" s="7">
        <f t="shared" si="142"/>
        <v>0</v>
      </c>
      <c r="Z62" s="7">
        <f t="shared" si="136"/>
        <v>0</v>
      </c>
      <c r="AA62" s="7">
        <f t="shared" si="136"/>
        <v>0</v>
      </c>
      <c r="AB62" s="7">
        <f t="shared" si="137"/>
        <v>0</v>
      </c>
      <c r="AC62" s="7">
        <f t="shared" si="143"/>
        <v>0.20115766029112289</v>
      </c>
      <c r="AE62" s="28"/>
      <c r="AF62" s="15" t="s">
        <v>16</v>
      </c>
      <c r="AG62" s="6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13"/>
      <c r="AQ62" s="28"/>
      <c r="AR62" s="15" t="s">
        <v>16</v>
      </c>
      <c r="AS62" s="6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C62" s="28"/>
      <c r="BD62" s="15" t="s">
        <v>16</v>
      </c>
      <c r="BE62" s="1">
        <v>0</v>
      </c>
      <c r="BF62" s="2">
        <v>0</v>
      </c>
      <c r="BG62" s="2">
        <v>0</v>
      </c>
      <c r="BH62" s="2">
        <v>0</v>
      </c>
      <c r="BI62" s="2">
        <v>0.36156433089566281</v>
      </c>
      <c r="BJ62" s="2">
        <v>0</v>
      </c>
      <c r="BK62" s="2">
        <v>0</v>
      </c>
      <c r="BL62" s="2">
        <v>0</v>
      </c>
      <c r="BM62" s="2"/>
      <c r="BN62" s="2">
        <v>0.36156433089566281</v>
      </c>
      <c r="BP62" s="28"/>
      <c r="BQ62" s="15" t="s">
        <v>16</v>
      </c>
      <c r="BR62" s="1">
        <v>0</v>
      </c>
      <c r="BS62" s="2">
        <v>0</v>
      </c>
      <c r="BT62" s="2">
        <v>0</v>
      </c>
      <c r="BU62" s="2">
        <v>0</v>
      </c>
      <c r="BV62" s="2">
        <v>0.10846929926869885</v>
      </c>
      <c r="BW62" s="2">
        <v>0</v>
      </c>
      <c r="BX62" s="2">
        <v>0</v>
      </c>
      <c r="BY62" s="2">
        <v>0</v>
      </c>
      <c r="BZ62" s="2"/>
      <c r="CA62" s="2">
        <v>0.10846929926869885</v>
      </c>
      <c r="CC62" s="28"/>
      <c r="CD62" s="15" t="s">
        <v>16</v>
      </c>
      <c r="CE62" s="6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13"/>
      <c r="CO62" s="28"/>
      <c r="CP62" s="15" t="s">
        <v>16</v>
      </c>
      <c r="CQ62" s="6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DA62" s="28"/>
      <c r="DB62" s="15" t="s">
        <v>15</v>
      </c>
      <c r="DC62" s="1">
        <v>7.742286750809459E-3</v>
      </c>
      <c r="DD62" s="2">
        <v>0</v>
      </c>
      <c r="DE62" s="2"/>
      <c r="DF62" s="2">
        <v>0</v>
      </c>
      <c r="DG62" s="2">
        <v>0</v>
      </c>
      <c r="DH62" s="2">
        <v>4.0108798509904753E-4</v>
      </c>
      <c r="DI62" s="2"/>
      <c r="DJ62" s="2"/>
      <c r="DK62" s="2">
        <v>8.1433747359085061E-3</v>
      </c>
      <c r="DM62" s="28"/>
      <c r="DN62" s="15" t="s">
        <v>15</v>
      </c>
      <c r="DO62" s="1">
        <v>5.4196007255666208E-3</v>
      </c>
      <c r="DP62" s="2">
        <v>0</v>
      </c>
      <c r="DQ62" s="2"/>
      <c r="DR62" s="2">
        <v>0</v>
      </c>
      <c r="DS62" s="2"/>
      <c r="DT62" s="2">
        <v>2.607071903143809E-4</v>
      </c>
      <c r="DU62" s="2"/>
      <c r="DV62" s="2"/>
      <c r="DW62" s="2">
        <v>5.680307915881002E-3</v>
      </c>
    </row>
    <row r="63" spans="1:127" ht="18" x14ac:dyDescent="0.25">
      <c r="A63" s="28"/>
      <c r="B63" s="17" t="s">
        <v>17</v>
      </c>
      <c r="C63" s="4">
        <f t="shared" si="144"/>
        <v>73.255956535919353</v>
      </c>
      <c r="D63" s="3">
        <f t="shared" si="145"/>
        <v>0</v>
      </c>
      <c r="E63" s="3">
        <f t="shared" si="145"/>
        <v>0</v>
      </c>
      <c r="F63" s="3">
        <f t="shared" si="145"/>
        <v>0</v>
      </c>
      <c r="G63" s="3">
        <f t="shared" si="126"/>
        <v>0</v>
      </c>
      <c r="H63" s="3">
        <f t="shared" si="127"/>
        <v>0</v>
      </c>
      <c r="I63" s="3">
        <f t="shared" si="138"/>
        <v>0</v>
      </c>
      <c r="J63" s="3">
        <f t="shared" si="139"/>
        <v>0</v>
      </c>
      <c r="K63" s="3">
        <f t="shared" si="128"/>
        <v>0</v>
      </c>
      <c r="L63" s="3">
        <f t="shared" si="128"/>
        <v>0</v>
      </c>
      <c r="M63" s="4">
        <f t="shared" si="140"/>
        <v>0</v>
      </c>
      <c r="N63" s="4">
        <f t="shared" si="129"/>
        <v>73.255956535919353</v>
      </c>
      <c r="P63" s="28"/>
      <c r="Q63" s="17" t="s">
        <v>17</v>
      </c>
      <c r="R63" s="4">
        <f t="shared" si="130"/>
        <v>54.941967401939522</v>
      </c>
      <c r="S63" s="4">
        <f t="shared" si="131"/>
        <v>0</v>
      </c>
      <c r="T63" s="4">
        <f t="shared" si="132"/>
        <v>0</v>
      </c>
      <c r="U63" s="4">
        <f t="shared" si="133"/>
        <v>0</v>
      </c>
      <c r="V63" s="3">
        <f t="shared" si="134"/>
        <v>0</v>
      </c>
      <c r="W63" s="3">
        <f t="shared" si="135"/>
        <v>0</v>
      </c>
      <c r="X63" s="3">
        <f t="shared" si="141"/>
        <v>0</v>
      </c>
      <c r="Y63" s="3">
        <f t="shared" si="142"/>
        <v>0</v>
      </c>
      <c r="Z63" s="3">
        <f t="shared" si="136"/>
        <v>0</v>
      </c>
      <c r="AA63" s="3">
        <f t="shared" si="136"/>
        <v>0</v>
      </c>
      <c r="AB63" s="4">
        <f t="shared" si="137"/>
        <v>0</v>
      </c>
      <c r="AC63" s="4">
        <f t="shared" si="143"/>
        <v>54.941967401939522</v>
      </c>
      <c r="AE63" s="28"/>
      <c r="AF63" s="17" t="s">
        <v>17</v>
      </c>
      <c r="AG63" s="3">
        <v>4.5651046305602998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4">
        <v>4.5651046305602998</v>
      </c>
      <c r="AP63" s="13"/>
      <c r="AQ63" s="28"/>
      <c r="AR63" s="17" t="s">
        <v>17</v>
      </c>
      <c r="AS63" s="3">
        <v>3.4238284729202251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4">
        <v>3.4238284729202251</v>
      </c>
      <c r="BC63" s="28"/>
      <c r="BD63" s="17" t="s">
        <v>17</v>
      </c>
      <c r="BE63" s="3">
        <v>3.1014016573720506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/>
      <c r="BN63" s="4">
        <v>3.1014016573720506</v>
      </c>
      <c r="BP63" s="28"/>
      <c r="BQ63" s="17" t="s">
        <v>17</v>
      </c>
      <c r="BR63" s="3">
        <v>2.3260512430290379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/>
      <c r="CA63" s="4">
        <v>2.3260512430290379</v>
      </c>
      <c r="CC63" s="28"/>
      <c r="CD63" s="17" t="s">
        <v>17</v>
      </c>
      <c r="CE63" s="3">
        <v>65.555625028216141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4">
        <v>65.555625028216141</v>
      </c>
      <c r="CN63" s="13"/>
      <c r="CO63" s="28"/>
      <c r="CP63" s="17" t="s">
        <v>17</v>
      </c>
      <c r="CQ63" s="3">
        <v>49.16671877116211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4">
        <v>49.16671877116211</v>
      </c>
      <c r="DA63" s="28"/>
      <c r="DB63" s="17" t="s">
        <v>16</v>
      </c>
      <c r="DC63" s="3">
        <v>0.13241194431774864</v>
      </c>
      <c r="DD63" s="3">
        <v>0</v>
      </c>
      <c r="DE63" s="3">
        <v>0</v>
      </c>
      <c r="DF63" s="3"/>
      <c r="DG63" s="3"/>
      <c r="DH63" s="3"/>
      <c r="DI63" s="3"/>
      <c r="DJ63" s="3"/>
      <c r="DK63" s="3">
        <v>0.13241194431774864</v>
      </c>
      <c r="DM63" s="28"/>
      <c r="DN63" s="17" t="s">
        <v>16</v>
      </c>
      <c r="DO63" s="3">
        <v>9.2688361022424046E-2</v>
      </c>
      <c r="DP63" s="3">
        <v>0</v>
      </c>
      <c r="DQ63" s="3">
        <v>0</v>
      </c>
      <c r="DR63" s="3"/>
      <c r="DS63" s="3"/>
      <c r="DT63" s="3"/>
      <c r="DU63" s="3"/>
      <c r="DV63" s="3"/>
      <c r="DW63" s="3">
        <v>9.2688361022424046E-2</v>
      </c>
    </row>
    <row r="64" spans="1:127" ht="18" x14ac:dyDescent="0.25">
      <c r="A64" s="28"/>
      <c r="B64" s="15" t="s">
        <v>18</v>
      </c>
      <c r="C64" s="16">
        <f t="shared" si="144"/>
        <v>9.0883373021145459</v>
      </c>
      <c r="D64" s="6">
        <f t="shared" si="145"/>
        <v>0</v>
      </c>
      <c r="E64" s="7">
        <f t="shared" si="145"/>
        <v>0</v>
      </c>
      <c r="F64" s="7">
        <f t="shared" si="145"/>
        <v>0</v>
      </c>
      <c r="G64" s="7">
        <f t="shared" si="126"/>
        <v>0</v>
      </c>
      <c r="H64" s="7">
        <f t="shared" si="127"/>
        <v>0</v>
      </c>
      <c r="I64" s="7">
        <f t="shared" si="138"/>
        <v>0</v>
      </c>
      <c r="J64" s="7">
        <f t="shared" si="139"/>
        <v>0</v>
      </c>
      <c r="K64" s="7">
        <f t="shared" si="128"/>
        <v>0</v>
      </c>
      <c r="L64" s="7">
        <f t="shared" si="128"/>
        <v>0</v>
      </c>
      <c r="M64" s="7">
        <f t="shared" si="140"/>
        <v>0</v>
      </c>
      <c r="N64" s="7">
        <f t="shared" si="129"/>
        <v>9.0883373021145459</v>
      </c>
      <c r="P64" s="28"/>
      <c r="Q64" s="15" t="s">
        <v>18</v>
      </c>
      <c r="R64" s="16">
        <f t="shared" si="130"/>
        <v>6.5436028575224725</v>
      </c>
      <c r="S64" s="16">
        <f t="shared" si="131"/>
        <v>0</v>
      </c>
      <c r="T64" s="16">
        <f t="shared" si="132"/>
        <v>0</v>
      </c>
      <c r="U64" s="16">
        <f t="shared" si="133"/>
        <v>0</v>
      </c>
      <c r="V64" s="7">
        <f t="shared" si="134"/>
        <v>0</v>
      </c>
      <c r="W64" s="7">
        <f t="shared" si="135"/>
        <v>0</v>
      </c>
      <c r="X64" s="7">
        <f t="shared" si="141"/>
        <v>0</v>
      </c>
      <c r="Y64" s="7">
        <f t="shared" si="142"/>
        <v>0</v>
      </c>
      <c r="Z64" s="7">
        <f t="shared" si="136"/>
        <v>0</v>
      </c>
      <c r="AA64" s="7">
        <f t="shared" si="136"/>
        <v>0</v>
      </c>
      <c r="AB64" s="7">
        <f t="shared" si="137"/>
        <v>0</v>
      </c>
      <c r="AC64" s="7">
        <f t="shared" si="143"/>
        <v>6.5436028575224725</v>
      </c>
      <c r="AE64" s="28"/>
      <c r="AF64" s="15" t="s">
        <v>18</v>
      </c>
      <c r="AG64" s="6">
        <v>3.1978184344094731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3.1978184344094731</v>
      </c>
      <c r="AP64" s="13"/>
      <c r="AQ64" s="28"/>
      <c r="AR64" s="15" t="s">
        <v>18</v>
      </c>
      <c r="AS64" s="6">
        <v>2.3024292727748206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2.3024292727748206</v>
      </c>
      <c r="BC64" s="28"/>
      <c r="BD64" s="15" t="s">
        <v>18</v>
      </c>
      <c r="BE64" s="1">
        <v>2.8867487939831911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/>
      <c r="BN64" s="2">
        <v>2.8867487939831911</v>
      </c>
      <c r="BP64" s="28"/>
      <c r="BQ64" s="15" t="s">
        <v>18</v>
      </c>
      <c r="BR64" s="1">
        <v>2.0784591316678975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/>
      <c r="CA64" s="2">
        <v>2.0784591316678975</v>
      </c>
      <c r="CC64" s="28"/>
      <c r="CD64" s="15" t="s">
        <v>18</v>
      </c>
      <c r="CE64" s="6">
        <v>2.9977623527704362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2.9977623527704362</v>
      </c>
      <c r="CN64" s="13"/>
      <c r="CO64" s="28"/>
      <c r="CP64" s="15" t="s">
        <v>18</v>
      </c>
      <c r="CQ64" s="6">
        <v>2.1583888939947142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2.1583888939947142</v>
      </c>
      <c r="DA64" s="28"/>
      <c r="DB64" s="15" t="s">
        <v>17</v>
      </c>
      <c r="DC64" s="1">
        <v>3.382521977086806E-2</v>
      </c>
      <c r="DD64" s="2"/>
      <c r="DE64" s="2"/>
      <c r="DF64" s="2"/>
      <c r="DG64" s="2"/>
      <c r="DH64" s="2"/>
      <c r="DI64" s="2"/>
      <c r="DJ64" s="2"/>
      <c r="DK64" s="2">
        <v>3.382521977086806E-2</v>
      </c>
      <c r="DM64" s="28"/>
      <c r="DN64" s="15" t="s">
        <v>17</v>
      </c>
      <c r="DO64" s="1">
        <v>2.5368914828151047E-2</v>
      </c>
      <c r="DP64" s="2"/>
      <c r="DQ64" s="2"/>
      <c r="DR64" s="2"/>
      <c r="DS64" s="2"/>
      <c r="DT64" s="2"/>
      <c r="DU64" s="2"/>
      <c r="DV64" s="2"/>
      <c r="DW64" s="2">
        <v>2.5368914828151047E-2</v>
      </c>
    </row>
    <row r="65" spans="1:127" ht="18" x14ac:dyDescent="0.25">
      <c r="A65" s="28"/>
      <c r="B65" s="17" t="s">
        <v>19</v>
      </c>
      <c r="C65" s="4">
        <f t="shared" si="144"/>
        <v>7.0816763206423587</v>
      </c>
      <c r="D65" s="3">
        <f t="shared" si="145"/>
        <v>0</v>
      </c>
      <c r="E65" s="3">
        <f t="shared" si="145"/>
        <v>0</v>
      </c>
      <c r="F65" s="3">
        <f t="shared" si="145"/>
        <v>0</v>
      </c>
      <c r="G65" s="3">
        <f t="shared" si="126"/>
        <v>0</v>
      </c>
      <c r="H65" s="3">
        <f t="shared" si="127"/>
        <v>0</v>
      </c>
      <c r="I65" s="3">
        <f t="shared" si="138"/>
        <v>0</v>
      </c>
      <c r="J65" s="3">
        <f t="shared" si="139"/>
        <v>0</v>
      </c>
      <c r="K65" s="3">
        <f t="shared" si="128"/>
        <v>0</v>
      </c>
      <c r="L65" s="3">
        <f t="shared" si="128"/>
        <v>3.6308567767997617E-2</v>
      </c>
      <c r="M65" s="4">
        <f t="shared" si="140"/>
        <v>0</v>
      </c>
      <c r="N65" s="4">
        <f t="shared" si="129"/>
        <v>7.1179848884103567</v>
      </c>
      <c r="P65" s="28"/>
      <c r="Q65" s="17" t="s">
        <v>19</v>
      </c>
      <c r="R65" s="4">
        <f t="shared" si="130"/>
        <v>4.9571734244496515</v>
      </c>
      <c r="S65" s="4">
        <f t="shared" si="131"/>
        <v>0</v>
      </c>
      <c r="T65" s="4">
        <f t="shared" si="132"/>
        <v>0</v>
      </c>
      <c r="U65" s="4">
        <f t="shared" si="133"/>
        <v>0</v>
      </c>
      <c r="V65" s="3">
        <f t="shared" si="134"/>
        <v>0</v>
      </c>
      <c r="W65" s="3">
        <f t="shared" si="135"/>
        <v>0</v>
      </c>
      <c r="X65" s="3">
        <f t="shared" si="141"/>
        <v>0</v>
      </c>
      <c r="Y65" s="3">
        <f t="shared" si="142"/>
        <v>0</v>
      </c>
      <c r="Z65" s="3">
        <f t="shared" si="136"/>
        <v>0</v>
      </c>
      <c r="AA65" s="3">
        <f t="shared" si="136"/>
        <v>1.5612684140238973E-2</v>
      </c>
      <c r="AB65" s="4">
        <f t="shared" si="137"/>
        <v>0</v>
      </c>
      <c r="AC65" s="4">
        <f t="shared" si="143"/>
        <v>4.9727861085898901</v>
      </c>
      <c r="AE65" s="28"/>
      <c r="AF65" s="17" t="s">
        <v>19</v>
      </c>
      <c r="AG65" s="3">
        <v>4.69661197897421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3.3583027834339453E-2</v>
      </c>
      <c r="AO65" s="4">
        <v>4.7301950068085494</v>
      </c>
      <c r="AP65" s="13"/>
      <c r="AQ65" s="28"/>
      <c r="AR65" s="17" t="s">
        <v>19</v>
      </c>
      <c r="AS65" s="3">
        <v>3.287628385281947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1.4440701968765965E-2</v>
      </c>
      <c r="BA65" s="4">
        <v>3.3020690872507128</v>
      </c>
      <c r="BC65" s="28"/>
      <c r="BD65" s="17" t="s">
        <v>19</v>
      </c>
      <c r="BE65" s="3">
        <v>2.1842725902910747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2.2463710045342073E-3</v>
      </c>
      <c r="BM65" s="3"/>
      <c r="BN65" s="4">
        <v>2.1865189612956089</v>
      </c>
      <c r="BP65" s="28"/>
      <c r="BQ65" s="17" t="s">
        <v>19</v>
      </c>
      <c r="BR65" s="3">
        <v>1.5289908132037522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9.6593953194970908E-4</v>
      </c>
      <c r="BZ65" s="3"/>
      <c r="CA65" s="4">
        <v>1.5299567527357019</v>
      </c>
      <c r="CC65" s="28"/>
      <c r="CD65" s="17" t="s">
        <v>19</v>
      </c>
      <c r="CE65" s="3">
        <v>0.18278629748837785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4">
        <v>0.18278629748837785</v>
      </c>
      <c r="CN65" s="13"/>
      <c r="CO65" s="28"/>
      <c r="CP65" s="17" t="s">
        <v>19</v>
      </c>
      <c r="CQ65" s="3">
        <v>0.12795040824186449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4">
        <v>0.12795040824186449</v>
      </c>
      <c r="DA65" s="28"/>
      <c r="DB65" s="17" t="s">
        <v>18</v>
      </c>
      <c r="DC65" s="3">
        <v>6.0077209514451729E-3</v>
      </c>
      <c r="DD65" s="3"/>
      <c r="DE65" s="3"/>
      <c r="DF65" s="3"/>
      <c r="DG65" s="3"/>
      <c r="DH65" s="3"/>
      <c r="DI65" s="3"/>
      <c r="DJ65" s="3"/>
      <c r="DK65" s="3">
        <v>6.0077209514451729E-3</v>
      </c>
      <c r="DM65" s="28"/>
      <c r="DN65" s="17" t="s">
        <v>18</v>
      </c>
      <c r="DO65" s="3">
        <v>4.3255590850405246E-3</v>
      </c>
      <c r="DP65" s="3"/>
      <c r="DQ65" s="3"/>
      <c r="DR65" s="3"/>
      <c r="DS65" s="3"/>
      <c r="DT65" s="3"/>
      <c r="DU65" s="3"/>
      <c r="DV65" s="3"/>
      <c r="DW65" s="3">
        <v>4.3255590850405246E-3</v>
      </c>
    </row>
    <row r="66" spans="1:127" ht="18" x14ac:dyDescent="0.25">
      <c r="A66" s="28"/>
      <c r="B66" s="15" t="s">
        <v>20</v>
      </c>
      <c r="C66" s="16">
        <f>+AG66+BE66+CE66+DC58</f>
        <v>17.678966801934976</v>
      </c>
      <c r="D66" s="6">
        <f>+AH66+BF66+CF66+DD58</f>
        <v>0</v>
      </c>
      <c r="E66" s="7">
        <f>+AI66+BG66+CG66+DE58</f>
        <v>0</v>
      </c>
      <c r="F66" s="7">
        <f>+AJ66+BH66+CH66+DF58</f>
        <v>0</v>
      </c>
      <c r="G66" s="7">
        <f t="shared" si="126"/>
        <v>0</v>
      </c>
      <c r="H66" s="7">
        <f>+AL66+BJ66+CJ66+DH58</f>
        <v>0</v>
      </c>
      <c r="I66" s="7">
        <f t="shared" si="138"/>
        <v>0</v>
      </c>
      <c r="J66" s="7">
        <f>+DG58</f>
        <v>0.13096655198776758</v>
      </c>
      <c r="K66" s="6">
        <f>+AM66+BK66+CK66+DI58</f>
        <v>0.13096655198776758</v>
      </c>
      <c r="L66" s="6">
        <f>+AN66+BL66+CL66+DJ58</f>
        <v>217.91678867470836</v>
      </c>
      <c r="M66" s="7">
        <f t="shared" si="140"/>
        <v>0.46486842543728074</v>
      </c>
      <c r="N66" s="7">
        <f t="shared" si="129"/>
        <v>236.32255700605614</v>
      </c>
      <c r="P66" s="28"/>
      <c r="Q66" s="15" t="s">
        <v>20</v>
      </c>
      <c r="R66" s="16">
        <f>+AS66+BR66+CQ66+DO58</f>
        <v>13.474905688442277</v>
      </c>
      <c r="S66" s="16">
        <f t="shared" ref="S66" si="146">+AT66+BS66+CR66+DP58</f>
        <v>0</v>
      </c>
      <c r="T66" s="16">
        <f t="shared" ref="T66" si="147">+AU66+BT66+CS66+DQ58</f>
        <v>0</v>
      </c>
      <c r="U66" s="16">
        <f t="shared" ref="U66" si="148">+AV66+BU66+CT66+DR58</f>
        <v>0</v>
      </c>
      <c r="V66" s="7">
        <f t="shared" si="134"/>
        <v>0</v>
      </c>
      <c r="W66" s="7">
        <f t="shared" ref="W66" si="149">+AX66+BW66+CV66+DT58</f>
        <v>0</v>
      </c>
      <c r="X66" s="7">
        <f t="shared" si="141"/>
        <v>0</v>
      </c>
      <c r="Y66" s="7">
        <f>+DS58</f>
        <v>6.5483275993883788E-2</v>
      </c>
      <c r="Z66" s="7">
        <f>+AY66+BX66+CW66+DU58</f>
        <v>3.6670634556574926E-2</v>
      </c>
      <c r="AA66" s="7">
        <f>+AZ66+BY66+CX66+DV58</f>
        <v>73.857812657929557</v>
      </c>
      <c r="AB66" s="7">
        <f>+BZ66</f>
        <v>0.20919079144677633</v>
      </c>
      <c r="AC66" s="7">
        <f t="shared" si="143"/>
        <v>87.644063048369063</v>
      </c>
      <c r="AE66" s="28"/>
      <c r="AF66" s="15" t="s">
        <v>20</v>
      </c>
      <c r="AG66" s="6">
        <v>0.38544464422858327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6">
        <v>0</v>
      </c>
      <c r="AN66" s="6">
        <v>0</v>
      </c>
      <c r="AO66" s="7">
        <v>0.38544464422858327</v>
      </c>
      <c r="AP66" s="13"/>
      <c r="AQ66" s="28"/>
      <c r="AR66" s="15" t="s">
        <v>20</v>
      </c>
      <c r="AS66" s="6">
        <v>0.28083884927628305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6">
        <v>0</v>
      </c>
      <c r="AZ66" s="6">
        <v>0</v>
      </c>
      <c r="BA66" s="7">
        <v>0.28083884927628305</v>
      </c>
      <c r="BC66" s="28"/>
      <c r="BD66" s="15" t="s">
        <v>20</v>
      </c>
      <c r="BE66" s="1">
        <v>2.9112369335048953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1">
        <v>0</v>
      </c>
      <c r="BL66" s="1">
        <v>0.90235703313358107</v>
      </c>
      <c r="BM66" s="1">
        <v>0.46486842543728074</v>
      </c>
      <c r="BN66" s="2">
        <v>4.278462392075757</v>
      </c>
      <c r="BP66" s="28"/>
      <c r="BQ66" s="15" t="s">
        <v>20</v>
      </c>
      <c r="BR66" s="1">
        <v>2.3289895468039168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1">
        <v>0</v>
      </c>
      <c r="BY66" s="1">
        <v>0.27112002023068266</v>
      </c>
      <c r="BZ66" s="1">
        <v>0.20919079144677633</v>
      </c>
      <c r="CA66" s="2">
        <v>2.8093003584813756</v>
      </c>
      <c r="CC66" s="28"/>
      <c r="CD66" s="15" t="s">
        <v>20</v>
      </c>
      <c r="CE66" s="6">
        <v>2.0423972066531406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6">
        <v>0</v>
      </c>
      <c r="CL66" s="6">
        <v>1.7259137251506754E-2</v>
      </c>
      <c r="CM66" s="7">
        <v>2.0596563439046474</v>
      </c>
      <c r="CN66" s="13"/>
      <c r="CO66" s="28"/>
      <c r="CP66" s="15" t="s">
        <v>20</v>
      </c>
      <c r="CQ66" s="6">
        <v>1.6339177653225125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6">
        <v>0</v>
      </c>
      <c r="CX66" s="6">
        <v>5.1937433692995352E-3</v>
      </c>
      <c r="CY66" s="7">
        <v>1.639111508691812</v>
      </c>
      <c r="DA66" s="28"/>
      <c r="DB66" s="15" t="s">
        <v>19</v>
      </c>
      <c r="DC66" s="1">
        <v>1.8005453888696284E-2</v>
      </c>
      <c r="DD66" s="2"/>
      <c r="DE66" s="2"/>
      <c r="DF66" s="2"/>
      <c r="DG66" s="2"/>
      <c r="DH66" s="2"/>
      <c r="DI66" s="2">
        <v>0</v>
      </c>
      <c r="DJ66" s="2">
        <v>4.7916892912395077E-4</v>
      </c>
      <c r="DK66" s="2">
        <v>1.8484622817820234E-2</v>
      </c>
      <c r="DM66" s="28"/>
      <c r="DN66" s="15" t="s">
        <v>19</v>
      </c>
      <c r="DO66" s="1">
        <v>1.2603817722087398E-2</v>
      </c>
      <c r="DP66" s="2"/>
      <c r="DQ66" s="2"/>
      <c r="DR66" s="2"/>
      <c r="DS66" s="2"/>
      <c r="DT66" s="2"/>
      <c r="DU66" s="2">
        <v>0</v>
      </c>
      <c r="DV66" s="2">
        <v>2.0604263952329882E-4</v>
      </c>
      <c r="DW66" s="2">
        <v>1.2809860361610697E-2</v>
      </c>
    </row>
    <row r="67" spans="1:127" ht="18" x14ac:dyDescent="0.25">
      <c r="A67" s="28"/>
      <c r="B67" s="17" t="s">
        <v>21</v>
      </c>
      <c r="C67" s="4">
        <f>+AG67+BE67+CE67+DC67</f>
        <v>497.91091095345496</v>
      </c>
      <c r="D67" s="3">
        <f>+AH67+BF67+CF67+DD67</f>
        <v>0</v>
      </c>
      <c r="E67" s="3">
        <f>+AI67+BG67+CG67+DE67</f>
        <v>0</v>
      </c>
      <c r="F67" s="3">
        <f>+AJ67+BH67+CH67+DF67</f>
        <v>0</v>
      </c>
      <c r="G67" s="3">
        <f t="shared" si="126"/>
        <v>0</v>
      </c>
      <c r="H67" s="3">
        <f>+AL67+BJ67+CJ67+DH67</f>
        <v>0</v>
      </c>
      <c r="I67" s="3">
        <f t="shared" si="138"/>
        <v>0</v>
      </c>
      <c r="J67" s="3">
        <f>+DG67</f>
        <v>0</v>
      </c>
      <c r="K67" s="3">
        <f>+AM67+BK67+CK67+DI67</f>
        <v>0</v>
      </c>
      <c r="L67" s="3">
        <f>+AN67+BL67+CL67+DJ67</f>
        <v>0</v>
      </c>
      <c r="M67" s="4">
        <f t="shared" si="140"/>
        <v>0</v>
      </c>
      <c r="N67" s="4">
        <f t="shared" si="129"/>
        <v>497.91091095345496</v>
      </c>
      <c r="P67" s="28"/>
      <c r="Q67" s="17" t="s">
        <v>21</v>
      </c>
      <c r="R67" s="4">
        <f>+AS67+BR67+CQ67+DO67</f>
        <v>373.43318321509122</v>
      </c>
      <c r="S67" s="4">
        <f t="shared" ref="S67" si="150">+AT67+BS67+CR67+DP67</f>
        <v>0</v>
      </c>
      <c r="T67" s="4">
        <f t="shared" ref="T67" si="151">+AU67+BT67+CS67+DQ67</f>
        <v>0</v>
      </c>
      <c r="U67" s="4">
        <f t="shared" ref="U67" si="152">+AV67+BU67+CT67+DR67</f>
        <v>0</v>
      </c>
      <c r="V67" s="3">
        <f t="shared" si="134"/>
        <v>0</v>
      </c>
      <c r="W67" s="3">
        <f t="shared" ref="W67" si="153">+AX67+BW67+CV67+DT67</f>
        <v>0</v>
      </c>
      <c r="X67" s="3">
        <f t="shared" si="141"/>
        <v>0</v>
      </c>
      <c r="Y67" s="3">
        <f>+DS67</f>
        <v>0</v>
      </c>
      <c r="Z67" s="3">
        <f>+AY67+BX67+CW67+DU67</f>
        <v>0</v>
      </c>
      <c r="AA67" s="3">
        <f>+AZ67+BY67+CX67+DV67</f>
        <v>0</v>
      </c>
      <c r="AB67" s="4">
        <f>+BZ67</f>
        <v>0</v>
      </c>
      <c r="AC67" s="4">
        <f t="shared" si="143"/>
        <v>373.43318321509122</v>
      </c>
      <c r="AE67" s="28"/>
      <c r="AF67" s="17" t="s">
        <v>21</v>
      </c>
      <c r="AG67" s="3">
        <v>120.91803692396999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4">
        <v>120.91803692396999</v>
      </c>
      <c r="AP67" s="13"/>
      <c r="AQ67" s="28"/>
      <c r="AR67" s="17" t="s">
        <v>21</v>
      </c>
      <c r="AS67" s="3">
        <v>90.688527692977488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4">
        <v>90.688527692977488</v>
      </c>
      <c r="BC67" s="28"/>
      <c r="BD67" s="17" t="s">
        <v>21</v>
      </c>
      <c r="BE67" s="3">
        <v>155.41679952089996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4">
        <v>155.41679952089996</v>
      </c>
      <c r="BP67" s="28"/>
      <c r="BQ67" s="17" t="s">
        <v>21</v>
      </c>
      <c r="BR67" s="3">
        <v>116.56259964067496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4">
        <v>116.56259964067496</v>
      </c>
      <c r="CC67" s="28"/>
      <c r="CD67" s="17" t="s">
        <v>21</v>
      </c>
      <c r="CE67" s="3">
        <v>221.07925537016277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4">
        <v>221.07925537016277</v>
      </c>
      <c r="CN67" s="13"/>
      <c r="CO67" s="28"/>
      <c r="CP67" s="17" t="s">
        <v>21</v>
      </c>
      <c r="CQ67" s="3">
        <v>165.80944152762208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4">
        <v>165.80944152762208</v>
      </c>
      <c r="DA67" s="28"/>
      <c r="DB67" s="17" t="s">
        <v>21</v>
      </c>
      <c r="DC67" s="3">
        <v>0.49681913842221698</v>
      </c>
      <c r="DD67" s="3"/>
      <c r="DE67" s="3"/>
      <c r="DF67" s="3"/>
      <c r="DG67" s="3"/>
      <c r="DH67" s="3"/>
      <c r="DI67" s="3"/>
      <c r="DJ67" s="3"/>
      <c r="DK67" s="4">
        <v>0.49681913842221698</v>
      </c>
      <c r="DM67" s="28"/>
      <c r="DN67" s="17" t="s">
        <v>21</v>
      </c>
      <c r="DO67" s="3">
        <v>0.37261435381666275</v>
      </c>
      <c r="DP67" s="3"/>
      <c r="DQ67" s="3"/>
      <c r="DR67" s="3"/>
      <c r="DS67" s="3"/>
      <c r="DT67" s="3"/>
      <c r="DU67" s="3"/>
      <c r="DV67" s="3"/>
      <c r="DW67" s="4">
        <v>0.37261435381666275</v>
      </c>
    </row>
    <row r="68" spans="1:127" ht="15.75" thickBot="1" x14ac:dyDescent="0.3">
      <c r="A68" s="29"/>
      <c r="B68" s="18" t="s">
        <v>10</v>
      </c>
      <c r="C68" s="19">
        <f>SUM(C58:C67)</f>
        <v>881.6421935347023</v>
      </c>
      <c r="D68" s="19">
        <f t="shared" ref="D68" si="154">SUM(D58:D67)</f>
        <v>127.99137306369425</v>
      </c>
      <c r="E68" s="19">
        <f t="shared" ref="E68" si="155">SUM(E58:E67)</f>
        <v>0</v>
      </c>
      <c r="F68" s="19">
        <f t="shared" ref="F68" si="156">SUM(F58:F67)</f>
        <v>123.32948010625302</v>
      </c>
      <c r="G68" s="19">
        <f t="shared" ref="G68" si="157">SUM(G58:G67)</f>
        <v>29.038399421398218</v>
      </c>
      <c r="H68" s="19">
        <f t="shared" ref="H68" si="158">SUM(H58:H67)</f>
        <v>14.227820811784047</v>
      </c>
      <c r="I68" s="19">
        <f t="shared" ref="I68" si="159">SUM(I58:I67)</f>
        <v>0.36156433089566281</v>
      </c>
      <c r="J68" s="19">
        <f t="shared" ref="J68" si="160">SUM(J58:J67)</f>
        <v>0.13096655198776758</v>
      </c>
      <c r="K68" s="19">
        <f t="shared" ref="K68" si="161">SUM(K58:K67)</f>
        <v>0.13096655198776758</v>
      </c>
      <c r="L68" s="19">
        <f t="shared" ref="L68" si="162">SUM(L58:L67)</f>
        <v>217.95309724247636</v>
      </c>
      <c r="M68" s="19">
        <f t="shared" ref="M68" si="163">SUM(M58:M67)</f>
        <v>0.46486842543728074</v>
      </c>
      <c r="N68" s="19">
        <f t="shared" ref="N68" si="164">SUM(N58:N67)</f>
        <v>1395.2707300406164</v>
      </c>
      <c r="P68" s="29"/>
      <c r="Q68" s="18" t="s">
        <v>10</v>
      </c>
      <c r="R68" s="19">
        <f>SUM(R58:R67)</f>
        <v>554.48335181906464</v>
      </c>
      <c r="S68" s="19">
        <f t="shared" ref="S68" si="165">SUM(S58:S67)</f>
        <v>56.566890900443596</v>
      </c>
      <c r="T68" s="19">
        <f t="shared" ref="T68" si="166">SUM(T58:T67)</f>
        <v>0</v>
      </c>
      <c r="U68" s="19">
        <f t="shared" ref="U68" si="167">SUM(U58:U67)</f>
        <v>39.465433634000966</v>
      </c>
      <c r="V68" s="19">
        <f t="shared" ref="V68" si="168">SUM(V58:V67)</f>
        <v>9.2922878148474304</v>
      </c>
      <c r="W68" s="19">
        <f t="shared" ref="W68" si="169">SUM(W58:W67)</f>
        <v>9.2480835276596309</v>
      </c>
      <c r="X68" s="19">
        <f t="shared" ref="X68" si="170">SUM(X58:X67)</f>
        <v>0.10846929926869885</v>
      </c>
      <c r="Y68" s="19">
        <f t="shared" ref="Y68" si="171">SUM(Y58:Y67)</f>
        <v>6.5483275993883788E-2</v>
      </c>
      <c r="Z68" s="19">
        <f t="shared" ref="Z68" si="172">SUM(Z58:Z67)</f>
        <v>3.6670634556574926E-2</v>
      </c>
      <c r="AA68" s="19">
        <f t="shared" ref="AA68" si="173">SUM(AA58:AA67)</f>
        <v>73.873425342069794</v>
      </c>
      <c r="AB68" s="19">
        <f t="shared" ref="AB68" si="174">SUM(AB58:AB67)</f>
        <v>0.20919079144677633</v>
      </c>
      <c r="AC68" s="19">
        <f t="shared" ref="AC68" si="175">SUM(AC58:AC67)</f>
        <v>743.34928703935202</v>
      </c>
      <c r="AE68" s="29"/>
      <c r="AF68" s="18" t="s">
        <v>10</v>
      </c>
      <c r="AG68" s="8">
        <v>224.57362973641943</v>
      </c>
      <c r="AH68" s="8">
        <v>102.88405604278631</v>
      </c>
      <c r="AI68" s="8">
        <v>0</v>
      </c>
      <c r="AJ68" s="8">
        <v>102.86218054408386</v>
      </c>
      <c r="AK68" s="8">
        <v>29.038399421398218</v>
      </c>
      <c r="AL68" s="8">
        <v>13.555486283554684</v>
      </c>
      <c r="AM68" s="8">
        <v>0</v>
      </c>
      <c r="AN68" s="8">
        <v>3.3583027834339453E-2</v>
      </c>
      <c r="AO68" s="8">
        <v>472.94733505607689</v>
      </c>
      <c r="AP68" s="13"/>
      <c r="AQ68" s="29"/>
      <c r="AR68" s="18" t="s">
        <v>10</v>
      </c>
      <c r="AS68" s="8">
        <v>141.70409351245169</v>
      </c>
      <c r="AT68" s="8">
        <v>45.268984658825978</v>
      </c>
      <c r="AU68" s="8">
        <v>0</v>
      </c>
      <c r="AV68" s="8">
        <v>32.915897774106838</v>
      </c>
      <c r="AW68" s="8">
        <v>9.2922878148474304</v>
      </c>
      <c r="AX68" s="8">
        <v>8.8110660843105446</v>
      </c>
      <c r="AY68" s="8">
        <v>0</v>
      </c>
      <c r="AZ68" s="8">
        <v>1.4440701968765965E-2</v>
      </c>
      <c r="BA68" s="8">
        <v>238.00677054651123</v>
      </c>
      <c r="BC68" s="29"/>
      <c r="BD68" s="18" t="s">
        <v>10</v>
      </c>
      <c r="BE68" s="5">
        <v>310.71088109669404</v>
      </c>
      <c r="BF68" s="5">
        <v>23.791006348183942</v>
      </c>
      <c r="BG68" s="5">
        <v>0</v>
      </c>
      <c r="BH68" s="5">
        <v>19.13254884984125</v>
      </c>
      <c r="BI68" s="5">
        <v>0.36156433089566281</v>
      </c>
      <c r="BJ68" s="5">
        <v>1.4763238137075443E-2</v>
      </c>
      <c r="BK68" s="5">
        <v>0</v>
      </c>
      <c r="BL68" s="5">
        <v>0.90460340413811524</v>
      </c>
      <c r="BM68" s="5">
        <v>0.46486842543728074</v>
      </c>
      <c r="BN68" s="5">
        <v>355.38023569332734</v>
      </c>
      <c r="BP68" s="29"/>
      <c r="BQ68" s="18" t="s">
        <v>10</v>
      </c>
      <c r="BR68" s="5">
        <v>172.01666228815475</v>
      </c>
      <c r="BS68" s="5">
        <v>10.705952856682774</v>
      </c>
      <c r="BT68" s="5">
        <v>0</v>
      </c>
      <c r="BU68" s="5">
        <v>6.1224156319491998</v>
      </c>
      <c r="BV68" s="5">
        <v>0.10846929926869885</v>
      </c>
      <c r="BW68" s="5">
        <v>9.5961047890990372E-3</v>
      </c>
      <c r="BX68" s="5">
        <v>0</v>
      </c>
      <c r="BY68" s="5">
        <v>0.27208595976263239</v>
      </c>
      <c r="BZ68" s="5">
        <v>0.20919079144677633</v>
      </c>
      <c r="CA68" s="5">
        <v>189.44437293205394</v>
      </c>
      <c r="CC68" s="29"/>
      <c r="CD68" s="18" t="s">
        <v>10</v>
      </c>
      <c r="CE68" s="8">
        <v>333.02261599282787</v>
      </c>
      <c r="CF68" s="8">
        <v>1.2776688936283815</v>
      </c>
      <c r="CG68" s="8">
        <v>0</v>
      </c>
      <c r="CH68" s="8">
        <v>1.2517527659184569</v>
      </c>
      <c r="CI68" s="8">
        <v>0</v>
      </c>
      <c r="CJ68" s="8">
        <v>0.6571702021071899</v>
      </c>
      <c r="CK68" s="8">
        <v>0</v>
      </c>
      <c r="CL68" s="8">
        <v>1.7259137251506754E-2</v>
      </c>
      <c r="CM68" s="8">
        <v>336.22646699173339</v>
      </c>
      <c r="CN68" s="13"/>
      <c r="CO68" s="29"/>
      <c r="CP68" s="18" t="s">
        <v>10</v>
      </c>
      <c r="CQ68" s="8">
        <v>230.96609887975345</v>
      </c>
      <c r="CR68" s="8">
        <v>0.57495100213277173</v>
      </c>
      <c r="CS68" s="8">
        <v>0</v>
      </c>
      <c r="CT68" s="8">
        <v>0.40056088509390619</v>
      </c>
      <c r="CU68" s="8">
        <v>0</v>
      </c>
      <c r="CV68" s="8">
        <v>0.42716063136967347</v>
      </c>
      <c r="CW68" s="8">
        <v>0</v>
      </c>
      <c r="CX68" s="8">
        <v>5.1937433692995352E-3</v>
      </c>
      <c r="CY68" s="8">
        <v>232.37396514171908</v>
      </c>
      <c r="DA68" s="29"/>
      <c r="DB68" s="18" t="s">
        <v>10</v>
      </c>
      <c r="DC68" s="10">
        <v>13.335066708760916</v>
      </c>
      <c r="DD68" s="10">
        <v>3.8641779095606482E-2</v>
      </c>
      <c r="DE68" s="10">
        <v>0</v>
      </c>
      <c r="DF68" s="10">
        <v>8.2997946409445633E-2</v>
      </c>
      <c r="DG68" s="10">
        <v>0.13096655198776758</v>
      </c>
      <c r="DH68" s="10">
        <v>4.0108798509904753E-4</v>
      </c>
      <c r="DI68" s="10">
        <v>0.13096655198776758</v>
      </c>
      <c r="DJ68" s="10">
        <v>216.99765167325239</v>
      </c>
      <c r="DK68" s="10">
        <v>230.71669229947901</v>
      </c>
      <c r="DM68" s="29"/>
      <c r="DN68" s="18" t="s">
        <v>10</v>
      </c>
      <c r="DO68" s="10">
        <v>9.7964971387047477</v>
      </c>
      <c r="DP68" s="10">
        <v>1.7002382802066854E-2</v>
      </c>
      <c r="DQ68" s="10">
        <v>0</v>
      </c>
      <c r="DR68" s="10">
        <v>2.6559342851022603E-2</v>
      </c>
      <c r="DS68" s="10">
        <v>6.5483275993883788E-2</v>
      </c>
      <c r="DT68" s="10">
        <v>2.607071903143809E-4</v>
      </c>
      <c r="DU68" s="10">
        <v>3.6670634556574926E-2</v>
      </c>
      <c r="DV68" s="10">
        <v>73.581704936969089</v>
      </c>
      <c r="DW68" s="10">
        <v>83.524178419067695</v>
      </c>
    </row>
    <row r="69" spans="1:127" x14ac:dyDescent="0.2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</row>
    <row r="70" spans="1:127" x14ac:dyDescent="0.2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</row>
    <row r="71" spans="1:127" ht="15.75" thickBot="1" x14ac:dyDescent="0.3"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</row>
    <row r="72" spans="1:127" ht="15" customHeight="1" x14ac:dyDescent="0.25">
      <c r="A72" s="31" t="str">
        <f>+AE72</f>
        <v>DEPARTAMENTO DE AYACUCHO</v>
      </c>
      <c r="B72" s="31"/>
      <c r="C72" s="14"/>
      <c r="D72" s="30" t="s">
        <v>2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P72" s="31" t="str">
        <f>+AQ72</f>
        <v>DEPARTAMENTO DE AYACUCHO</v>
      </c>
      <c r="Q72" s="31"/>
      <c r="R72" s="14"/>
      <c r="S72" s="30" t="s">
        <v>2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E72" s="31" t="s">
        <v>30</v>
      </c>
      <c r="AF72" s="31"/>
      <c r="AG72" s="30" t="s">
        <v>2</v>
      </c>
      <c r="AH72" s="30"/>
      <c r="AI72" s="30"/>
      <c r="AJ72" s="30"/>
      <c r="AK72" s="30"/>
      <c r="AL72" s="30"/>
      <c r="AM72" s="30"/>
      <c r="AN72" s="30"/>
      <c r="AO72" s="30"/>
      <c r="AP72" s="13"/>
      <c r="AQ72" s="31" t="s">
        <v>30</v>
      </c>
      <c r="AR72" s="31"/>
      <c r="AS72" s="30" t="s">
        <v>2</v>
      </c>
      <c r="AT72" s="30"/>
      <c r="AU72" s="30"/>
      <c r="AV72" s="30"/>
      <c r="AW72" s="30"/>
      <c r="AX72" s="30"/>
      <c r="AY72" s="30"/>
      <c r="AZ72" s="30"/>
      <c r="BA72" s="30"/>
      <c r="BC72" s="31" t="s">
        <v>30</v>
      </c>
      <c r="BD72" s="31"/>
      <c r="BE72" s="30" t="s">
        <v>2</v>
      </c>
      <c r="BF72" s="30"/>
      <c r="BG72" s="30"/>
      <c r="BH72" s="30"/>
      <c r="BI72" s="30"/>
      <c r="BJ72" s="30"/>
      <c r="BK72" s="30"/>
      <c r="BL72" s="30"/>
      <c r="BM72" s="30"/>
      <c r="BN72" s="30"/>
      <c r="BP72" s="31" t="s">
        <v>30</v>
      </c>
      <c r="BQ72" s="31"/>
      <c r="BR72" s="30" t="s">
        <v>2</v>
      </c>
      <c r="BS72" s="30"/>
      <c r="BT72" s="30"/>
      <c r="BU72" s="30"/>
      <c r="BV72" s="30"/>
      <c r="BW72" s="30"/>
      <c r="BX72" s="30"/>
      <c r="BY72" s="30"/>
      <c r="BZ72" s="30"/>
      <c r="CA72" s="30"/>
      <c r="CC72" s="31" t="s">
        <v>30</v>
      </c>
      <c r="CD72" s="31"/>
      <c r="CE72" s="30" t="s">
        <v>2</v>
      </c>
      <c r="CF72" s="30"/>
      <c r="CG72" s="30"/>
      <c r="CH72" s="30"/>
      <c r="CI72" s="30"/>
      <c r="CJ72" s="30"/>
      <c r="CK72" s="30"/>
      <c r="CL72" s="30"/>
      <c r="CM72" s="30"/>
      <c r="CN72" s="13"/>
      <c r="CO72" s="31" t="s">
        <v>30</v>
      </c>
      <c r="CP72" s="31"/>
      <c r="CQ72" s="30" t="s">
        <v>2</v>
      </c>
      <c r="CR72" s="30"/>
      <c r="CS72" s="30"/>
      <c r="CT72" s="30"/>
      <c r="CU72" s="30"/>
      <c r="CV72" s="30"/>
      <c r="CW72" s="30"/>
      <c r="CX72" s="30"/>
      <c r="CY72" s="30"/>
      <c r="DA72" s="31" t="s">
        <v>30</v>
      </c>
      <c r="DB72" s="31"/>
      <c r="DC72" s="30" t="s">
        <v>2</v>
      </c>
      <c r="DD72" s="30"/>
      <c r="DE72" s="30"/>
      <c r="DF72" s="30"/>
      <c r="DG72" s="30"/>
      <c r="DH72" s="30"/>
      <c r="DI72" s="30"/>
      <c r="DJ72" s="30"/>
      <c r="DK72" s="30"/>
      <c r="DM72" s="31" t="s">
        <v>30</v>
      </c>
      <c r="DN72" s="31"/>
      <c r="DO72" s="30" t="s">
        <v>2</v>
      </c>
      <c r="DP72" s="30"/>
      <c r="DQ72" s="30"/>
      <c r="DR72" s="30"/>
      <c r="DS72" s="30"/>
      <c r="DT72" s="30"/>
      <c r="DU72" s="30"/>
      <c r="DV72" s="30"/>
      <c r="DW72" s="30"/>
    </row>
    <row r="73" spans="1:127" ht="18" x14ac:dyDescent="0.25">
      <c r="A73" s="27" t="s">
        <v>0</v>
      </c>
      <c r="B73" s="27"/>
      <c r="C73" s="4" t="s">
        <v>71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</v>
      </c>
      <c r="I73" s="4" t="s">
        <v>53</v>
      </c>
      <c r="J73" s="4" t="s">
        <v>59</v>
      </c>
      <c r="K73" s="4" t="s">
        <v>8</v>
      </c>
      <c r="L73" s="4" t="s">
        <v>9</v>
      </c>
      <c r="M73" s="4" t="s">
        <v>54</v>
      </c>
      <c r="N73" s="4" t="s">
        <v>10</v>
      </c>
      <c r="P73" s="27" t="s">
        <v>1</v>
      </c>
      <c r="Q73" s="27"/>
      <c r="R73" s="4" t="s">
        <v>71</v>
      </c>
      <c r="S73" s="4" t="s">
        <v>3</v>
      </c>
      <c r="T73" s="4" t="s">
        <v>4</v>
      </c>
      <c r="U73" s="4" t="s">
        <v>5</v>
      </c>
      <c r="V73" s="4" t="s">
        <v>6</v>
      </c>
      <c r="W73" s="4" t="s">
        <v>7</v>
      </c>
      <c r="X73" s="4" t="s">
        <v>53</v>
      </c>
      <c r="Y73" s="4" t="s">
        <v>59</v>
      </c>
      <c r="Z73" s="4" t="s">
        <v>8</v>
      </c>
      <c r="AA73" s="4" t="s">
        <v>9</v>
      </c>
      <c r="AB73" s="4" t="s">
        <v>54</v>
      </c>
      <c r="AC73" s="4" t="s">
        <v>10</v>
      </c>
      <c r="AE73" s="27" t="s">
        <v>0</v>
      </c>
      <c r="AF73" s="27"/>
      <c r="AG73" s="4" t="s">
        <v>71</v>
      </c>
      <c r="AH73" s="4" t="s">
        <v>3</v>
      </c>
      <c r="AI73" s="4" t="s">
        <v>4</v>
      </c>
      <c r="AJ73" s="4" t="s">
        <v>5</v>
      </c>
      <c r="AK73" s="4" t="s">
        <v>6</v>
      </c>
      <c r="AL73" s="4" t="s">
        <v>7</v>
      </c>
      <c r="AM73" s="4" t="s">
        <v>8</v>
      </c>
      <c r="AN73" s="4" t="s">
        <v>9</v>
      </c>
      <c r="AO73" s="4" t="s">
        <v>10</v>
      </c>
      <c r="AP73" s="13"/>
      <c r="AQ73" s="27" t="s">
        <v>1</v>
      </c>
      <c r="AR73" s="27"/>
      <c r="AS73" s="4" t="s">
        <v>71</v>
      </c>
      <c r="AT73" s="4" t="s">
        <v>3</v>
      </c>
      <c r="AU73" s="4" t="s">
        <v>4</v>
      </c>
      <c r="AV73" s="4" t="s">
        <v>5</v>
      </c>
      <c r="AW73" s="4" t="s">
        <v>6</v>
      </c>
      <c r="AX73" s="4" t="s">
        <v>7</v>
      </c>
      <c r="AY73" s="4" t="s">
        <v>8</v>
      </c>
      <c r="AZ73" s="4" t="s">
        <v>9</v>
      </c>
      <c r="BA73" s="4" t="s">
        <v>10</v>
      </c>
      <c r="BC73" s="27" t="s">
        <v>0</v>
      </c>
      <c r="BD73" s="27"/>
      <c r="BE73" s="4" t="s">
        <v>71</v>
      </c>
      <c r="BF73" s="4" t="s">
        <v>3</v>
      </c>
      <c r="BG73" s="4" t="s">
        <v>4</v>
      </c>
      <c r="BH73" s="4" t="s">
        <v>5</v>
      </c>
      <c r="BI73" s="4" t="s">
        <v>53</v>
      </c>
      <c r="BJ73" s="4" t="s">
        <v>7</v>
      </c>
      <c r="BK73" s="4" t="s">
        <v>8</v>
      </c>
      <c r="BL73" s="4" t="s">
        <v>9</v>
      </c>
      <c r="BM73" s="4" t="s">
        <v>54</v>
      </c>
      <c r="BN73" s="4" t="s">
        <v>10</v>
      </c>
      <c r="BP73" s="27" t="s">
        <v>1</v>
      </c>
      <c r="BQ73" s="27"/>
      <c r="BR73" s="4" t="s">
        <v>71</v>
      </c>
      <c r="BS73" s="4" t="s">
        <v>3</v>
      </c>
      <c r="BT73" s="4" t="s">
        <v>4</v>
      </c>
      <c r="BU73" s="4" t="s">
        <v>5</v>
      </c>
      <c r="BV73" s="4" t="s">
        <v>53</v>
      </c>
      <c r="BW73" s="4" t="s">
        <v>7</v>
      </c>
      <c r="BX73" s="4" t="s">
        <v>8</v>
      </c>
      <c r="BY73" s="4" t="s">
        <v>9</v>
      </c>
      <c r="BZ73" s="4" t="s">
        <v>54</v>
      </c>
      <c r="CA73" s="4" t="s">
        <v>10</v>
      </c>
      <c r="CC73" s="27" t="s">
        <v>0</v>
      </c>
      <c r="CD73" s="27"/>
      <c r="CE73" s="4" t="s">
        <v>71</v>
      </c>
      <c r="CF73" s="4" t="s">
        <v>3</v>
      </c>
      <c r="CG73" s="4" t="s">
        <v>4</v>
      </c>
      <c r="CH73" s="4" t="s">
        <v>5</v>
      </c>
      <c r="CI73" s="4" t="s">
        <v>6</v>
      </c>
      <c r="CJ73" s="4" t="s">
        <v>7</v>
      </c>
      <c r="CK73" s="4" t="s">
        <v>8</v>
      </c>
      <c r="CL73" s="4" t="s">
        <v>9</v>
      </c>
      <c r="CM73" s="4" t="s">
        <v>10</v>
      </c>
      <c r="CN73" s="13"/>
      <c r="CO73" s="27" t="s">
        <v>1</v>
      </c>
      <c r="CP73" s="27"/>
      <c r="CQ73" s="4" t="s">
        <v>71</v>
      </c>
      <c r="CR73" s="4" t="s">
        <v>3</v>
      </c>
      <c r="CS73" s="4" t="s">
        <v>4</v>
      </c>
      <c r="CT73" s="4" t="s">
        <v>5</v>
      </c>
      <c r="CU73" s="4" t="s">
        <v>6</v>
      </c>
      <c r="CV73" s="4" t="s">
        <v>7</v>
      </c>
      <c r="CW73" s="4" t="s">
        <v>8</v>
      </c>
      <c r="CX73" s="4" t="s">
        <v>9</v>
      </c>
      <c r="CY73" s="4" t="s">
        <v>10</v>
      </c>
      <c r="DA73" s="27" t="s">
        <v>58</v>
      </c>
      <c r="DB73" s="27"/>
      <c r="DC73" s="4" t="s">
        <v>71</v>
      </c>
      <c r="DD73" s="4" t="s">
        <v>3</v>
      </c>
      <c r="DE73" s="4" t="s">
        <v>4</v>
      </c>
      <c r="DF73" s="4" t="s">
        <v>5</v>
      </c>
      <c r="DG73" s="4" t="s">
        <v>59</v>
      </c>
      <c r="DH73" s="4" t="s">
        <v>7</v>
      </c>
      <c r="DI73" s="4" t="s">
        <v>8</v>
      </c>
      <c r="DJ73" s="4" t="s">
        <v>9</v>
      </c>
      <c r="DK73" s="4" t="s">
        <v>10</v>
      </c>
      <c r="DM73" s="27" t="s">
        <v>60</v>
      </c>
      <c r="DN73" s="27"/>
      <c r="DO73" s="4" t="s">
        <v>71</v>
      </c>
      <c r="DP73" s="4" t="s">
        <v>3</v>
      </c>
      <c r="DQ73" s="4" t="s">
        <v>4</v>
      </c>
      <c r="DR73" s="4" t="s">
        <v>5</v>
      </c>
      <c r="DS73" s="4" t="s">
        <v>59</v>
      </c>
      <c r="DT73" s="4" t="s">
        <v>7</v>
      </c>
      <c r="DU73" s="4" t="s">
        <v>8</v>
      </c>
      <c r="DV73" s="4" t="s">
        <v>9</v>
      </c>
      <c r="DW73" s="4" t="s">
        <v>10</v>
      </c>
    </row>
    <row r="74" spans="1:127" ht="18" x14ac:dyDescent="0.25">
      <c r="A74" s="28" t="s">
        <v>11</v>
      </c>
      <c r="B74" s="15" t="s">
        <v>12</v>
      </c>
      <c r="C74" s="16">
        <f t="shared" ref="C74:F76" si="176">+AG74+BE74+CE74+DC75</f>
        <v>28.364529890117765</v>
      </c>
      <c r="D74" s="6">
        <f t="shared" si="176"/>
        <v>0</v>
      </c>
      <c r="E74" s="7">
        <f t="shared" si="176"/>
        <v>0</v>
      </c>
      <c r="F74" s="7">
        <f t="shared" si="176"/>
        <v>0</v>
      </c>
      <c r="G74" s="7">
        <f t="shared" ref="G74:G83" si="177">+AK74+CI74</f>
        <v>0</v>
      </c>
      <c r="H74" s="7">
        <f t="shared" ref="H74:H81" si="178">+AL74+BJ74+CJ74+DH75</f>
        <v>0</v>
      </c>
      <c r="I74" s="7">
        <f>+BI74</f>
        <v>0</v>
      </c>
      <c r="J74" s="7">
        <f>+DG75</f>
        <v>0</v>
      </c>
      <c r="K74" s="7">
        <f t="shared" ref="K74:L81" si="179">+AM74+BK74+CK74+DI75</f>
        <v>0</v>
      </c>
      <c r="L74" s="7">
        <f t="shared" si="179"/>
        <v>0</v>
      </c>
      <c r="M74" s="7">
        <f>+BM74</f>
        <v>0</v>
      </c>
      <c r="N74" s="7">
        <f t="shared" ref="N74:N83" si="180">SUM(C74:M74)</f>
        <v>28.364529890117765</v>
      </c>
      <c r="P74" s="28" t="s">
        <v>11</v>
      </c>
      <c r="Q74" s="15" t="s">
        <v>12</v>
      </c>
      <c r="R74" s="16">
        <f t="shared" ref="R74:R81" si="181">+AS74+BR74+CQ74+DO75</f>
        <v>3.3606445562409464</v>
      </c>
      <c r="S74" s="16">
        <f t="shared" ref="S74:S81" si="182">+AT74+BS74+CR74+DP75</f>
        <v>0</v>
      </c>
      <c r="T74" s="16">
        <f t="shared" ref="T74:T81" si="183">+AU74+BT74+CS74+DQ75</f>
        <v>0</v>
      </c>
      <c r="U74" s="16">
        <f t="shared" ref="U74:U81" si="184">+AV74+BU74+CT74+DR75</f>
        <v>0</v>
      </c>
      <c r="V74" s="7">
        <f t="shared" ref="V74:V83" si="185">+AW74+CU74</f>
        <v>0</v>
      </c>
      <c r="W74" s="7">
        <f t="shared" ref="W74:W81" si="186">+AX74+BW74+CV74+DT75</f>
        <v>0</v>
      </c>
      <c r="X74" s="7">
        <f>+BV74</f>
        <v>0</v>
      </c>
      <c r="Y74" s="7">
        <f>+DS75</f>
        <v>0</v>
      </c>
      <c r="Z74" s="7">
        <f t="shared" ref="Z74:AA81" si="187">+AY74+BX74+CW74+DU75</f>
        <v>0</v>
      </c>
      <c r="AA74" s="7">
        <f t="shared" si="187"/>
        <v>0</v>
      </c>
      <c r="AB74" s="7">
        <f t="shared" ref="AB74:AB81" si="188">+BZ74</f>
        <v>0</v>
      </c>
      <c r="AC74" s="7">
        <f>SUM(R74:AB74)</f>
        <v>3.3606445562409464</v>
      </c>
      <c r="AE74" s="28" t="s">
        <v>11</v>
      </c>
      <c r="AF74" s="15" t="s">
        <v>12</v>
      </c>
      <c r="AG74" s="6">
        <v>4.0976559855161838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4.0976559855161838</v>
      </c>
      <c r="AP74" s="13"/>
      <c r="AQ74" s="28" t="s">
        <v>11</v>
      </c>
      <c r="AR74" s="15" t="s">
        <v>12</v>
      </c>
      <c r="AS74" s="6">
        <v>0.45074215840678022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0.45074215840678022</v>
      </c>
      <c r="BC74" s="28" t="s">
        <v>11</v>
      </c>
      <c r="BD74" s="15" t="s">
        <v>12</v>
      </c>
      <c r="BE74" s="1">
        <v>17.862097344677498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/>
      <c r="BN74" s="2">
        <v>17.862097344677498</v>
      </c>
      <c r="BP74" s="28" t="s">
        <v>11</v>
      </c>
      <c r="BQ74" s="15" t="s">
        <v>12</v>
      </c>
      <c r="BR74" s="1">
        <v>2.1434516813612996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/>
      <c r="CA74" s="2">
        <v>2.1434516813612996</v>
      </c>
      <c r="CC74" s="28" t="s">
        <v>11</v>
      </c>
      <c r="CD74" s="15" t="s">
        <v>12</v>
      </c>
      <c r="CE74" s="6">
        <v>6.3340275359899749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6.3340275359899749</v>
      </c>
      <c r="CN74" s="13"/>
      <c r="CO74" s="28" t="s">
        <v>11</v>
      </c>
      <c r="CP74" s="15" t="s">
        <v>12</v>
      </c>
      <c r="CQ74" s="6">
        <v>0.760083304318797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0.760083304318797</v>
      </c>
      <c r="DA74" s="28" t="s">
        <v>11</v>
      </c>
      <c r="DB74" s="15" t="s">
        <v>20</v>
      </c>
      <c r="DC74" s="1">
        <v>3.3788159513561986</v>
      </c>
      <c r="DD74" s="2"/>
      <c r="DE74" s="2"/>
      <c r="DF74" s="2"/>
      <c r="DG74" s="2">
        <v>3.5860282874617733E-2</v>
      </c>
      <c r="DH74" s="2">
        <v>0</v>
      </c>
      <c r="DI74" s="2">
        <v>3.5860282874617733E-2</v>
      </c>
      <c r="DJ74" s="2">
        <v>59.416544689395664</v>
      </c>
      <c r="DK74" s="2">
        <v>62.867081206501098</v>
      </c>
      <c r="DM74" s="28" t="s">
        <v>11</v>
      </c>
      <c r="DN74" s="15" t="s">
        <v>20</v>
      </c>
      <c r="DO74" s="1">
        <v>2.5276071399610496</v>
      </c>
      <c r="DP74" s="2"/>
      <c r="DQ74" s="2"/>
      <c r="DR74" s="2"/>
      <c r="DS74" s="2">
        <v>1.7930141437308866E-2</v>
      </c>
      <c r="DT74" s="2"/>
      <c r="DU74" s="2">
        <v>1.0040879204892966E-2</v>
      </c>
      <c r="DV74" s="2">
        <v>20.147536333822725</v>
      </c>
      <c r="DW74" s="2">
        <v>22.703114494425975</v>
      </c>
    </row>
    <row r="75" spans="1:127" ht="18" x14ac:dyDescent="0.25">
      <c r="A75" s="28"/>
      <c r="B75" s="17" t="s">
        <v>13</v>
      </c>
      <c r="C75" s="4">
        <f t="shared" si="176"/>
        <v>4.6089318240816315</v>
      </c>
      <c r="D75" s="3">
        <f t="shared" si="176"/>
        <v>16.935554750388615</v>
      </c>
      <c r="E75" s="3">
        <f t="shared" si="176"/>
        <v>0</v>
      </c>
      <c r="F75" s="3">
        <f t="shared" si="176"/>
        <v>13.831097993813113</v>
      </c>
      <c r="G75" s="3">
        <f t="shared" si="177"/>
        <v>3.3467196943614161</v>
      </c>
      <c r="H75" s="3">
        <f t="shared" si="178"/>
        <v>0</v>
      </c>
      <c r="I75" s="3">
        <f t="shared" ref="I75:I83" si="189">+BI75</f>
        <v>0</v>
      </c>
      <c r="J75" s="3">
        <f t="shared" ref="J75:J81" si="190">+DG76</f>
        <v>0</v>
      </c>
      <c r="K75" s="3">
        <f t="shared" si="179"/>
        <v>0</v>
      </c>
      <c r="L75" s="3">
        <f t="shared" si="179"/>
        <v>0</v>
      </c>
      <c r="M75" s="4">
        <f t="shared" ref="M75:M83" si="191">+BM75</f>
        <v>0</v>
      </c>
      <c r="N75" s="4">
        <f t="shared" si="180"/>
        <v>38.722304262644776</v>
      </c>
      <c r="P75" s="28"/>
      <c r="Q75" s="17" t="s">
        <v>13</v>
      </c>
      <c r="R75" s="4">
        <f t="shared" si="181"/>
        <v>3.3184309133387742</v>
      </c>
      <c r="S75" s="4">
        <f t="shared" si="182"/>
        <v>7.5023183924116497</v>
      </c>
      <c r="T75" s="4">
        <f t="shared" si="183"/>
        <v>0</v>
      </c>
      <c r="U75" s="4">
        <f t="shared" si="184"/>
        <v>4.425951358020197</v>
      </c>
      <c r="V75" s="3">
        <f t="shared" si="185"/>
        <v>1.0709503021956532</v>
      </c>
      <c r="W75" s="3">
        <f t="shared" si="186"/>
        <v>0</v>
      </c>
      <c r="X75" s="3">
        <f t="shared" ref="X75:X83" si="192">+BV75</f>
        <v>0</v>
      </c>
      <c r="Y75" s="3">
        <f t="shared" ref="Y75:Y81" si="193">+DS76</f>
        <v>0</v>
      </c>
      <c r="Z75" s="3">
        <f t="shared" si="187"/>
        <v>0</v>
      </c>
      <c r="AA75" s="3">
        <f t="shared" si="187"/>
        <v>0</v>
      </c>
      <c r="AB75" s="4">
        <f t="shared" si="188"/>
        <v>0</v>
      </c>
      <c r="AC75" s="4">
        <f t="shared" ref="AC75:AC83" si="194">SUM(R75:AB75)</f>
        <v>16.317650965966273</v>
      </c>
      <c r="AE75" s="28"/>
      <c r="AF75" s="17" t="s">
        <v>13</v>
      </c>
      <c r="AG75" s="3">
        <v>2.12863634583328</v>
      </c>
      <c r="AH75" s="3">
        <v>11.857543923045784</v>
      </c>
      <c r="AI75" s="3">
        <v>0</v>
      </c>
      <c r="AJ75" s="3">
        <v>10.370138573923894</v>
      </c>
      <c r="AK75" s="3">
        <v>3.3467196943614161</v>
      </c>
      <c r="AL75" s="3">
        <v>0</v>
      </c>
      <c r="AM75" s="3">
        <v>0</v>
      </c>
      <c r="AN75" s="3">
        <v>0</v>
      </c>
      <c r="AO75" s="4">
        <v>27.703038537164371</v>
      </c>
      <c r="AP75" s="13"/>
      <c r="AQ75" s="28"/>
      <c r="AR75" s="17" t="s">
        <v>13</v>
      </c>
      <c r="AS75" s="3">
        <v>1.5326181689999616</v>
      </c>
      <c r="AT75" s="3">
        <v>5.2173193261401449</v>
      </c>
      <c r="AU75" s="3">
        <v>0</v>
      </c>
      <c r="AV75" s="3">
        <v>3.3184443436556461</v>
      </c>
      <c r="AW75" s="3">
        <v>1.0709503021956532</v>
      </c>
      <c r="AX75" s="3">
        <v>0</v>
      </c>
      <c r="AY75" s="3">
        <v>0</v>
      </c>
      <c r="AZ75" s="3">
        <v>0</v>
      </c>
      <c r="BA75" s="4">
        <v>11.139332140991407</v>
      </c>
      <c r="BC75" s="28"/>
      <c r="BD75" s="17" t="s">
        <v>13</v>
      </c>
      <c r="BE75" s="3">
        <v>1.3367974342851907</v>
      </c>
      <c r="BF75" s="3">
        <v>4.7846719177919539</v>
      </c>
      <c r="BG75" s="3">
        <v>0</v>
      </c>
      <c r="BH75" s="3">
        <v>3.4382335422427417</v>
      </c>
      <c r="BI75" s="3">
        <v>0</v>
      </c>
      <c r="BJ75" s="3">
        <v>0</v>
      </c>
      <c r="BK75" s="3">
        <v>0</v>
      </c>
      <c r="BL75" s="3">
        <v>0</v>
      </c>
      <c r="BM75" s="3"/>
      <c r="BN75" s="4">
        <v>9.5597028943198872</v>
      </c>
      <c r="BP75" s="28"/>
      <c r="BQ75" s="17" t="s">
        <v>13</v>
      </c>
      <c r="BR75" s="3">
        <v>0.96249415268533722</v>
      </c>
      <c r="BS75" s="3">
        <v>2.1531023630063792</v>
      </c>
      <c r="BT75" s="3">
        <v>0</v>
      </c>
      <c r="BU75" s="3">
        <v>1.1002347335176774</v>
      </c>
      <c r="BV75" s="3">
        <v>0</v>
      </c>
      <c r="BW75" s="3">
        <v>0</v>
      </c>
      <c r="BX75" s="3">
        <v>0</v>
      </c>
      <c r="BY75" s="3">
        <v>0</v>
      </c>
      <c r="BZ75" s="3"/>
      <c r="CA75" s="4">
        <v>4.2158312492093941</v>
      </c>
      <c r="CC75" s="28"/>
      <c r="CD75" s="17" t="s">
        <v>13</v>
      </c>
      <c r="CE75" s="3">
        <v>1.1365586657006397</v>
      </c>
      <c r="CF75" s="3">
        <v>0.28275830627382059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4">
        <v>1.4193169719744603</v>
      </c>
      <c r="CN75" s="13"/>
      <c r="CO75" s="28"/>
      <c r="CP75" s="17" t="s">
        <v>13</v>
      </c>
      <c r="CQ75" s="3">
        <v>0.81832223930446057</v>
      </c>
      <c r="CR75" s="3">
        <v>0.12724123782321928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4">
        <v>0.94556347712767985</v>
      </c>
      <c r="DA75" s="28"/>
      <c r="DB75" s="17" t="s">
        <v>12</v>
      </c>
      <c r="DC75" s="3">
        <v>7.0749023934107313E-2</v>
      </c>
      <c r="DD75" s="3"/>
      <c r="DE75" s="3"/>
      <c r="DF75" s="3"/>
      <c r="DG75" s="3"/>
      <c r="DH75" s="3"/>
      <c r="DI75" s="3"/>
      <c r="DJ75" s="3"/>
      <c r="DK75" s="3">
        <v>7.0749023934107313E-2</v>
      </c>
      <c r="DM75" s="28"/>
      <c r="DN75" s="17" t="s">
        <v>12</v>
      </c>
      <c r="DO75" s="3">
        <v>6.3674121540696583E-3</v>
      </c>
      <c r="DP75" s="3"/>
      <c r="DQ75" s="3"/>
      <c r="DR75" s="3"/>
      <c r="DS75" s="3"/>
      <c r="DT75" s="3"/>
      <c r="DU75" s="3"/>
      <c r="DV75" s="3"/>
      <c r="DW75" s="3">
        <v>6.3674121540696583E-3</v>
      </c>
    </row>
    <row r="76" spans="1:127" ht="18" x14ac:dyDescent="0.25">
      <c r="A76" s="28"/>
      <c r="B76" s="15" t="s">
        <v>14</v>
      </c>
      <c r="C76" s="16">
        <f t="shared" si="176"/>
        <v>13.513124045714786</v>
      </c>
      <c r="D76" s="6">
        <f t="shared" si="176"/>
        <v>0</v>
      </c>
      <c r="E76" s="7">
        <f t="shared" si="176"/>
        <v>0</v>
      </c>
      <c r="F76" s="7">
        <f t="shared" si="176"/>
        <v>0</v>
      </c>
      <c r="G76" s="7">
        <f t="shared" si="177"/>
        <v>0</v>
      </c>
      <c r="H76" s="7">
        <f t="shared" si="178"/>
        <v>0</v>
      </c>
      <c r="I76" s="7">
        <f t="shared" si="189"/>
        <v>0</v>
      </c>
      <c r="J76" s="7">
        <f t="shared" si="190"/>
        <v>0</v>
      </c>
      <c r="K76" s="7">
        <f t="shared" si="179"/>
        <v>0</v>
      </c>
      <c r="L76" s="7">
        <f t="shared" si="179"/>
        <v>0</v>
      </c>
      <c r="M76" s="7">
        <f t="shared" si="191"/>
        <v>0</v>
      </c>
      <c r="N76" s="7">
        <f t="shared" si="180"/>
        <v>13.513124045714786</v>
      </c>
      <c r="P76" s="28"/>
      <c r="Q76" s="15" t="s">
        <v>14</v>
      </c>
      <c r="R76" s="16">
        <f t="shared" si="181"/>
        <v>8.7835306297146118</v>
      </c>
      <c r="S76" s="16">
        <f t="shared" si="182"/>
        <v>0</v>
      </c>
      <c r="T76" s="16">
        <f t="shared" si="183"/>
        <v>0</v>
      </c>
      <c r="U76" s="16">
        <f t="shared" si="184"/>
        <v>0</v>
      </c>
      <c r="V76" s="7">
        <f t="shared" si="185"/>
        <v>0</v>
      </c>
      <c r="W76" s="7">
        <f t="shared" si="186"/>
        <v>0</v>
      </c>
      <c r="X76" s="7">
        <f t="shared" si="192"/>
        <v>0</v>
      </c>
      <c r="Y76" s="7">
        <f t="shared" si="193"/>
        <v>0</v>
      </c>
      <c r="Z76" s="7">
        <f t="shared" si="187"/>
        <v>0</v>
      </c>
      <c r="AA76" s="7">
        <f t="shared" si="187"/>
        <v>0</v>
      </c>
      <c r="AB76" s="7">
        <f t="shared" si="188"/>
        <v>0</v>
      </c>
      <c r="AC76" s="7">
        <f t="shared" si="194"/>
        <v>8.7835306297146118</v>
      </c>
      <c r="AE76" s="28"/>
      <c r="AF76" s="15" t="s">
        <v>14</v>
      </c>
      <c r="AG76" s="6">
        <v>2.8561645283756882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2.8561645283756882</v>
      </c>
      <c r="AP76" s="13"/>
      <c r="AQ76" s="28"/>
      <c r="AR76" s="15" t="s">
        <v>14</v>
      </c>
      <c r="AS76" s="6">
        <v>1.8565069434441974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1.8565069434441974</v>
      </c>
      <c r="BC76" s="28"/>
      <c r="BD76" s="15" t="s">
        <v>14</v>
      </c>
      <c r="BE76" s="1">
        <v>9.5534899582368205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/>
      <c r="BN76" s="2">
        <v>9.5534899582368205</v>
      </c>
      <c r="BP76" s="28"/>
      <c r="BQ76" s="15" t="s">
        <v>14</v>
      </c>
      <c r="BR76" s="1">
        <v>6.2097684728539342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/>
      <c r="CA76" s="2">
        <v>6.2097684728539342</v>
      </c>
      <c r="CC76" s="28"/>
      <c r="CD76" s="15" t="s">
        <v>14</v>
      </c>
      <c r="CE76" s="6">
        <v>1.098913733220136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1.098913733220136</v>
      </c>
      <c r="CN76" s="13"/>
      <c r="CO76" s="28"/>
      <c r="CP76" s="15" t="s">
        <v>14</v>
      </c>
      <c r="CQ76" s="6">
        <v>0.71429392659308844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0.71429392659308844</v>
      </c>
      <c r="DA76" s="28"/>
      <c r="DB76" s="15" t="s">
        <v>61</v>
      </c>
      <c r="DC76" s="1">
        <v>6.9393782625212109E-3</v>
      </c>
      <c r="DD76" s="2">
        <v>1.0580603277059361E-2</v>
      </c>
      <c r="DE76" s="2">
        <v>0</v>
      </c>
      <c r="DF76" s="2">
        <v>2.2725877646477828E-2</v>
      </c>
      <c r="DG76" s="2">
        <v>0</v>
      </c>
      <c r="DH76" s="2"/>
      <c r="DI76" s="2"/>
      <c r="DJ76" s="2"/>
      <c r="DK76" s="2">
        <v>4.02458591860584E-2</v>
      </c>
      <c r="DM76" s="28"/>
      <c r="DN76" s="15" t="s">
        <v>61</v>
      </c>
      <c r="DO76" s="1">
        <v>4.9963523490152715E-3</v>
      </c>
      <c r="DP76" s="2">
        <v>4.6554654419061186E-3</v>
      </c>
      <c r="DQ76" s="2">
        <v>0</v>
      </c>
      <c r="DR76" s="2">
        <v>7.272280846872905E-3</v>
      </c>
      <c r="DS76" s="2">
        <v>0</v>
      </c>
      <c r="DT76" s="2"/>
      <c r="DU76" s="2"/>
      <c r="DV76" s="2"/>
      <c r="DW76" s="2">
        <v>1.6924098637794295E-2</v>
      </c>
    </row>
    <row r="77" spans="1:127" ht="18" x14ac:dyDescent="0.25">
      <c r="A77" s="28"/>
      <c r="B77" s="17" t="s">
        <v>15</v>
      </c>
      <c r="C77" s="4">
        <f t="shared" ref="C77:C81" si="195">+AG77+BE77+CE77+DC78</f>
        <v>2.1764731573593035</v>
      </c>
      <c r="D77" s="3">
        <f t="shared" ref="D77:F81" si="196">+AH77+BF77+CF77+DD78</f>
        <v>0</v>
      </c>
      <c r="E77" s="22">
        <f t="shared" si="196"/>
        <v>0</v>
      </c>
      <c r="F77" s="3">
        <f t="shared" si="196"/>
        <v>2.1714707497642758</v>
      </c>
      <c r="G77" s="3">
        <f t="shared" si="177"/>
        <v>0</v>
      </c>
      <c r="H77" s="3">
        <f t="shared" si="178"/>
        <v>1.710806307585276</v>
      </c>
      <c r="I77" s="3">
        <f t="shared" si="189"/>
        <v>0</v>
      </c>
      <c r="J77" s="3">
        <f t="shared" si="190"/>
        <v>0</v>
      </c>
      <c r="K77" s="3">
        <f t="shared" si="179"/>
        <v>0</v>
      </c>
      <c r="L77" s="3">
        <f t="shared" si="179"/>
        <v>0</v>
      </c>
      <c r="M77" s="4">
        <f t="shared" si="191"/>
        <v>0</v>
      </c>
      <c r="N77" s="4">
        <f t="shared" si="180"/>
        <v>6.058750214708855</v>
      </c>
      <c r="P77" s="28"/>
      <c r="Q77" s="17" t="s">
        <v>15</v>
      </c>
      <c r="R77" s="4">
        <f t="shared" si="181"/>
        <v>1.5235312101515124</v>
      </c>
      <c r="S77" s="4">
        <f t="shared" si="182"/>
        <v>0</v>
      </c>
      <c r="T77" s="4">
        <f t="shared" si="183"/>
        <v>0</v>
      </c>
      <c r="U77" s="4">
        <f t="shared" si="184"/>
        <v>0.6948706399245681</v>
      </c>
      <c r="V77" s="3">
        <f t="shared" si="185"/>
        <v>0</v>
      </c>
      <c r="W77" s="3">
        <f t="shared" si="186"/>
        <v>1.1120240999304294</v>
      </c>
      <c r="X77" s="3">
        <f t="shared" si="192"/>
        <v>0</v>
      </c>
      <c r="Y77" s="3">
        <f t="shared" si="193"/>
        <v>0</v>
      </c>
      <c r="Z77" s="3">
        <f t="shared" si="187"/>
        <v>0</v>
      </c>
      <c r="AA77" s="3">
        <f t="shared" si="187"/>
        <v>0</v>
      </c>
      <c r="AB77" s="4">
        <f t="shared" si="188"/>
        <v>0</v>
      </c>
      <c r="AC77" s="4">
        <f t="shared" si="194"/>
        <v>3.3304259500065099</v>
      </c>
      <c r="AE77" s="28"/>
      <c r="AF77" s="17" t="s">
        <v>15</v>
      </c>
      <c r="AG77" s="3">
        <v>1.3836044059001722</v>
      </c>
      <c r="AH77" s="13">
        <v>0</v>
      </c>
      <c r="AI77" s="3">
        <v>0</v>
      </c>
      <c r="AJ77" s="3">
        <v>1.4848841646285893</v>
      </c>
      <c r="AK77" s="3">
        <v>0</v>
      </c>
      <c r="AL77" s="3">
        <v>1.5622904091052714</v>
      </c>
      <c r="AM77" s="3">
        <v>0</v>
      </c>
      <c r="AN77" s="3">
        <v>0</v>
      </c>
      <c r="AO77" s="4">
        <v>4.4307789796340327</v>
      </c>
      <c r="AP77" s="13"/>
      <c r="AQ77" s="28"/>
      <c r="AR77" s="17" t="s">
        <v>15</v>
      </c>
      <c r="AS77" s="3">
        <v>0.96852308413012045</v>
      </c>
      <c r="AT77" s="13">
        <v>0</v>
      </c>
      <c r="AU77" s="3">
        <v>0</v>
      </c>
      <c r="AV77" s="3">
        <v>0.47516293268114856</v>
      </c>
      <c r="AW77" s="3">
        <v>0</v>
      </c>
      <c r="AX77" s="3">
        <v>1.0154887659184264</v>
      </c>
      <c r="AY77" s="3">
        <v>0</v>
      </c>
      <c r="AZ77" s="3">
        <v>0</v>
      </c>
      <c r="BA77" s="4">
        <v>2.4591747827296953</v>
      </c>
      <c r="BC77" s="28"/>
      <c r="BD77" s="17" t="s">
        <v>15</v>
      </c>
      <c r="BE77" s="3">
        <v>0.2501527926265163</v>
      </c>
      <c r="BF77" s="11">
        <v>0</v>
      </c>
      <c r="BG77" s="3">
        <v>0</v>
      </c>
      <c r="BH77" s="3">
        <v>0.40956372441664002</v>
      </c>
      <c r="BI77" s="3">
        <v>0</v>
      </c>
      <c r="BJ77" s="3">
        <v>2.969073686768701E-3</v>
      </c>
      <c r="BK77" s="3">
        <v>0</v>
      </c>
      <c r="BL77" s="3">
        <v>0</v>
      </c>
      <c r="BM77" s="3"/>
      <c r="BN77" s="4">
        <v>0.66268559072992494</v>
      </c>
      <c r="BP77" s="28"/>
      <c r="BQ77" s="17" t="s">
        <v>15</v>
      </c>
      <c r="BR77" s="3">
        <v>0.1751069548385614</v>
      </c>
      <c r="BS77" s="11">
        <v>0</v>
      </c>
      <c r="BT77" s="3">
        <v>0</v>
      </c>
      <c r="BU77" s="3">
        <v>0.13106039181332479</v>
      </c>
      <c r="BV77" s="3">
        <v>0</v>
      </c>
      <c r="BW77" s="3">
        <v>1.9298978963996558E-3</v>
      </c>
      <c r="BX77" s="3">
        <v>0</v>
      </c>
      <c r="BY77" s="3">
        <v>0</v>
      </c>
      <c r="BZ77" s="3"/>
      <c r="CA77" s="4">
        <v>0.3080972445482858</v>
      </c>
      <c r="CC77" s="28"/>
      <c r="CD77" s="17" t="s">
        <v>15</v>
      </c>
      <c r="CE77" s="3">
        <v>0.54059602371355997</v>
      </c>
      <c r="CF77" s="13">
        <v>0</v>
      </c>
      <c r="CG77" s="3">
        <v>0</v>
      </c>
      <c r="CH77" s="3">
        <v>0.27702286071904625</v>
      </c>
      <c r="CI77" s="3">
        <v>0</v>
      </c>
      <c r="CJ77" s="3">
        <v>0.14543700187749931</v>
      </c>
      <c r="CK77" s="3">
        <v>0</v>
      </c>
      <c r="CL77" s="3">
        <v>0</v>
      </c>
      <c r="CM77" s="4">
        <v>0.96305588631010552</v>
      </c>
      <c r="CN77" s="13"/>
      <c r="CO77" s="28"/>
      <c r="CP77" s="17" t="s">
        <v>15</v>
      </c>
      <c r="CQ77" s="3">
        <v>0.37841721659949196</v>
      </c>
      <c r="CR77" s="13">
        <v>0</v>
      </c>
      <c r="CS77" s="3">
        <v>0</v>
      </c>
      <c r="CT77" s="3">
        <v>8.8647315430094797E-2</v>
      </c>
      <c r="CU77" s="3">
        <v>0</v>
      </c>
      <c r="CV77" s="3">
        <v>9.4534051220374546E-2</v>
      </c>
      <c r="CW77" s="3">
        <v>0</v>
      </c>
      <c r="CX77" s="3">
        <v>0</v>
      </c>
      <c r="CY77" s="4">
        <v>0.56159858324996126</v>
      </c>
      <c r="DA77" s="28"/>
      <c r="DB77" s="17" t="s">
        <v>14</v>
      </c>
      <c r="DC77" s="3">
        <v>4.5558258821416153E-3</v>
      </c>
      <c r="DD77" s="3"/>
      <c r="DE77" s="3"/>
      <c r="DF77" s="3"/>
      <c r="DG77" s="3"/>
      <c r="DH77" s="3"/>
      <c r="DI77" s="3"/>
      <c r="DJ77" s="3"/>
      <c r="DK77" s="3">
        <v>4.5558258821416153E-3</v>
      </c>
      <c r="DM77" s="28"/>
      <c r="DN77" s="17" t="s">
        <v>14</v>
      </c>
      <c r="DO77" s="3">
        <v>2.9612868233920499E-3</v>
      </c>
      <c r="DP77" s="3"/>
      <c r="DQ77" s="3"/>
      <c r="DR77" s="3"/>
      <c r="DS77" s="3"/>
      <c r="DT77" s="3"/>
      <c r="DU77" s="3"/>
      <c r="DV77" s="3"/>
      <c r="DW77" s="3">
        <v>2.9612868233920499E-3</v>
      </c>
    </row>
    <row r="78" spans="1:127" ht="18" x14ac:dyDescent="0.25">
      <c r="A78" s="28"/>
      <c r="B78" s="15" t="s">
        <v>16</v>
      </c>
      <c r="C78" s="16">
        <f t="shared" si="195"/>
        <v>3.6256049404554055E-2</v>
      </c>
      <c r="D78" s="6">
        <f t="shared" si="196"/>
        <v>0</v>
      </c>
      <c r="E78" s="7">
        <f t="shared" si="196"/>
        <v>0</v>
      </c>
      <c r="F78" s="7">
        <f t="shared" si="196"/>
        <v>0</v>
      </c>
      <c r="G78" s="7">
        <f t="shared" si="177"/>
        <v>0</v>
      </c>
      <c r="H78" s="7">
        <f t="shared" si="178"/>
        <v>0</v>
      </c>
      <c r="I78" s="7">
        <f t="shared" si="189"/>
        <v>7.2715154424048592E-2</v>
      </c>
      <c r="J78" s="7">
        <f t="shared" si="190"/>
        <v>0</v>
      </c>
      <c r="K78" s="7">
        <f t="shared" si="179"/>
        <v>0</v>
      </c>
      <c r="L78" s="7">
        <f t="shared" si="179"/>
        <v>0</v>
      </c>
      <c r="M78" s="7">
        <f t="shared" si="191"/>
        <v>0</v>
      </c>
      <c r="N78" s="7">
        <f t="shared" si="180"/>
        <v>0.10897120382860265</v>
      </c>
      <c r="P78" s="28"/>
      <c r="Q78" s="15" t="s">
        <v>16</v>
      </c>
      <c r="R78" s="16">
        <f t="shared" si="181"/>
        <v>2.5379234583187839E-2</v>
      </c>
      <c r="S78" s="16">
        <f t="shared" si="182"/>
        <v>0</v>
      </c>
      <c r="T78" s="16">
        <f t="shared" si="183"/>
        <v>0</v>
      </c>
      <c r="U78" s="16">
        <f t="shared" si="184"/>
        <v>0</v>
      </c>
      <c r="V78" s="7">
        <f t="shared" si="185"/>
        <v>0</v>
      </c>
      <c r="W78" s="7">
        <f t="shared" si="186"/>
        <v>0</v>
      </c>
      <c r="X78" s="7">
        <f t="shared" si="192"/>
        <v>2.1814546327214576E-2</v>
      </c>
      <c r="Y78" s="7">
        <f t="shared" si="193"/>
        <v>0</v>
      </c>
      <c r="Z78" s="7">
        <f t="shared" si="187"/>
        <v>0</v>
      </c>
      <c r="AA78" s="7">
        <f t="shared" si="187"/>
        <v>0</v>
      </c>
      <c r="AB78" s="7">
        <f t="shared" si="188"/>
        <v>0</v>
      </c>
      <c r="AC78" s="7">
        <f t="shared" si="194"/>
        <v>4.7193780910402411E-2</v>
      </c>
      <c r="AE78" s="28"/>
      <c r="AF78" s="15" t="s">
        <v>16</v>
      </c>
      <c r="AG78" s="6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13"/>
      <c r="AQ78" s="28"/>
      <c r="AR78" s="15" t="s">
        <v>16</v>
      </c>
      <c r="AS78" s="6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C78" s="28"/>
      <c r="BD78" s="15" t="s">
        <v>16</v>
      </c>
      <c r="BE78" s="1">
        <v>0</v>
      </c>
      <c r="BF78" s="2">
        <v>0</v>
      </c>
      <c r="BG78" s="2">
        <v>0</v>
      </c>
      <c r="BH78" s="2">
        <v>0</v>
      </c>
      <c r="BI78" s="2">
        <v>7.2715154424048592E-2</v>
      </c>
      <c r="BJ78" s="2">
        <v>0</v>
      </c>
      <c r="BK78" s="2">
        <v>0</v>
      </c>
      <c r="BL78" s="2">
        <v>0</v>
      </c>
      <c r="BM78" s="2"/>
      <c r="BN78" s="2">
        <v>7.2715154424048592E-2</v>
      </c>
      <c r="BP78" s="28"/>
      <c r="BQ78" s="15" t="s">
        <v>16</v>
      </c>
      <c r="BR78" s="1">
        <v>0</v>
      </c>
      <c r="BS78" s="2">
        <v>0</v>
      </c>
      <c r="BT78" s="2">
        <v>0</v>
      </c>
      <c r="BU78" s="2">
        <v>0</v>
      </c>
      <c r="BV78" s="2">
        <v>2.1814546327214576E-2</v>
      </c>
      <c r="BW78" s="2">
        <v>0</v>
      </c>
      <c r="BX78" s="2">
        <v>0</v>
      </c>
      <c r="BY78" s="2">
        <v>0</v>
      </c>
      <c r="BZ78" s="2"/>
      <c r="CA78" s="2">
        <v>2.1814546327214576E-2</v>
      </c>
      <c r="CC78" s="28"/>
      <c r="CD78" s="15" t="s">
        <v>16</v>
      </c>
      <c r="CE78" s="6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13"/>
      <c r="CO78" s="28"/>
      <c r="CP78" s="15" t="s">
        <v>16</v>
      </c>
      <c r="CQ78" s="6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DA78" s="28"/>
      <c r="DB78" s="15" t="s">
        <v>15</v>
      </c>
      <c r="DC78" s="1">
        <v>2.1199351190551627E-3</v>
      </c>
      <c r="DD78" s="2">
        <v>0</v>
      </c>
      <c r="DE78" s="2"/>
      <c r="DF78" s="2">
        <v>0</v>
      </c>
      <c r="DG78" s="2">
        <v>0</v>
      </c>
      <c r="DH78" s="2">
        <v>1.0982291573657453E-4</v>
      </c>
      <c r="DI78" s="2"/>
      <c r="DJ78" s="2"/>
      <c r="DK78" s="2">
        <v>2.2297580347917373E-3</v>
      </c>
      <c r="DM78" s="28"/>
      <c r="DN78" s="15" t="s">
        <v>15</v>
      </c>
      <c r="DO78" s="1">
        <v>1.4839545833386137E-3</v>
      </c>
      <c r="DP78" s="2">
        <v>0</v>
      </c>
      <c r="DQ78" s="2"/>
      <c r="DR78" s="2">
        <v>0</v>
      </c>
      <c r="DS78" s="2"/>
      <c r="DT78" s="2">
        <v>7.1384895228773456E-5</v>
      </c>
      <c r="DU78" s="2"/>
      <c r="DV78" s="2"/>
      <c r="DW78" s="2">
        <v>1.5553394785673873E-3</v>
      </c>
    </row>
    <row r="79" spans="1:127" ht="18" x14ac:dyDescent="0.25">
      <c r="A79" s="28"/>
      <c r="B79" s="17" t="s">
        <v>17</v>
      </c>
      <c r="C79" s="4">
        <f t="shared" si="195"/>
        <v>15.667110220012466</v>
      </c>
      <c r="D79" s="3">
        <f t="shared" si="196"/>
        <v>0</v>
      </c>
      <c r="E79" s="3">
        <f t="shared" si="196"/>
        <v>0</v>
      </c>
      <c r="F79" s="3">
        <f t="shared" si="196"/>
        <v>0</v>
      </c>
      <c r="G79" s="3">
        <f t="shared" si="177"/>
        <v>0</v>
      </c>
      <c r="H79" s="3">
        <f t="shared" si="178"/>
        <v>0</v>
      </c>
      <c r="I79" s="3">
        <f t="shared" si="189"/>
        <v>0</v>
      </c>
      <c r="J79" s="3">
        <f t="shared" si="190"/>
        <v>0</v>
      </c>
      <c r="K79" s="3">
        <f t="shared" si="179"/>
        <v>0</v>
      </c>
      <c r="L79" s="3">
        <f t="shared" si="179"/>
        <v>0</v>
      </c>
      <c r="M79" s="4">
        <f t="shared" si="191"/>
        <v>0</v>
      </c>
      <c r="N79" s="4">
        <f t="shared" si="180"/>
        <v>15.667110220012466</v>
      </c>
      <c r="P79" s="28"/>
      <c r="Q79" s="17" t="s">
        <v>17</v>
      </c>
      <c r="R79" s="4">
        <f t="shared" si="181"/>
        <v>11.750332665009349</v>
      </c>
      <c r="S79" s="4">
        <f t="shared" si="182"/>
        <v>0</v>
      </c>
      <c r="T79" s="4">
        <f t="shared" si="183"/>
        <v>0</v>
      </c>
      <c r="U79" s="4">
        <f t="shared" si="184"/>
        <v>0</v>
      </c>
      <c r="V79" s="3">
        <f t="shared" si="185"/>
        <v>0</v>
      </c>
      <c r="W79" s="3">
        <f t="shared" si="186"/>
        <v>0</v>
      </c>
      <c r="X79" s="3">
        <f t="shared" si="192"/>
        <v>0</v>
      </c>
      <c r="Y79" s="3">
        <f t="shared" si="193"/>
        <v>0</v>
      </c>
      <c r="Z79" s="3">
        <f t="shared" si="187"/>
        <v>0</v>
      </c>
      <c r="AA79" s="3">
        <f t="shared" si="187"/>
        <v>0</v>
      </c>
      <c r="AB79" s="4">
        <f t="shared" si="188"/>
        <v>0</v>
      </c>
      <c r="AC79" s="4">
        <f t="shared" si="194"/>
        <v>11.750332665009349</v>
      </c>
      <c r="AE79" s="28"/>
      <c r="AF79" s="17" t="s">
        <v>17</v>
      </c>
      <c r="AG79" s="3">
        <v>0.52613525119632787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4">
        <v>0.52613525119632787</v>
      </c>
      <c r="AP79" s="13"/>
      <c r="AQ79" s="28"/>
      <c r="AR79" s="17" t="s">
        <v>17</v>
      </c>
      <c r="AS79" s="3">
        <v>0.39460143839724593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4">
        <v>0.39460143839724593</v>
      </c>
      <c r="BC79" s="28"/>
      <c r="BD79" s="17" t="s">
        <v>17</v>
      </c>
      <c r="BE79" s="3">
        <v>0.62373105192139999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/>
      <c r="BN79" s="4">
        <v>0.62373105192139999</v>
      </c>
      <c r="BP79" s="28"/>
      <c r="BQ79" s="17" t="s">
        <v>17</v>
      </c>
      <c r="BR79" s="3">
        <v>0.46779828894105002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/>
      <c r="CA79" s="4">
        <v>0.46779828894105002</v>
      </c>
      <c r="CC79" s="28"/>
      <c r="CD79" s="17" t="s">
        <v>17</v>
      </c>
      <c r="CE79" s="3">
        <v>14.507982147909686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4">
        <v>14.507982147909686</v>
      </c>
      <c r="CN79" s="13"/>
      <c r="CO79" s="28"/>
      <c r="CP79" s="17" t="s">
        <v>17</v>
      </c>
      <c r="CQ79" s="3">
        <v>10.880986610932265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4">
        <v>10.880986610932265</v>
      </c>
      <c r="DA79" s="28"/>
      <c r="DB79" s="17" t="s">
        <v>16</v>
      </c>
      <c r="DC79" s="3">
        <v>3.6256049404554055E-2</v>
      </c>
      <c r="DD79" s="3">
        <v>0</v>
      </c>
      <c r="DE79" s="3">
        <v>0</v>
      </c>
      <c r="DF79" s="3"/>
      <c r="DG79" s="3"/>
      <c r="DH79" s="3"/>
      <c r="DI79" s="3"/>
      <c r="DJ79" s="3"/>
      <c r="DK79" s="3">
        <v>3.6256049404554055E-2</v>
      </c>
      <c r="DM79" s="28"/>
      <c r="DN79" s="17" t="s">
        <v>16</v>
      </c>
      <c r="DO79" s="3">
        <v>2.5379234583187839E-2</v>
      </c>
      <c r="DP79" s="3">
        <v>0</v>
      </c>
      <c r="DQ79" s="3">
        <v>0</v>
      </c>
      <c r="DR79" s="3"/>
      <c r="DS79" s="3"/>
      <c r="DT79" s="3"/>
      <c r="DU79" s="3"/>
      <c r="DV79" s="3"/>
      <c r="DW79" s="3">
        <v>2.5379234583187839E-2</v>
      </c>
    </row>
    <row r="80" spans="1:127" ht="18" x14ac:dyDescent="0.25">
      <c r="A80" s="28"/>
      <c r="B80" s="15" t="s">
        <v>18</v>
      </c>
      <c r="C80" s="16">
        <f t="shared" si="195"/>
        <v>1.6141887705100506</v>
      </c>
      <c r="D80" s="6">
        <f t="shared" si="196"/>
        <v>0</v>
      </c>
      <c r="E80" s="7">
        <f t="shared" si="196"/>
        <v>0</v>
      </c>
      <c r="F80" s="7">
        <f t="shared" si="196"/>
        <v>0</v>
      </c>
      <c r="G80" s="7">
        <f t="shared" si="177"/>
        <v>0</v>
      </c>
      <c r="H80" s="7">
        <f t="shared" si="178"/>
        <v>0</v>
      </c>
      <c r="I80" s="7">
        <f t="shared" si="189"/>
        <v>0</v>
      </c>
      <c r="J80" s="7">
        <f t="shared" si="190"/>
        <v>0</v>
      </c>
      <c r="K80" s="7">
        <f t="shared" si="179"/>
        <v>0</v>
      </c>
      <c r="L80" s="7">
        <f t="shared" si="179"/>
        <v>0</v>
      </c>
      <c r="M80" s="7">
        <f t="shared" si="191"/>
        <v>0</v>
      </c>
      <c r="N80" s="7">
        <f t="shared" si="180"/>
        <v>1.6141887705100506</v>
      </c>
      <c r="P80" s="28"/>
      <c r="Q80" s="15" t="s">
        <v>18</v>
      </c>
      <c r="R80" s="16">
        <f t="shared" si="181"/>
        <v>1.1622159147672362</v>
      </c>
      <c r="S80" s="16">
        <f t="shared" si="182"/>
        <v>0</v>
      </c>
      <c r="T80" s="16">
        <f t="shared" si="183"/>
        <v>0</v>
      </c>
      <c r="U80" s="16">
        <f t="shared" si="184"/>
        <v>0</v>
      </c>
      <c r="V80" s="7">
        <f t="shared" si="185"/>
        <v>0</v>
      </c>
      <c r="W80" s="7">
        <f t="shared" si="186"/>
        <v>0</v>
      </c>
      <c r="X80" s="7">
        <f t="shared" si="192"/>
        <v>0</v>
      </c>
      <c r="Y80" s="7">
        <f t="shared" si="193"/>
        <v>0</v>
      </c>
      <c r="Z80" s="7">
        <f t="shared" si="187"/>
        <v>0</v>
      </c>
      <c r="AA80" s="7">
        <f t="shared" si="187"/>
        <v>0</v>
      </c>
      <c r="AB80" s="7">
        <f t="shared" si="188"/>
        <v>0</v>
      </c>
      <c r="AC80" s="7">
        <f t="shared" si="194"/>
        <v>1.1622159147672362</v>
      </c>
      <c r="AE80" s="28"/>
      <c r="AF80" s="15" t="s">
        <v>18</v>
      </c>
      <c r="AG80" s="6">
        <v>0.36855343774711591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0.36855343774711591</v>
      </c>
      <c r="AP80" s="13"/>
      <c r="AQ80" s="28"/>
      <c r="AR80" s="15" t="s">
        <v>18</v>
      </c>
      <c r="AS80" s="6">
        <v>0.26535847517792344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0.26535847517792344</v>
      </c>
      <c r="BC80" s="28"/>
      <c r="BD80" s="15" t="s">
        <v>18</v>
      </c>
      <c r="BE80" s="1">
        <v>0.58056164948001443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/>
      <c r="BN80" s="2">
        <v>0.58056164948001443</v>
      </c>
      <c r="BP80" s="28"/>
      <c r="BQ80" s="15" t="s">
        <v>18</v>
      </c>
      <c r="BR80" s="1">
        <v>0.41800438762561037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/>
      <c r="CA80" s="2">
        <v>0.41800438762561037</v>
      </c>
      <c r="CC80" s="28"/>
      <c r="CD80" s="15" t="s">
        <v>18</v>
      </c>
      <c r="CE80" s="6">
        <v>0.66342869401290627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0.66342869401290627</v>
      </c>
      <c r="CN80" s="13"/>
      <c r="CO80" s="28"/>
      <c r="CP80" s="15" t="s">
        <v>18</v>
      </c>
      <c r="CQ80" s="6">
        <v>0.47766865968929251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0.47766865968929251</v>
      </c>
      <c r="DA80" s="28"/>
      <c r="DB80" s="15" t="s">
        <v>17</v>
      </c>
      <c r="DC80" s="1">
        <v>9.2617689850515057E-3</v>
      </c>
      <c r="DD80" s="2"/>
      <c r="DE80" s="2"/>
      <c r="DF80" s="2"/>
      <c r="DG80" s="2"/>
      <c r="DH80" s="2"/>
      <c r="DI80" s="2"/>
      <c r="DJ80" s="2"/>
      <c r="DK80" s="2">
        <v>9.2617689850515057E-3</v>
      </c>
      <c r="DM80" s="28"/>
      <c r="DN80" s="15" t="s">
        <v>17</v>
      </c>
      <c r="DO80" s="1">
        <v>6.9463267387886293E-3</v>
      </c>
      <c r="DP80" s="2"/>
      <c r="DQ80" s="2"/>
      <c r="DR80" s="2"/>
      <c r="DS80" s="2"/>
      <c r="DT80" s="2"/>
      <c r="DU80" s="2"/>
      <c r="DV80" s="2"/>
      <c r="DW80" s="2">
        <v>6.9463267387886293E-3</v>
      </c>
    </row>
    <row r="81" spans="1:127" ht="18" x14ac:dyDescent="0.25">
      <c r="A81" s="28"/>
      <c r="B81" s="17" t="s">
        <v>19</v>
      </c>
      <c r="C81" s="4">
        <f t="shared" si="195"/>
        <v>1.0259586668422847</v>
      </c>
      <c r="D81" s="3">
        <f t="shared" si="196"/>
        <v>0</v>
      </c>
      <c r="E81" s="3">
        <f t="shared" si="196"/>
        <v>0</v>
      </c>
      <c r="F81" s="3">
        <f t="shared" si="196"/>
        <v>0</v>
      </c>
      <c r="G81" s="3">
        <f t="shared" si="177"/>
        <v>0</v>
      </c>
      <c r="H81" s="3">
        <f t="shared" si="178"/>
        <v>0</v>
      </c>
      <c r="I81" s="3">
        <f t="shared" si="189"/>
        <v>0</v>
      </c>
      <c r="J81" s="3">
        <f t="shared" si="190"/>
        <v>0</v>
      </c>
      <c r="K81" s="3">
        <f t="shared" si="179"/>
        <v>0</v>
      </c>
      <c r="L81" s="3">
        <f t="shared" si="179"/>
        <v>4.4534710732749032E-3</v>
      </c>
      <c r="M81" s="4">
        <f t="shared" si="191"/>
        <v>0</v>
      </c>
      <c r="N81" s="4">
        <f t="shared" si="180"/>
        <v>1.0304121379155595</v>
      </c>
      <c r="P81" s="28"/>
      <c r="Q81" s="17" t="s">
        <v>19</v>
      </c>
      <c r="R81" s="4">
        <f t="shared" si="181"/>
        <v>0.7181710667895993</v>
      </c>
      <c r="S81" s="4">
        <f t="shared" si="182"/>
        <v>0</v>
      </c>
      <c r="T81" s="4">
        <f t="shared" si="183"/>
        <v>0</v>
      </c>
      <c r="U81" s="4">
        <f t="shared" si="184"/>
        <v>0</v>
      </c>
      <c r="V81" s="3">
        <f t="shared" si="185"/>
        <v>0</v>
      </c>
      <c r="W81" s="3">
        <f t="shared" si="186"/>
        <v>0</v>
      </c>
      <c r="X81" s="3">
        <f t="shared" si="192"/>
        <v>0</v>
      </c>
      <c r="Y81" s="3">
        <f t="shared" si="193"/>
        <v>0</v>
      </c>
      <c r="Z81" s="3">
        <f t="shared" si="187"/>
        <v>0</v>
      </c>
      <c r="AA81" s="3">
        <f t="shared" si="187"/>
        <v>1.9149925615082079E-3</v>
      </c>
      <c r="AB81" s="4">
        <f t="shared" si="188"/>
        <v>0</v>
      </c>
      <c r="AC81" s="4">
        <f t="shared" si="194"/>
        <v>0.72008605935110748</v>
      </c>
      <c r="AE81" s="28"/>
      <c r="AF81" s="17" t="s">
        <v>19</v>
      </c>
      <c r="AG81" s="3">
        <v>0.54129167309490389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3.870495030337305E-3</v>
      </c>
      <c r="AO81" s="4">
        <v>0.54516216812524121</v>
      </c>
      <c r="AP81" s="13"/>
      <c r="AQ81" s="28"/>
      <c r="AR81" s="17" t="s">
        <v>19</v>
      </c>
      <c r="AS81" s="3">
        <v>0.37890417116643271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1.6643128630450411E-3</v>
      </c>
      <c r="BA81" s="4">
        <v>0.38056848402947774</v>
      </c>
      <c r="BC81" s="28"/>
      <c r="BD81" s="17" t="s">
        <v>19</v>
      </c>
      <c r="BE81" s="3">
        <v>0.43928481084896021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4.5177358641482483E-4</v>
      </c>
      <c r="BM81" s="3"/>
      <c r="BN81" s="4">
        <v>0.43973658443537506</v>
      </c>
      <c r="BP81" s="28"/>
      <c r="BQ81" s="17" t="s">
        <v>19</v>
      </c>
      <c r="BR81" s="3">
        <v>0.3074993675942721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1.9426264215837468E-4</v>
      </c>
      <c r="BZ81" s="3"/>
      <c r="CA81" s="4">
        <v>0.30769363023643048</v>
      </c>
      <c r="CC81" s="28"/>
      <c r="CD81" s="17" t="s">
        <v>19</v>
      </c>
      <c r="CE81" s="3">
        <v>4.0452064025054954E-2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4">
        <v>4.0452064025054954E-2</v>
      </c>
      <c r="CN81" s="13"/>
      <c r="CO81" s="28"/>
      <c r="CP81" s="17" t="s">
        <v>19</v>
      </c>
      <c r="CQ81" s="3">
        <v>2.8316444817538467E-2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4">
        <v>2.8316444817538467E-2</v>
      </c>
      <c r="DA81" s="28"/>
      <c r="DB81" s="17" t="s">
        <v>18</v>
      </c>
      <c r="DC81" s="3">
        <v>1.6449892700138712E-3</v>
      </c>
      <c r="DD81" s="3"/>
      <c r="DE81" s="3"/>
      <c r="DF81" s="3"/>
      <c r="DG81" s="3"/>
      <c r="DH81" s="3"/>
      <c r="DI81" s="3"/>
      <c r="DJ81" s="3"/>
      <c r="DK81" s="3">
        <v>1.6449892700138712E-3</v>
      </c>
      <c r="DM81" s="28"/>
      <c r="DN81" s="17" t="s">
        <v>18</v>
      </c>
      <c r="DO81" s="3">
        <v>1.1843922744099872E-3</v>
      </c>
      <c r="DP81" s="3"/>
      <c r="DQ81" s="3"/>
      <c r="DR81" s="3"/>
      <c r="DS81" s="3"/>
      <c r="DT81" s="3"/>
      <c r="DU81" s="3"/>
      <c r="DV81" s="3"/>
      <c r="DW81" s="3">
        <v>1.1843922744099872E-3</v>
      </c>
    </row>
    <row r="82" spans="1:127" ht="18" x14ac:dyDescent="0.25">
      <c r="A82" s="28"/>
      <c r="B82" s="15" t="s">
        <v>20</v>
      </c>
      <c r="C82" s="16">
        <f>+AG82+BE82+CE82+DC74</f>
        <v>4.4607243315567802</v>
      </c>
      <c r="D82" s="6">
        <f>+AH82+BF82+CF82+DD74</f>
        <v>0</v>
      </c>
      <c r="E82" s="7">
        <f>+AI82+BG82+CG82+DE74</f>
        <v>0</v>
      </c>
      <c r="F82" s="7">
        <f>+AJ82+BH82+CH82+DF74</f>
        <v>0</v>
      </c>
      <c r="G82" s="7">
        <f t="shared" si="177"/>
        <v>0</v>
      </c>
      <c r="H82" s="7">
        <f>+AL82+BJ82+CJ82+DH74</f>
        <v>0</v>
      </c>
      <c r="I82" s="7">
        <f t="shared" si="189"/>
        <v>0</v>
      </c>
      <c r="J82" s="7">
        <f>+DG74</f>
        <v>3.5860282874617733E-2</v>
      </c>
      <c r="K82" s="6">
        <f>+AM82+BK82+CK82+DI74</f>
        <v>3.5860282874617733E-2</v>
      </c>
      <c r="L82" s="6">
        <f>+AN82+BL82+CL82+DJ74</f>
        <v>59.601839672422578</v>
      </c>
      <c r="M82" s="7">
        <f t="shared" si="191"/>
        <v>9.3490912830919606E-2</v>
      </c>
      <c r="N82" s="7">
        <f t="shared" si="180"/>
        <v>64.227775482559508</v>
      </c>
      <c r="P82" s="28"/>
      <c r="Q82" s="15" t="s">
        <v>20</v>
      </c>
      <c r="R82" s="16">
        <f>+AS82+BR82+CQ82+DO74</f>
        <v>3.3899624834556046</v>
      </c>
      <c r="S82" s="16">
        <f t="shared" ref="S82" si="197">+AT82+BS82+CR82+DP74</f>
        <v>0</v>
      </c>
      <c r="T82" s="16">
        <f t="shared" ref="T82" si="198">+AU82+BT82+CS82+DQ74</f>
        <v>0</v>
      </c>
      <c r="U82" s="16">
        <f t="shared" ref="U82" si="199">+AV82+BU82+CT82+DR74</f>
        <v>0</v>
      </c>
      <c r="V82" s="7">
        <f t="shared" si="185"/>
        <v>0</v>
      </c>
      <c r="W82" s="7">
        <f t="shared" ref="W82" si="200">+AX82+BW82+CV82+DT74</f>
        <v>0</v>
      </c>
      <c r="X82" s="7">
        <f t="shared" si="192"/>
        <v>0</v>
      </c>
      <c r="Y82" s="7">
        <f>+DS74</f>
        <v>1.7930141437308866E-2</v>
      </c>
      <c r="Z82" s="7">
        <f>+AY82+BX82+CW82+DU74</f>
        <v>1.0040879204892966E-2</v>
      </c>
      <c r="AA82" s="7">
        <f>+AZ82+BY82+CX82+DV74</f>
        <v>20.20321141161935</v>
      </c>
      <c r="AB82" s="7">
        <f>+BZ82</f>
        <v>4.2070910773913825E-2</v>
      </c>
      <c r="AC82" s="7">
        <f t="shared" si="194"/>
        <v>23.663215826491069</v>
      </c>
      <c r="AE82" s="28"/>
      <c r="AF82" s="15" t="s">
        <v>20</v>
      </c>
      <c r="AG82" s="6">
        <v>4.4423081424224582E-2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6">
        <v>0</v>
      </c>
      <c r="AN82" s="6">
        <v>0</v>
      </c>
      <c r="AO82" s="7">
        <v>4.4423081424224582E-2</v>
      </c>
      <c r="AP82" s="13"/>
      <c r="AQ82" s="28"/>
      <c r="AR82" s="15" t="s">
        <v>20</v>
      </c>
      <c r="AS82" s="6">
        <v>3.2367104473469549E-2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6">
        <v>0</v>
      </c>
      <c r="AZ82" s="6">
        <v>0</v>
      </c>
      <c r="BA82" s="7">
        <v>3.2367104473469549E-2</v>
      </c>
      <c r="BC82" s="28"/>
      <c r="BD82" s="15" t="s">
        <v>20</v>
      </c>
      <c r="BE82" s="1">
        <v>0.58548652368557375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1">
        <v>0</v>
      </c>
      <c r="BL82" s="1">
        <v>0.18147539843710217</v>
      </c>
      <c r="BM82" s="1">
        <v>9.3490912830919606E-2</v>
      </c>
      <c r="BN82" s="2">
        <v>0.86045283495359548</v>
      </c>
      <c r="BP82" s="28"/>
      <c r="BQ82" s="15" t="s">
        <v>20</v>
      </c>
      <c r="BR82" s="1">
        <v>0.46838921894845909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1">
        <v>0</v>
      </c>
      <c r="BY82" s="1">
        <v>5.4525661006683539E-2</v>
      </c>
      <c r="BZ82" s="1">
        <v>4.2070910773913825E-2</v>
      </c>
      <c r="CA82" s="2">
        <v>0.56498579072905641</v>
      </c>
      <c r="CC82" s="28"/>
      <c r="CD82" s="15" t="s">
        <v>20</v>
      </c>
      <c r="CE82" s="6">
        <v>0.45199877509078301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6">
        <v>0</v>
      </c>
      <c r="CL82" s="6">
        <v>3.8195845898107003E-3</v>
      </c>
      <c r="CM82" s="7">
        <v>0.4558183596805937</v>
      </c>
      <c r="CN82" s="13"/>
      <c r="CO82" s="28"/>
      <c r="CP82" s="15" t="s">
        <v>20</v>
      </c>
      <c r="CQ82" s="6">
        <v>0.36159902007262645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6">
        <v>0</v>
      </c>
      <c r="CX82" s="6">
        <v>1.1494167899427372E-3</v>
      </c>
      <c r="CY82" s="7">
        <v>0.36274843686256919</v>
      </c>
      <c r="DA82" s="28"/>
      <c r="DB82" s="15" t="s">
        <v>19</v>
      </c>
      <c r="DC82" s="1">
        <v>4.9301188733657875E-3</v>
      </c>
      <c r="DD82" s="2"/>
      <c r="DE82" s="2"/>
      <c r="DF82" s="2"/>
      <c r="DG82" s="2"/>
      <c r="DH82" s="2"/>
      <c r="DI82" s="2">
        <v>0</v>
      </c>
      <c r="DJ82" s="2">
        <v>1.3120245652277273E-4</v>
      </c>
      <c r="DK82" s="2">
        <v>5.0613213298885606E-3</v>
      </c>
      <c r="DM82" s="28"/>
      <c r="DN82" s="15" t="s">
        <v>19</v>
      </c>
      <c r="DO82" s="1">
        <v>3.4510832113560509E-3</v>
      </c>
      <c r="DP82" s="2"/>
      <c r="DQ82" s="2"/>
      <c r="DR82" s="2"/>
      <c r="DS82" s="2"/>
      <c r="DT82" s="2"/>
      <c r="DU82" s="2">
        <v>0</v>
      </c>
      <c r="DV82" s="2">
        <v>5.6417056304792275E-5</v>
      </c>
      <c r="DW82" s="2">
        <v>3.5075002676608433E-3</v>
      </c>
    </row>
    <row r="83" spans="1:127" ht="18" x14ac:dyDescent="0.25">
      <c r="A83" s="28"/>
      <c r="B83" s="17" t="s">
        <v>21</v>
      </c>
      <c r="C83" s="4">
        <f>+AG83+BE83+CE83+DC83</f>
        <v>94.254905357113316</v>
      </c>
      <c r="D83" s="3">
        <f>+AH83+BF83+CF83+DD83</f>
        <v>0</v>
      </c>
      <c r="E83" s="3">
        <f>+AI83+BG83+CG83+DE83</f>
        <v>0</v>
      </c>
      <c r="F83" s="3">
        <f>+AJ83+BH83+CH83+DF83</f>
        <v>0</v>
      </c>
      <c r="G83" s="3">
        <f t="shared" si="177"/>
        <v>0</v>
      </c>
      <c r="H83" s="3">
        <f>+AL83+BJ83+CJ83+DH83</f>
        <v>0</v>
      </c>
      <c r="I83" s="3">
        <f t="shared" si="189"/>
        <v>0</v>
      </c>
      <c r="J83" s="3">
        <f>+DG83</f>
        <v>0</v>
      </c>
      <c r="K83" s="3">
        <f>+AM83+BK83+CK83+DI83</f>
        <v>0</v>
      </c>
      <c r="L83" s="3">
        <f>+AN83+BL83+CL83+DJ83</f>
        <v>0</v>
      </c>
      <c r="M83" s="4">
        <f t="shared" si="191"/>
        <v>0</v>
      </c>
      <c r="N83" s="4">
        <f t="shared" si="180"/>
        <v>94.254905357113316</v>
      </c>
      <c r="P83" s="28"/>
      <c r="Q83" s="17" t="s">
        <v>21</v>
      </c>
      <c r="R83" s="4">
        <f>+AS83+BR83+CQ83+DO83</f>
        <v>70.691179017834969</v>
      </c>
      <c r="S83" s="4">
        <f t="shared" ref="S83" si="201">+AT83+BS83+CR83+DP83</f>
        <v>0</v>
      </c>
      <c r="T83" s="4">
        <f t="shared" ref="T83" si="202">+AU83+BT83+CS83+DQ83</f>
        <v>0</v>
      </c>
      <c r="U83" s="4">
        <f t="shared" ref="U83" si="203">+AV83+BU83+CT83+DR83</f>
        <v>0</v>
      </c>
      <c r="V83" s="3">
        <f t="shared" si="185"/>
        <v>0</v>
      </c>
      <c r="W83" s="3">
        <f t="shared" ref="W83" si="204">+AX83+BW83+CV83+DT83</f>
        <v>0</v>
      </c>
      <c r="X83" s="3">
        <f t="shared" si="192"/>
        <v>0</v>
      </c>
      <c r="Y83" s="3">
        <f>+DS83</f>
        <v>0</v>
      </c>
      <c r="Z83" s="3">
        <f>+AY83+BX83+CW83+DU83</f>
        <v>0</v>
      </c>
      <c r="AA83" s="3">
        <f>+AZ83+BY83+CX83+DV83</f>
        <v>0</v>
      </c>
      <c r="AB83" s="4">
        <f>+BZ83</f>
        <v>0</v>
      </c>
      <c r="AC83" s="4">
        <f t="shared" si="194"/>
        <v>70.691179017834969</v>
      </c>
      <c r="AE83" s="28"/>
      <c r="AF83" s="17" t="s">
        <v>21</v>
      </c>
      <c r="AG83" s="3">
        <v>13.935987645337159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4">
        <v>13.935987645337159</v>
      </c>
      <c r="AP83" s="13"/>
      <c r="AQ83" s="28"/>
      <c r="AR83" s="17" t="s">
        <v>21</v>
      </c>
      <c r="AS83" s="3">
        <v>10.451990734002869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4">
        <v>10.451990734002869</v>
      </c>
      <c r="BC83" s="28"/>
      <c r="BD83" s="17" t="s">
        <v>21</v>
      </c>
      <c r="BE83" s="3">
        <v>31.256281694763839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4">
        <v>31.256281694763839</v>
      </c>
      <c r="BP83" s="28"/>
      <c r="BQ83" s="17" t="s">
        <v>21</v>
      </c>
      <c r="BR83" s="3">
        <v>23.442211271072878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4">
        <v>23.442211271072878</v>
      </c>
      <c r="CC83" s="28"/>
      <c r="CD83" s="17" t="s">
        <v>21</v>
      </c>
      <c r="CE83" s="3">
        <v>48.926600712036048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4">
        <v>48.926600712036048</v>
      </c>
      <c r="CN83" s="13"/>
      <c r="CO83" s="28"/>
      <c r="CP83" s="17" t="s">
        <v>21</v>
      </c>
      <c r="CQ83" s="3">
        <v>36.694950534027036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4">
        <v>36.694950534027036</v>
      </c>
      <c r="DA83" s="28"/>
      <c r="DB83" s="17" t="s">
        <v>21</v>
      </c>
      <c r="DC83" s="3">
        <v>0.13603530497625535</v>
      </c>
      <c r="DD83" s="3"/>
      <c r="DE83" s="3"/>
      <c r="DF83" s="3"/>
      <c r="DG83" s="3"/>
      <c r="DH83" s="3"/>
      <c r="DI83" s="3"/>
      <c r="DJ83" s="3"/>
      <c r="DK83" s="4">
        <v>0.13603530497625535</v>
      </c>
      <c r="DM83" s="28"/>
      <c r="DN83" s="17" t="s">
        <v>21</v>
      </c>
      <c r="DO83" s="3">
        <v>0.10202647873219151</v>
      </c>
      <c r="DP83" s="3"/>
      <c r="DQ83" s="3"/>
      <c r="DR83" s="3"/>
      <c r="DS83" s="3"/>
      <c r="DT83" s="3"/>
      <c r="DU83" s="3"/>
      <c r="DV83" s="3"/>
      <c r="DW83" s="4">
        <v>0.10202647873219151</v>
      </c>
    </row>
    <row r="84" spans="1:127" ht="15.75" thickBot="1" x14ac:dyDescent="0.3">
      <c r="A84" s="29"/>
      <c r="B84" s="18" t="s">
        <v>10</v>
      </c>
      <c r="C84" s="19">
        <f>SUM(C74:C83)</f>
        <v>165.72220231271294</v>
      </c>
      <c r="D84" s="19">
        <f t="shared" ref="D84" si="205">SUM(D74:D83)</f>
        <v>16.935554750388615</v>
      </c>
      <c r="E84" s="19">
        <f t="shared" ref="E84" si="206">SUM(E74:E83)</f>
        <v>0</v>
      </c>
      <c r="F84" s="19">
        <f t="shared" ref="F84" si="207">SUM(F74:F83)</f>
        <v>16.002568743577388</v>
      </c>
      <c r="G84" s="19">
        <f t="shared" ref="G84" si="208">SUM(G74:G83)</f>
        <v>3.3467196943614161</v>
      </c>
      <c r="H84" s="19">
        <f t="shared" ref="H84" si="209">SUM(H74:H83)</f>
        <v>1.710806307585276</v>
      </c>
      <c r="I84" s="19">
        <f t="shared" ref="I84" si="210">SUM(I74:I83)</f>
        <v>7.2715154424048592E-2</v>
      </c>
      <c r="J84" s="19">
        <f t="shared" ref="J84" si="211">SUM(J74:J83)</f>
        <v>3.5860282874617733E-2</v>
      </c>
      <c r="K84" s="19">
        <f t="shared" ref="K84" si="212">SUM(K74:K83)</f>
        <v>3.5860282874617733E-2</v>
      </c>
      <c r="L84" s="19">
        <f t="shared" ref="L84" si="213">SUM(L74:L83)</f>
        <v>59.606293143495854</v>
      </c>
      <c r="M84" s="19">
        <f t="shared" ref="M84" si="214">SUM(M74:M83)</f>
        <v>9.3490912830919606E-2</v>
      </c>
      <c r="N84" s="19">
        <f t="shared" ref="N84" si="215">SUM(N74:N83)</f>
        <v>263.56207158512569</v>
      </c>
      <c r="P84" s="29"/>
      <c r="Q84" s="18" t="s">
        <v>10</v>
      </c>
      <c r="R84" s="19">
        <f>SUM(R74:R83)</f>
        <v>104.72337769188579</v>
      </c>
      <c r="S84" s="19">
        <f t="shared" ref="S84" si="216">SUM(S74:S83)</f>
        <v>7.5023183924116497</v>
      </c>
      <c r="T84" s="19">
        <f t="shared" ref="T84" si="217">SUM(T74:T83)</f>
        <v>0</v>
      </c>
      <c r="U84" s="19">
        <f t="shared" ref="U84" si="218">SUM(U74:U83)</f>
        <v>5.1208219979447653</v>
      </c>
      <c r="V84" s="19">
        <f t="shared" ref="V84" si="219">SUM(V74:V83)</f>
        <v>1.0709503021956532</v>
      </c>
      <c r="W84" s="19">
        <f t="shared" ref="W84" si="220">SUM(W74:W83)</f>
        <v>1.1120240999304294</v>
      </c>
      <c r="X84" s="19">
        <f t="shared" ref="X84" si="221">SUM(X74:X83)</f>
        <v>2.1814546327214576E-2</v>
      </c>
      <c r="Y84" s="19">
        <f t="shared" ref="Y84" si="222">SUM(Y74:Y83)</f>
        <v>1.7930141437308866E-2</v>
      </c>
      <c r="Z84" s="19">
        <f t="shared" ref="Z84" si="223">SUM(Z74:Z83)</f>
        <v>1.0040879204892966E-2</v>
      </c>
      <c r="AA84" s="19">
        <f t="shared" ref="AA84" si="224">SUM(AA74:AA83)</f>
        <v>20.205126404180859</v>
      </c>
      <c r="AB84" s="19">
        <f t="shared" ref="AB84" si="225">SUM(AB74:AB83)</f>
        <v>4.2070910773913825E-2</v>
      </c>
      <c r="AC84" s="19">
        <f t="shared" ref="AC84" si="226">SUM(AC74:AC83)</f>
        <v>139.82647536629247</v>
      </c>
      <c r="AE84" s="29"/>
      <c r="AF84" s="18" t="s">
        <v>10</v>
      </c>
      <c r="AG84" s="8">
        <v>25.882452354425055</v>
      </c>
      <c r="AH84" s="8">
        <v>11.857543923045784</v>
      </c>
      <c r="AI84" s="8">
        <v>0</v>
      </c>
      <c r="AJ84" s="8">
        <v>11.855022738552483</v>
      </c>
      <c r="AK84" s="8">
        <v>3.3467196943614161</v>
      </c>
      <c r="AL84" s="8">
        <v>1.5622904091052714</v>
      </c>
      <c r="AM84" s="8">
        <v>0</v>
      </c>
      <c r="AN84" s="8">
        <v>3.870495030337305E-3</v>
      </c>
      <c r="AO84" s="8">
        <v>54.507899614520348</v>
      </c>
      <c r="AP84" s="13"/>
      <c r="AQ84" s="29"/>
      <c r="AR84" s="18" t="s">
        <v>10</v>
      </c>
      <c r="AS84" s="8">
        <v>16.331612278199003</v>
      </c>
      <c r="AT84" s="8">
        <v>5.2173193261401449</v>
      </c>
      <c r="AU84" s="8">
        <v>0</v>
      </c>
      <c r="AV84" s="8">
        <v>3.7936072763367945</v>
      </c>
      <c r="AW84" s="8">
        <v>1.0709503021956532</v>
      </c>
      <c r="AX84" s="8">
        <v>1.0154887659184264</v>
      </c>
      <c r="AY84" s="8">
        <v>0</v>
      </c>
      <c r="AZ84" s="8">
        <v>1.6643128630450411E-3</v>
      </c>
      <c r="BA84" s="8">
        <v>27.430642261653066</v>
      </c>
      <c r="BC84" s="29"/>
      <c r="BD84" s="18" t="s">
        <v>10</v>
      </c>
      <c r="BE84" s="5">
        <v>62.487883260525813</v>
      </c>
      <c r="BF84" s="5">
        <v>4.7846719177919539</v>
      </c>
      <c r="BG84" s="5">
        <v>0</v>
      </c>
      <c r="BH84" s="5">
        <v>3.8477972666593816</v>
      </c>
      <c r="BI84" s="5">
        <v>7.2715154424048592E-2</v>
      </c>
      <c r="BJ84" s="5">
        <v>2.969073686768701E-3</v>
      </c>
      <c r="BK84" s="5">
        <v>0</v>
      </c>
      <c r="BL84" s="5">
        <v>0.18192717202351699</v>
      </c>
      <c r="BM84" s="5">
        <v>9.3490912830919606E-2</v>
      </c>
      <c r="BN84" s="5">
        <v>71.471454757942396</v>
      </c>
      <c r="BP84" s="29"/>
      <c r="BQ84" s="18" t="s">
        <v>10</v>
      </c>
      <c r="BR84" s="5">
        <v>34.594723795921404</v>
      </c>
      <c r="BS84" s="5">
        <v>2.1531023630063792</v>
      </c>
      <c r="BT84" s="5">
        <v>0</v>
      </c>
      <c r="BU84" s="5">
        <v>1.2312951253310023</v>
      </c>
      <c r="BV84" s="5">
        <v>2.1814546327214576E-2</v>
      </c>
      <c r="BW84" s="5">
        <v>1.9298978963996558E-3</v>
      </c>
      <c r="BX84" s="5">
        <v>0</v>
      </c>
      <c r="BY84" s="5">
        <v>5.4719923648841914E-2</v>
      </c>
      <c r="BZ84" s="5">
        <v>4.2070910773913825E-2</v>
      </c>
      <c r="CA84" s="5">
        <v>38.099656562905153</v>
      </c>
      <c r="CC84" s="29"/>
      <c r="CD84" s="18" t="s">
        <v>10</v>
      </c>
      <c r="CE84" s="8">
        <v>73.700558351698788</v>
      </c>
      <c r="CF84" s="8">
        <v>0.28275830627382059</v>
      </c>
      <c r="CG84" s="8">
        <v>0</v>
      </c>
      <c r="CH84" s="8">
        <v>0.27702286071904625</v>
      </c>
      <c r="CI84" s="8">
        <v>0</v>
      </c>
      <c r="CJ84" s="8">
        <v>0.14543700187749931</v>
      </c>
      <c r="CK84" s="8">
        <v>0</v>
      </c>
      <c r="CL84" s="8">
        <v>3.8195845898107003E-3</v>
      </c>
      <c r="CM84" s="8">
        <v>74.409596105158968</v>
      </c>
      <c r="CN84" s="13"/>
      <c r="CO84" s="29"/>
      <c r="CP84" s="18" t="s">
        <v>10</v>
      </c>
      <c r="CQ84" s="8">
        <v>51.114637956354599</v>
      </c>
      <c r="CR84" s="8">
        <v>0.12724123782321928</v>
      </c>
      <c r="CS84" s="8">
        <v>0</v>
      </c>
      <c r="CT84" s="8">
        <v>8.8647315430094797E-2</v>
      </c>
      <c r="CU84" s="8">
        <v>0</v>
      </c>
      <c r="CV84" s="8">
        <v>9.4534051220374546E-2</v>
      </c>
      <c r="CW84" s="8">
        <v>0</v>
      </c>
      <c r="CX84" s="8">
        <v>1.1494167899427372E-3</v>
      </c>
      <c r="CY84" s="8">
        <v>51.426209977618228</v>
      </c>
      <c r="DA84" s="29"/>
      <c r="DB84" s="18" t="s">
        <v>10</v>
      </c>
      <c r="DC84" s="10">
        <v>3.6513083460632645</v>
      </c>
      <c r="DD84" s="10">
        <v>1.0580603277059361E-2</v>
      </c>
      <c r="DE84" s="10">
        <v>0</v>
      </c>
      <c r="DF84" s="10">
        <v>2.2725877646477828E-2</v>
      </c>
      <c r="DG84" s="10">
        <v>3.5860282874617733E-2</v>
      </c>
      <c r="DH84" s="10">
        <v>1.0982291573657453E-4</v>
      </c>
      <c r="DI84" s="10">
        <v>3.5860282874617733E-2</v>
      </c>
      <c r="DJ84" s="10">
        <v>59.416675891852186</v>
      </c>
      <c r="DK84" s="10">
        <v>63.17312110750396</v>
      </c>
      <c r="DM84" s="29"/>
      <c r="DN84" s="18" t="s">
        <v>10</v>
      </c>
      <c r="DO84" s="10">
        <v>2.6824036614107993</v>
      </c>
      <c r="DP84" s="10">
        <v>4.6554654419061186E-3</v>
      </c>
      <c r="DQ84" s="10">
        <v>0</v>
      </c>
      <c r="DR84" s="10">
        <v>7.272280846872905E-3</v>
      </c>
      <c r="DS84" s="10">
        <v>1.7930141437308866E-2</v>
      </c>
      <c r="DT84" s="10">
        <v>7.1384895228773456E-5</v>
      </c>
      <c r="DU84" s="10">
        <v>1.0040879204892966E-2</v>
      </c>
      <c r="DV84" s="10">
        <v>20.147592750879028</v>
      </c>
      <c r="DW84" s="10">
        <v>22.869966564116037</v>
      </c>
    </row>
    <row r="85" spans="1:127" x14ac:dyDescent="0.25"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</row>
    <row r="86" spans="1:127" x14ac:dyDescent="0.25"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</row>
    <row r="87" spans="1:127" x14ac:dyDescent="0.25"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</row>
    <row r="88" spans="1:127" ht="15.75" thickBot="1" x14ac:dyDescent="0.3"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</row>
    <row r="89" spans="1:127" x14ac:dyDescent="0.25">
      <c r="A89" s="31" t="str">
        <f>+AE89</f>
        <v>DEPARTAMENTO DE CAJAMARCA</v>
      </c>
      <c r="B89" s="31"/>
      <c r="C89" s="14"/>
      <c r="D89" s="30" t="s">
        <v>2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P89" s="31" t="str">
        <f>+AQ89</f>
        <v>DEPARTAMENTO DE CAJAMARCA</v>
      </c>
      <c r="Q89" s="31"/>
      <c r="R89" s="14"/>
      <c r="S89" s="30" t="s">
        <v>2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E89" s="31" t="s">
        <v>31</v>
      </c>
      <c r="AF89" s="31"/>
      <c r="AG89" s="30" t="s">
        <v>2</v>
      </c>
      <c r="AH89" s="30"/>
      <c r="AI89" s="30"/>
      <c r="AJ89" s="30"/>
      <c r="AK89" s="30"/>
      <c r="AL89" s="30"/>
      <c r="AM89" s="30"/>
      <c r="AN89" s="30"/>
      <c r="AO89" s="30"/>
      <c r="AP89" s="13"/>
      <c r="AQ89" s="31" t="s">
        <v>31</v>
      </c>
      <c r="AR89" s="31"/>
      <c r="AS89" s="30" t="s">
        <v>2</v>
      </c>
      <c r="AT89" s="30"/>
      <c r="AU89" s="30"/>
      <c r="AV89" s="30"/>
      <c r="AW89" s="30"/>
      <c r="AX89" s="30"/>
      <c r="AY89" s="30"/>
      <c r="AZ89" s="30"/>
      <c r="BA89" s="30"/>
      <c r="BC89" s="31" t="s">
        <v>31</v>
      </c>
      <c r="BD89" s="31"/>
      <c r="BE89" s="30" t="s">
        <v>2</v>
      </c>
      <c r="BF89" s="30"/>
      <c r="BG89" s="30"/>
      <c r="BH89" s="30"/>
      <c r="BI89" s="30"/>
      <c r="BJ89" s="30"/>
      <c r="BK89" s="30"/>
      <c r="BL89" s="30"/>
      <c r="BM89" s="30"/>
      <c r="BN89" s="30"/>
      <c r="BP89" s="31" t="s">
        <v>31</v>
      </c>
      <c r="BQ89" s="31"/>
      <c r="BR89" s="30" t="s">
        <v>2</v>
      </c>
      <c r="BS89" s="30"/>
      <c r="BT89" s="30"/>
      <c r="BU89" s="30"/>
      <c r="BV89" s="30"/>
      <c r="BW89" s="30"/>
      <c r="BX89" s="30"/>
      <c r="BY89" s="30"/>
      <c r="BZ89" s="30"/>
      <c r="CA89" s="30"/>
      <c r="CC89" s="31" t="s">
        <v>31</v>
      </c>
      <c r="CD89" s="31"/>
      <c r="CE89" s="30" t="s">
        <v>2</v>
      </c>
      <c r="CF89" s="30"/>
      <c r="CG89" s="30"/>
      <c r="CH89" s="30"/>
      <c r="CI89" s="30"/>
      <c r="CJ89" s="30"/>
      <c r="CK89" s="30"/>
      <c r="CL89" s="30"/>
      <c r="CM89" s="30"/>
      <c r="CN89" s="13"/>
      <c r="CO89" s="31" t="s">
        <v>31</v>
      </c>
      <c r="CP89" s="31"/>
      <c r="CQ89" s="30" t="s">
        <v>2</v>
      </c>
      <c r="CR89" s="30"/>
      <c r="CS89" s="30"/>
      <c r="CT89" s="30"/>
      <c r="CU89" s="30"/>
      <c r="CV89" s="30"/>
      <c r="CW89" s="30"/>
      <c r="CX89" s="30"/>
      <c r="CY89" s="30"/>
      <c r="DA89" s="31" t="s">
        <v>31</v>
      </c>
      <c r="DB89" s="31"/>
      <c r="DC89" s="30" t="s">
        <v>2</v>
      </c>
      <c r="DD89" s="30"/>
      <c r="DE89" s="30"/>
      <c r="DF89" s="30"/>
      <c r="DG89" s="30"/>
      <c r="DH89" s="30"/>
      <c r="DI89" s="30"/>
      <c r="DJ89" s="30"/>
      <c r="DK89" s="30"/>
      <c r="DM89" s="31" t="s">
        <v>31</v>
      </c>
      <c r="DN89" s="31"/>
      <c r="DO89" s="30" t="s">
        <v>2</v>
      </c>
      <c r="DP89" s="30"/>
      <c r="DQ89" s="30"/>
      <c r="DR89" s="30"/>
      <c r="DS89" s="30"/>
      <c r="DT89" s="30"/>
      <c r="DU89" s="30"/>
      <c r="DV89" s="30"/>
      <c r="DW89" s="30"/>
    </row>
    <row r="90" spans="1:127" ht="18" x14ac:dyDescent="0.25">
      <c r="A90" s="27" t="s">
        <v>0</v>
      </c>
      <c r="B90" s="27"/>
      <c r="C90" s="4" t="s">
        <v>71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53</v>
      </c>
      <c r="J90" s="4" t="s">
        <v>59</v>
      </c>
      <c r="K90" s="4" t="s">
        <v>8</v>
      </c>
      <c r="L90" s="4" t="s">
        <v>9</v>
      </c>
      <c r="M90" s="4" t="s">
        <v>54</v>
      </c>
      <c r="N90" s="4" t="s">
        <v>10</v>
      </c>
      <c r="P90" s="27" t="s">
        <v>1</v>
      </c>
      <c r="Q90" s="27"/>
      <c r="R90" s="4" t="s">
        <v>71</v>
      </c>
      <c r="S90" s="4" t="s">
        <v>3</v>
      </c>
      <c r="T90" s="4" t="s">
        <v>4</v>
      </c>
      <c r="U90" s="4" t="s">
        <v>5</v>
      </c>
      <c r="V90" s="4" t="s">
        <v>6</v>
      </c>
      <c r="W90" s="4" t="s">
        <v>7</v>
      </c>
      <c r="X90" s="4" t="s">
        <v>53</v>
      </c>
      <c r="Y90" s="4" t="s">
        <v>59</v>
      </c>
      <c r="Z90" s="4" t="s">
        <v>8</v>
      </c>
      <c r="AA90" s="4" t="s">
        <v>9</v>
      </c>
      <c r="AB90" s="4" t="s">
        <v>54</v>
      </c>
      <c r="AC90" s="4" t="s">
        <v>10</v>
      </c>
      <c r="AE90" s="27" t="s">
        <v>0</v>
      </c>
      <c r="AF90" s="27"/>
      <c r="AG90" s="4" t="s">
        <v>71</v>
      </c>
      <c r="AH90" s="4" t="s">
        <v>3</v>
      </c>
      <c r="AI90" s="4" t="s">
        <v>4</v>
      </c>
      <c r="AJ90" s="4" t="s">
        <v>5</v>
      </c>
      <c r="AK90" s="4" t="s">
        <v>6</v>
      </c>
      <c r="AL90" s="4" t="s">
        <v>7</v>
      </c>
      <c r="AM90" s="4" t="s">
        <v>8</v>
      </c>
      <c r="AN90" s="4" t="s">
        <v>9</v>
      </c>
      <c r="AO90" s="4" t="s">
        <v>10</v>
      </c>
      <c r="AP90" s="13"/>
      <c r="AQ90" s="27" t="s">
        <v>1</v>
      </c>
      <c r="AR90" s="27"/>
      <c r="AS90" s="4" t="s">
        <v>71</v>
      </c>
      <c r="AT90" s="4" t="s">
        <v>3</v>
      </c>
      <c r="AU90" s="4" t="s">
        <v>4</v>
      </c>
      <c r="AV90" s="4" t="s">
        <v>5</v>
      </c>
      <c r="AW90" s="4" t="s">
        <v>6</v>
      </c>
      <c r="AX90" s="4" t="s">
        <v>7</v>
      </c>
      <c r="AY90" s="4" t="s">
        <v>8</v>
      </c>
      <c r="AZ90" s="4" t="s">
        <v>9</v>
      </c>
      <c r="BA90" s="4" t="s">
        <v>10</v>
      </c>
      <c r="BC90" s="27" t="s">
        <v>0</v>
      </c>
      <c r="BD90" s="27"/>
      <c r="BE90" s="4" t="s">
        <v>71</v>
      </c>
      <c r="BF90" s="4" t="s">
        <v>3</v>
      </c>
      <c r="BG90" s="4" t="s">
        <v>4</v>
      </c>
      <c r="BH90" s="4" t="s">
        <v>5</v>
      </c>
      <c r="BI90" s="4" t="s">
        <v>53</v>
      </c>
      <c r="BJ90" s="4" t="s">
        <v>7</v>
      </c>
      <c r="BK90" s="4" t="s">
        <v>8</v>
      </c>
      <c r="BL90" s="4" t="s">
        <v>9</v>
      </c>
      <c r="BM90" s="4" t="s">
        <v>54</v>
      </c>
      <c r="BN90" s="4" t="s">
        <v>10</v>
      </c>
      <c r="BP90" s="27" t="s">
        <v>1</v>
      </c>
      <c r="BQ90" s="27"/>
      <c r="BR90" s="4" t="s">
        <v>71</v>
      </c>
      <c r="BS90" s="4" t="s">
        <v>3</v>
      </c>
      <c r="BT90" s="4" t="s">
        <v>4</v>
      </c>
      <c r="BU90" s="4" t="s">
        <v>5</v>
      </c>
      <c r="BV90" s="4" t="s">
        <v>53</v>
      </c>
      <c r="BW90" s="4" t="s">
        <v>7</v>
      </c>
      <c r="BX90" s="4" t="s">
        <v>8</v>
      </c>
      <c r="BY90" s="4" t="s">
        <v>9</v>
      </c>
      <c r="BZ90" s="4" t="s">
        <v>54</v>
      </c>
      <c r="CA90" s="4" t="s">
        <v>10</v>
      </c>
      <c r="CC90" s="27" t="s">
        <v>0</v>
      </c>
      <c r="CD90" s="27"/>
      <c r="CE90" s="4" t="s">
        <v>71</v>
      </c>
      <c r="CF90" s="4" t="s">
        <v>3</v>
      </c>
      <c r="CG90" s="4" t="s">
        <v>4</v>
      </c>
      <c r="CH90" s="4" t="s">
        <v>5</v>
      </c>
      <c r="CI90" s="4" t="s">
        <v>6</v>
      </c>
      <c r="CJ90" s="4" t="s">
        <v>7</v>
      </c>
      <c r="CK90" s="4" t="s">
        <v>8</v>
      </c>
      <c r="CL90" s="4" t="s">
        <v>9</v>
      </c>
      <c r="CM90" s="4" t="s">
        <v>10</v>
      </c>
      <c r="CN90" s="13"/>
      <c r="CO90" s="27" t="s">
        <v>1</v>
      </c>
      <c r="CP90" s="27"/>
      <c r="CQ90" s="4" t="s">
        <v>71</v>
      </c>
      <c r="CR90" s="4" t="s">
        <v>3</v>
      </c>
      <c r="CS90" s="4" t="s">
        <v>4</v>
      </c>
      <c r="CT90" s="4" t="s">
        <v>5</v>
      </c>
      <c r="CU90" s="4" t="s">
        <v>6</v>
      </c>
      <c r="CV90" s="4" t="s">
        <v>7</v>
      </c>
      <c r="CW90" s="4" t="s">
        <v>8</v>
      </c>
      <c r="CX90" s="4" t="s">
        <v>9</v>
      </c>
      <c r="CY90" s="4" t="s">
        <v>10</v>
      </c>
      <c r="DA90" s="27" t="s">
        <v>58</v>
      </c>
      <c r="DB90" s="27"/>
      <c r="DC90" s="4" t="s">
        <v>71</v>
      </c>
      <c r="DD90" s="4" t="s">
        <v>3</v>
      </c>
      <c r="DE90" s="4" t="s">
        <v>4</v>
      </c>
      <c r="DF90" s="4" t="s">
        <v>5</v>
      </c>
      <c r="DG90" s="4" t="s">
        <v>59</v>
      </c>
      <c r="DH90" s="4" t="s">
        <v>7</v>
      </c>
      <c r="DI90" s="4" t="s">
        <v>8</v>
      </c>
      <c r="DJ90" s="4" t="s">
        <v>9</v>
      </c>
      <c r="DK90" s="4" t="s">
        <v>10</v>
      </c>
      <c r="DM90" s="27" t="s">
        <v>60</v>
      </c>
      <c r="DN90" s="27"/>
      <c r="DO90" s="4" t="s">
        <v>71</v>
      </c>
      <c r="DP90" s="4" t="s">
        <v>3</v>
      </c>
      <c r="DQ90" s="4" t="s">
        <v>4</v>
      </c>
      <c r="DR90" s="4" t="s">
        <v>5</v>
      </c>
      <c r="DS90" s="4" t="s">
        <v>59</v>
      </c>
      <c r="DT90" s="4" t="s">
        <v>7</v>
      </c>
      <c r="DU90" s="4" t="s">
        <v>8</v>
      </c>
      <c r="DV90" s="4" t="s">
        <v>9</v>
      </c>
      <c r="DW90" s="4" t="s">
        <v>10</v>
      </c>
    </row>
    <row r="91" spans="1:127" ht="18" x14ac:dyDescent="0.25">
      <c r="A91" s="28" t="s">
        <v>11</v>
      </c>
      <c r="B91" s="15" t="s">
        <v>12</v>
      </c>
      <c r="C91" s="16">
        <f t="shared" ref="C91:F93" si="227">+AG91+BE91+CE91+DC92</f>
        <v>62.563365453890711</v>
      </c>
      <c r="D91" s="6">
        <f t="shared" si="227"/>
        <v>0</v>
      </c>
      <c r="E91" s="7">
        <f t="shared" si="227"/>
        <v>0</v>
      </c>
      <c r="F91" s="7">
        <f t="shared" si="227"/>
        <v>0</v>
      </c>
      <c r="G91" s="7">
        <f t="shared" ref="G91:G100" si="228">+AK91+CI91</f>
        <v>0</v>
      </c>
      <c r="H91" s="7">
        <f t="shared" ref="H91:H98" si="229">+AL91+BJ91+CJ91+DH92</f>
        <v>0</v>
      </c>
      <c r="I91" s="7">
        <f>+BI91</f>
        <v>0</v>
      </c>
      <c r="J91" s="7">
        <f>+DG92</f>
        <v>0</v>
      </c>
      <c r="K91" s="7">
        <f t="shared" ref="K91:L98" si="230">+AM91+BK91+CK91+DI92</f>
        <v>0</v>
      </c>
      <c r="L91" s="7">
        <f t="shared" si="230"/>
        <v>0</v>
      </c>
      <c r="M91" s="7">
        <f>+BM91</f>
        <v>0</v>
      </c>
      <c r="N91" s="7">
        <f t="shared" ref="N91:N100" si="231">SUM(C91:M91)</f>
        <v>62.563365453890711</v>
      </c>
      <c r="P91" s="28" t="s">
        <v>11</v>
      </c>
      <c r="Q91" s="15" t="s">
        <v>12</v>
      </c>
      <c r="R91" s="16">
        <f t="shared" ref="R91:R98" si="232">+AS91+BR91+CQ91+DO92</f>
        <v>7.3592457746535578</v>
      </c>
      <c r="S91" s="16">
        <f t="shared" ref="S91:S98" si="233">+AT91+BS91+CR91+DP92</f>
        <v>0</v>
      </c>
      <c r="T91" s="16">
        <f t="shared" ref="T91:T98" si="234">+AU91+BT91+CS91+DQ92</f>
        <v>0</v>
      </c>
      <c r="U91" s="16">
        <f t="shared" ref="U91:U98" si="235">+AV91+BU91+CT91+DR92</f>
        <v>0</v>
      </c>
      <c r="V91" s="7">
        <f t="shared" ref="V91:V100" si="236">+AW91+CU91</f>
        <v>0</v>
      </c>
      <c r="W91" s="7">
        <f t="shared" ref="W91:W98" si="237">+AX91+BW91+CV91+DT92</f>
        <v>0</v>
      </c>
      <c r="X91" s="7">
        <f>+BV91</f>
        <v>0</v>
      </c>
      <c r="Y91" s="7">
        <f>+DS92</f>
        <v>0</v>
      </c>
      <c r="Z91" s="7">
        <f t="shared" ref="Z91:AA98" si="238">+AY91+BX91+CW91+DU92</f>
        <v>0</v>
      </c>
      <c r="AA91" s="7">
        <f t="shared" si="238"/>
        <v>0</v>
      </c>
      <c r="AB91" s="7">
        <f t="shared" ref="AB91:AB98" si="239">+BZ91</f>
        <v>0</v>
      </c>
      <c r="AC91" s="7">
        <f>SUM(R91:AB91)</f>
        <v>7.3592457746535578</v>
      </c>
      <c r="AE91" s="28" t="s">
        <v>11</v>
      </c>
      <c r="AF91" s="15" t="s">
        <v>12</v>
      </c>
      <c r="AG91" s="6">
        <v>14.426999056331317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14.426999056331317</v>
      </c>
      <c r="AP91" s="13"/>
      <c r="AQ91" s="28" t="s">
        <v>11</v>
      </c>
      <c r="AR91" s="15" t="s">
        <v>12</v>
      </c>
      <c r="AS91" s="6">
        <v>1.5869698961964449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1.5869698961964449</v>
      </c>
      <c r="BC91" s="28" t="s">
        <v>11</v>
      </c>
      <c r="BD91" s="15" t="s">
        <v>12</v>
      </c>
      <c r="BE91" s="1">
        <v>33.066214505017854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/>
      <c r="BN91" s="2">
        <v>33.066214505017854</v>
      </c>
      <c r="BP91" s="28" t="s">
        <v>11</v>
      </c>
      <c r="BQ91" s="15" t="s">
        <v>12</v>
      </c>
      <c r="BR91" s="1">
        <v>3.9679457406021421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/>
      <c r="CA91" s="2">
        <v>3.9679457406021421</v>
      </c>
      <c r="CC91" s="28" t="s">
        <v>11</v>
      </c>
      <c r="CD91" s="15" t="s">
        <v>12</v>
      </c>
      <c r="CE91" s="6">
        <v>14.933882250874413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14.933882250874413</v>
      </c>
      <c r="CN91" s="13"/>
      <c r="CO91" s="28" t="s">
        <v>11</v>
      </c>
      <c r="CP91" s="15" t="s">
        <v>12</v>
      </c>
      <c r="CQ91" s="6">
        <v>1.7920658701049295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1.7920658701049295</v>
      </c>
      <c r="DA91" s="28" t="s">
        <v>11</v>
      </c>
      <c r="DB91" s="15" t="s">
        <v>20</v>
      </c>
      <c r="DC91" s="1">
        <v>6.5079348568724456</v>
      </c>
      <c r="DD91" s="2"/>
      <c r="DE91" s="2"/>
      <c r="DF91" s="2"/>
      <c r="DG91" s="2">
        <v>6.9070463812436284E-2</v>
      </c>
      <c r="DH91" s="2">
        <v>0</v>
      </c>
      <c r="DI91" s="2">
        <v>6.9070463812436284E-2</v>
      </c>
      <c r="DJ91" s="2">
        <v>114.4421619365894</v>
      </c>
      <c r="DK91" s="2">
        <v>121.08823772108671</v>
      </c>
      <c r="DM91" s="28" t="s">
        <v>11</v>
      </c>
      <c r="DN91" s="15" t="s">
        <v>20</v>
      </c>
      <c r="DO91" s="1">
        <v>4.8684222069064278</v>
      </c>
      <c r="DP91" s="2"/>
      <c r="DQ91" s="2"/>
      <c r="DR91" s="2"/>
      <c r="DS91" s="2">
        <v>3.4535231906218142E-2</v>
      </c>
      <c r="DT91" s="2"/>
      <c r="DU91" s="2">
        <v>1.9339729867482162E-2</v>
      </c>
      <c r="DV91" s="2">
        <v>38.806154544866573</v>
      </c>
      <c r="DW91" s="2">
        <v>43.728451713546704</v>
      </c>
    </row>
    <row r="92" spans="1:127" ht="18" x14ac:dyDescent="0.25">
      <c r="A92" s="28"/>
      <c r="B92" s="17" t="s">
        <v>13</v>
      </c>
      <c r="C92" s="4">
        <f t="shared" si="227"/>
        <v>12.662216559260793</v>
      </c>
      <c r="D92" s="3">
        <f t="shared" si="227"/>
        <v>51.292362109913363</v>
      </c>
      <c r="E92" s="3">
        <f t="shared" si="227"/>
        <v>0</v>
      </c>
      <c r="F92" s="3">
        <f t="shared" si="227"/>
        <v>42.919723643481717</v>
      </c>
      <c r="G92" s="3">
        <f t="shared" si="228"/>
        <v>11.783107718906113</v>
      </c>
      <c r="H92" s="3">
        <f t="shared" si="229"/>
        <v>0</v>
      </c>
      <c r="I92" s="3">
        <f t="shared" ref="I92:I100" si="240">+BI92</f>
        <v>0</v>
      </c>
      <c r="J92" s="3">
        <f t="shared" ref="J92:J98" si="241">+DG93</f>
        <v>0</v>
      </c>
      <c r="K92" s="3">
        <f t="shared" si="230"/>
        <v>0</v>
      </c>
      <c r="L92" s="3">
        <f t="shared" si="230"/>
        <v>0</v>
      </c>
      <c r="M92" s="4">
        <f t="shared" ref="M92:M100" si="242">+BM92</f>
        <v>0</v>
      </c>
      <c r="N92" s="4">
        <f t="shared" si="231"/>
        <v>118.65741003156198</v>
      </c>
      <c r="P92" s="28"/>
      <c r="Q92" s="17" t="s">
        <v>13</v>
      </c>
      <c r="R92" s="4">
        <f t="shared" si="232"/>
        <v>9.1167959226677695</v>
      </c>
      <c r="S92" s="4">
        <f t="shared" si="233"/>
        <v>22.66387956432331</v>
      </c>
      <c r="T92" s="4">
        <f t="shared" si="234"/>
        <v>0</v>
      </c>
      <c r="U92" s="4">
        <f t="shared" si="235"/>
        <v>13.734311565914149</v>
      </c>
      <c r="V92" s="3">
        <f t="shared" si="236"/>
        <v>3.7705944700499563</v>
      </c>
      <c r="W92" s="3">
        <f t="shared" si="237"/>
        <v>0</v>
      </c>
      <c r="X92" s="3">
        <f t="shared" ref="X92:X100" si="243">+BV92</f>
        <v>0</v>
      </c>
      <c r="Y92" s="3">
        <f t="shared" ref="Y92:Y98" si="244">+DS93</f>
        <v>0</v>
      </c>
      <c r="Z92" s="3">
        <f t="shared" si="238"/>
        <v>0</v>
      </c>
      <c r="AA92" s="3">
        <f t="shared" si="238"/>
        <v>0</v>
      </c>
      <c r="AB92" s="4">
        <f t="shared" si="239"/>
        <v>0</v>
      </c>
      <c r="AC92" s="4">
        <f t="shared" ref="AC92:AC100" si="245">SUM(R92:AB92)</f>
        <v>49.285581522955184</v>
      </c>
      <c r="AE92" s="28"/>
      <c r="AF92" s="17" t="s">
        <v>13</v>
      </c>
      <c r="AG92" s="3">
        <v>7.4944882296508206</v>
      </c>
      <c r="AH92" s="3">
        <v>41.747959221774217</v>
      </c>
      <c r="AI92" s="3">
        <v>0</v>
      </c>
      <c r="AJ92" s="3">
        <v>36.511112682188369</v>
      </c>
      <c r="AK92" s="3">
        <v>11.783107718906113</v>
      </c>
      <c r="AL92" s="3">
        <v>0</v>
      </c>
      <c r="AM92" s="3">
        <v>0</v>
      </c>
      <c r="AN92" s="3">
        <v>0</v>
      </c>
      <c r="AO92" s="4">
        <v>97.536667852519514</v>
      </c>
      <c r="AP92" s="13"/>
      <c r="AQ92" s="28"/>
      <c r="AR92" s="17" t="s">
        <v>13</v>
      </c>
      <c r="AS92" s="3">
        <v>5.3960315253485902</v>
      </c>
      <c r="AT92" s="3">
        <v>18.369102057580655</v>
      </c>
      <c r="AU92" s="3">
        <v>0</v>
      </c>
      <c r="AV92" s="3">
        <v>11.683556058300278</v>
      </c>
      <c r="AW92" s="3">
        <v>3.7705944700499563</v>
      </c>
      <c r="AX92" s="3">
        <v>0</v>
      </c>
      <c r="AY92" s="3">
        <v>0</v>
      </c>
      <c r="AZ92" s="3">
        <v>0</v>
      </c>
      <c r="BA92" s="4">
        <v>39.219284111279478</v>
      </c>
      <c r="BC92" s="28"/>
      <c r="BD92" s="17" t="s">
        <v>13</v>
      </c>
      <c r="BE92" s="3">
        <v>2.4746719189167932</v>
      </c>
      <c r="BF92" s="3">
        <v>8.8573578408465679</v>
      </c>
      <c r="BG92" s="3">
        <v>0</v>
      </c>
      <c r="BH92" s="3">
        <v>6.3648386654897902</v>
      </c>
      <c r="BI92" s="3">
        <v>0</v>
      </c>
      <c r="BJ92" s="3">
        <v>0</v>
      </c>
      <c r="BK92" s="3">
        <v>0</v>
      </c>
      <c r="BL92" s="3">
        <v>0</v>
      </c>
      <c r="BM92" s="3"/>
      <c r="BN92" s="4">
        <v>17.69686842525315</v>
      </c>
      <c r="BP92" s="28"/>
      <c r="BQ92" s="17" t="s">
        <v>13</v>
      </c>
      <c r="BR92" s="3">
        <v>1.7817637816200911</v>
      </c>
      <c r="BS92" s="3">
        <v>3.9858110283809558</v>
      </c>
      <c r="BT92" s="3">
        <v>0</v>
      </c>
      <c r="BU92" s="3">
        <v>2.0367483729567328</v>
      </c>
      <c r="BV92" s="3">
        <v>0</v>
      </c>
      <c r="BW92" s="3">
        <v>0</v>
      </c>
      <c r="BX92" s="3">
        <v>0</v>
      </c>
      <c r="BY92" s="3">
        <v>0</v>
      </c>
      <c r="BZ92" s="3"/>
      <c r="CA92" s="4">
        <v>7.8043231829577806</v>
      </c>
      <c r="CC92" s="28"/>
      <c r="CD92" s="17" t="s">
        <v>13</v>
      </c>
      <c r="CE92" s="3">
        <v>2.6796904794528116</v>
      </c>
      <c r="CF92" s="3">
        <v>0.66666575529655292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4">
        <v>3.3463562347493645</v>
      </c>
      <c r="CN92" s="13"/>
      <c r="CO92" s="28"/>
      <c r="CP92" s="17" t="s">
        <v>13</v>
      </c>
      <c r="CQ92" s="3">
        <v>1.9293771452060242</v>
      </c>
      <c r="CR92" s="3">
        <v>0.29999958988344883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4">
        <v>2.2293767350894731</v>
      </c>
      <c r="DA92" s="28"/>
      <c r="DB92" s="17" t="s">
        <v>12</v>
      </c>
      <c r="DC92" s="3">
        <v>0.13626964166712638</v>
      </c>
      <c r="DD92" s="3"/>
      <c r="DE92" s="3"/>
      <c r="DF92" s="3"/>
      <c r="DG92" s="3"/>
      <c r="DH92" s="3"/>
      <c r="DI92" s="3"/>
      <c r="DJ92" s="3"/>
      <c r="DK92" s="3">
        <v>0.13626964166712638</v>
      </c>
      <c r="DM92" s="28"/>
      <c r="DN92" s="17" t="s">
        <v>12</v>
      </c>
      <c r="DO92" s="3">
        <v>1.2264267750041373E-2</v>
      </c>
      <c r="DP92" s="3"/>
      <c r="DQ92" s="3"/>
      <c r="DR92" s="3"/>
      <c r="DS92" s="3"/>
      <c r="DT92" s="3"/>
      <c r="DU92" s="3"/>
      <c r="DV92" s="3"/>
      <c r="DW92" s="3">
        <v>1.2264267750041373E-2</v>
      </c>
    </row>
    <row r="93" spans="1:127" ht="18" x14ac:dyDescent="0.25">
      <c r="A93" s="28"/>
      <c r="B93" s="15" t="s">
        <v>14</v>
      </c>
      <c r="C93" s="16">
        <f t="shared" si="227"/>
        <v>30.341040661823076</v>
      </c>
      <c r="D93" s="6">
        <f t="shared" si="227"/>
        <v>0</v>
      </c>
      <c r="E93" s="7">
        <f t="shared" si="227"/>
        <v>0</v>
      </c>
      <c r="F93" s="7">
        <f t="shared" si="227"/>
        <v>0</v>
      </c>
      <c r="G93" s="7">
        <f t="shared" si="228"/>
        <v>0</v>
      </c>
      <c r="H93" s="7">
        <f t="shared" si="229"/>
        <v>0</v>
      </c>
      <c r="I93" s="7">
        <f t="shared" si="240"/>
        <v>0</v>
      </c>
      <c r="J93" s="7">
        <f t="shared" si="241"/>
        <v>0</v>
      </c>
      <c r="K93" s="7">
        <f t="shared" si="230"/>
        <v>0</v>
      </c>
      <c r="L93" s="7">
        <f t="shared" si="230"/>
        <v>0</v>
      </c>
      <c r="M93" s="7">
        <f t="shared" si="242"/>
        <v>0</v>
      </c>
      <c r="N93" s="7">
        <f t="shared" si="231"/>
        <v>30.341040661823076</v>
      </c>
      <c r="P93" s="28"/>
      <c r="Q93" s="15" t="s">
        <v>14</v>
      </c>
      <c r="R93" s="16">
        <f t="shared" si="232"/>
        <v>19.721676430185003</v>
      </c>
      <c r="S93" s="16">
        <f t="shared" si="233"/>
        <v>0</v>
      </c>
      <c r="T93" s="16">
        <f t="shared" si="234"/>
        <v>0</v>
      </c>
      <c r="U93" s="16">
        <f t="shared" si="235"/>
        <v>0</v>
      </c>
      <c r="V93" s="7">
        <f t="shared" si="236"/>
        <v>0</v>
      </c>
      <c r="W93" s="7">
        <f t="shared" si="237"/>
        <v>0</v>
      </c>
      <c r="X93" s="7">
        <f t="shared" si="243"/>
        <v>0</v>
      </c>
      <c r="Y93" s="7">
        <f t="shared" si="244"/>
        <v>0</v>
      </c>
      <c r="Z93" s="7">
        <f t="shared" si="238"/>
        <v>0</v>
      </c>
      <c r="AA93" s="7">
        <f t="shared" si="238"/>
        <v>0</v>
      </c>
      <c r="AB93" s="7">
        <f t="shared" si="239"/>
        <v>0</v>
      </c>
      <c r="AC93" s="7">
        <f t="shared" si="245"/>
        <v>19.721676430185003</v>
      </c>
      <c r="AE93" s="28"/>
      <c r="AF93" s="15" t="s">
        <v>14</v>
      </c>
      <c r="AG93" s="6">
        <v>10.055964459010656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10.055964459010656</v>
      </c>
      <c r="AP93" s="13"/>
      <c r="AQ93" s="28"/>
      <c r="AR93" s="15" t="s">
        <v>14</v>
      </c>
      <c r="AS93" s="6">
        <v>6.5363768983569273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6.5363768983569273</v>
      </c>
      <c r="BC93" s="28"/>
      <c r="BD93" s="15" t="s">
        <v>14</v>
      </c>
      <c r="BE93" s="1">
        <v>17.685367072793564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/>
      <c r="BN93" s="2">
        <v>17.685367072793564</v>
      </c>
      <c r="BP93" s="28"/>
      <c r="BQ93" s="15" t="s">
        <v>14</v>
      </c>
      <c r="BR93" s="1">
        <v>11.495488597315816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/>
      <c r="CA93" s="2">
        <v>11.495488597315816</v>
      </c>
      <c r="CC93" s="28"/>
      <c r="CD93" s="15" t="s">
        <v>14</v>
      </c>
      <c r="CE93" s="6">
        <v>2.5909341572215583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2.5909341572215583</v>
      </c>
      <c r="CN93" s="13"/>
      <c r="CO93" s="28"/>
      <c r="CP93" s="15" t="s">
        <v>14</v>
      </c>
      <c r="CQ93" s="6">
        <v>1.6841072021940131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1.6841072021940131</v>
      </c>
      <c r="DA93" s="28"/>
      <c r="DB93" s="15" t="s">
        <v>61</v>
      </c>
      <c r="DC93" s="1">
        <v>1.3365931240367763E-2</v>
      </c>
      <c r="DD93" s="2">
        <v>2.0379291996024548E-2</v>
      </c>
      <c r="DE93" s="2">
        <v>0</v>
      </c>
      <c r="DF93" s="2">
        <v>4.3772295803554344E-2</v>
      </c>
      <c r="DG93" s="2">
        <v>0</v>
      </c>
      <c r="DH93" s="2"/>
      <c r="DI93" s="2"/>
      <c r="DJ93" s="2"/>
      <c r="DK93" s="2">
        <v>7.7517519039946664E-2</v>
      </c>
      <c r="DM93" s="28"/>
      <c r="DN93" s="15" t="s">
        <v>61</v>
      </c>
      <c r="DO93" s="1">
        <v>9.6234704930647889E-3</v>
      </c>
      <c r="DP93" s="2">
        <v>8.9668884782508011E-3</v>
      </c>
      <c r="DQ93" s="2">
        <v>0</v>
      </c>
      <c r="DR93" s="2">
        <v>1.4007134657137391E-2</v>
      </c>
      <c r="DS93" s="2">
        <v>0</v>
      </c>
      <c r="DT93" s="2"/>
      <c r="DU93" s="2"/>
      <c r="DV93" s="2"/>
      <c r="DW93" s="2">
        <v>3.2597493628452982E-2</v>
      </c>
    </row>
    <row r="94" spans="1:127" ht="18" x14ac:dyDescent="0.25">
      <c r="A94" s="28"/>
      <c r="B94" s="17" t="s">
        <v>15</v>
      </c>
      <c r="C94" s="4">
        <f t="shared" ref="C94:C98" si="246">+AG94+BE94+CE94+DC95</f>
        <v>6.6131252104772527</v>
      </c>
      <c r="D94" s="3">
        <f t="shared" ref="D94:F98" si="247">+AH94+BF94+CF94+DD95</f>
        <v>0</v>
      </c>
      <c r="E94" s="22">
        <f t="shared" si="247"/>
        <v>0</v>
      </c>
      <c r="F94" s="3">
        <f t="shared" si="247"/>
        <v>6.6392952055089065</v>
      </c>
      <c r="G94" s="3">
        <f t="shared" si="228"/>
        <v>0</v>
      </c>
      <c r="H94" s="3">
        <f t="shared" si="229"/>
        <v>5.8491093678219341</v>
      </c>
      <c r="I94" s="3">
        <f t="shared" si="240"/>
        <v>0</v>
      </c>
      <c r="J94" s="3">
        <f t="shared" si="241"/>
        <v>0</v>
      </c>
      <c r="K94" s="3">
        <f t="shared" si="230"/>
        <v>0</v>
      </c>
      <c r="L94" s="3">
        <f t="shared" si="230"/>
        <v>0</v>
      </c>
      <c r="M94" s="4">
        <f t="shared" si="242"/>
        <v>0</v>
      </c>
      <c r="N94" s="4">
        <f t="shared" si="231"/>
        <v>19.101529783808093</v>
      </c>
      <c r="P94" s="28"/>
      <c r="Q94" s="17" t="s">
        <v>15</v>
      </c>
      <c r="R94" s="4">
        <f t="shared" si="232"/>
        <v>4.6291876473340769</v>
      </c>
      <c r="S94" s="4">
        <f t="shared" si="233"/>
        <v>0</v>
      </c>
      <c r="T94" s="4">
        <f t="shared" si="234"/>
        <v>0</v>
      </c>
      <c r="U94" s="4">
        <f t="shared" si="235"/>
        <v>2.12457446576285</v>
      </c>
      <c r="V94" s="3">
        <f t="shared" si="236"/>
        <v>0</v>
      </c>
      <c r="W94" s="3">
        <f t="shared" si="237"/>
        <v>3.801921089084257</v>
      </c>
      <c r="X94" s="3">
        <f t="shared" si="243"/>
        <v>0</v>
      </c>
      <c r="Y94" s="3">
        <f t="shared" si="244"/>
        <v>0</v>
      </c>
      <c r="Z94" s="3">
        <f t="shared" si="238"/>
        <v>0</v>
      </c>
      <c r="AA94" s="3">
        <f t="shared" si="238"/>
        <v>0</v>
      </c>
      <c r="AB94" s="4">
        <f t="shared" si="239"/>
        <v>0</v>
      </c>
      <c r="AC94" s="4">
        <f t="shared" si="245"/>
        <v>10.555683202181184</v>
      </c>
      <c r="AE94" s="28"/>
      <c r="AF94" s="17" t="s">
        <v>15</v>
      </c>
      <c r="AG94" s="3">
        <v>4.8713848914632845</v>
      </c>
      <c r="AH94" s="13">
        <v>0</v>
      </c>
      <c r="AI94" s="3">
        <v>0</v>
      </c>
      <c r="AJ94" s="3">
        <v>5.2279699705341125</v>
      </c>
      <c r="AK94" s="3">
        <v>0</v>
      </c>
      <c r="AL94" s="3">
        <v>5.5005013445602726</v>
      </c>
      <c r="AM94" s="3">
        <v>0</v>
      </c>
      <c r="AN94" s="3">
        <v>0</v>
      </c>
      <c r="AO94" s="4">
        <v>15.599856206557671</v>
      </c>
      <c r="AP94" s="13"/>
      <c r="AQ94" s="28"/>
      <c r="AR94" s="17" t="s">
        <v>15</v>
      </c>
      <c r="AS94" s="3">
        <v>3.409969424024299</v>
      </c>
      <c r="AT94" s="13">
        <v>0</v>
      </c>
      <c r="AU94" s="3">
        <v>0</v>
      </c>
      <c r="AV94" s="3">
        <v>1.672950390570916</v>
      </c>
      <c r="AW94" s="3">
        <v>0</v>
      </c>
      <c r="AX94" s="3">
        <v>3.5753258739641773</v>
      </c>
      <c r="AY94" s="3">
        <v>0</v>
      </c>
      <c r="AZ94" s="3">
        <v>0</v>
      </c>
      <c r="BA94" s="4">
        <v>8.6582456885593917</v>
      </c>
      <c r="BC94" s="28"/>
      <c r="BD94" s="17" t="s">
        <v>15</v>
      </c>
      <c r="BE94" s="3">
        <v>0.4630814478503773</v>
      </c>
      <c r="BF94" s="11">
        <v>0</v>
      </c>
      <c r="BG94" s="3">
        <v>0</v>
      </c>
      <c r="BH94" s="3">
        <v>0.75818207143911143</v>
      </c>
      <c r="BI94" s="3">
        <v>0</v>
      </c>
      <c r="BJ94" s="3">
        <v>5.4963325702147899E-3</v>
      </c>
      <c r="BK94" s="3">
        <v>0</v>
      </c>
      <c r="BL94" s="3">
        <v>0</v>
      </c>
      <c r="BM94" s="3"/>
      <c r="BN94" s="4">
        <v>1.2267598518597036</v>
      </c>
      <c r="BP94" s="28"/>
      <c r="BQ94" s="17" t="s">
        <v>15</v>
      </c>
      <c r="BR94" s="3">
        <v>0.3241570134952641</v>
      </c>
      <c r="BS94" s="11">
        <v>0</v>
      </c>
      <c r="BT94" s="3">
        <v>0</v>
      </c>
      <c r="BU94" s="3">
        <v>0.24261826286051566</v>
      </c>
      <c r="BV94" s="3">
        <v>0</v>
      </c>
      <c r="BW94" s="3">
        <v>3.5726161706396134E-3</v>
      </c>
      <c r="BX94" s="3">
        <v>0</v>
      </c>
      <c r="BY94" s="3">
        <v>0</v>
      </c>
      <c r="BZ94" s="3"/>
      <c r="CA94" s="4">
        <v>0.57034789252641938</v>
      </c>
      <c r="CC94" s="28"/>
      <c r="CD94" s="17" t="s">
        <v>15</v>
      </c>
      <c r="CE94" s="3">
        <v>1.2745756657288385</v>
      </c>
      <c r="CF94" s="13">
        <v>0</v>
      </c>
      <c r="CG94" s="3">
        <v>0</v>
      </c>
      <c r="CH94" s="3">
        <v>0.65314316353568302</v>
      </c>
      <c r="CI94" s="3">
        <v>0</v>
      </c>
      <c r="CJ94" s="3">
        <v>0.34290016085623359</v>
      </c>
      <c r="CK94" s="3">
        <v>0</v>
      </c>
      <c r="CL94" s="3">
        <v>0</v>
      </c>
      <c r="CM94" s="4">
        <v>2.270618990120755</v>
      </c>
      <c r="CN94" s="13"/>
      <c r="CO94" s="28"/>
      <c r="CP94" s="17" t="s">
        <v>15</v>
      </c>
      <c r="CQ94" s="3">
        <v>0.89220296601018689</v>
      </c>
      <c r="CR94" s="13">
        <v>0</v>
      </c>
      <c r="CS94" s="3">
        <v>0</v>
      </c>
      <c r="CT94" s="3">
        <v>0.20900581233141857</v>
      </c>
      <c r="CU94" s="3">
        <v>0</v>
      </c>
      <c r="CV94" s="3">
        <v>0.22288510455655183</v>
      </c>
      <c r="CW94" s="3">
        <v>0</v>
      </c>
      <c r="CX94" s="3">
        <v>0</v>
      </c>
      <c r="CY94" s="4">
        <v>1.3240938828981574</v>
      </c>
      <c r="DA94" s="28"/>
      <c r="DB94" s="17" t="s">
        <v>14</v>
      </c>
      <c r="DC94" s="3">
        <v>8.774972797299144E-3</v>
      </c>
      <c r="DD94" s="3"/>
      <c r="DE94" s="3"/>
      <c r="DF94" s="3"/>
      <c r="DG94" s="3"/>
      <c r="DH94" s="3"/>
      <c r="DI94" s="3"/>
      <c r="DJ94" s="3"/>
      <c r="DK94" s="3">
        <v>8.774972797299144E-3</v>
      </c>
      <c r="DM94" s="28"/>
      <c r="DN94" s="17" t="s">
        <v>14</v>
      </c>
      <c r="DO94" s="3">
        <v>5.7037323182444442E-3</v>
      </c>
      <c r="DP94" s="3"/>
      <c r="DQ94" s="3"/>
      <c r="DR94" s="3"/>
      <c r="DS94" s="3"/>
      <c r="DT94" s="3"/>
      <c r="DU94" s="3"/>
      <c r="DV94" s="3"/>
      <c r="DW94" s="3">
        <v>5.7037323182444442E-3</v>
      </c>
    </row>
    <row r="95" spans="1:127" ht="18" x14ac:dyDescent="0.25">
      <c r="A95" s="28"/>
      <c r="B95" s="15" t="s">
        <v>16</v>
      </c>
      <c r="C95" s="16">
        <f t="shared" si="246"/>
        <v>6.9832749427408067E-2</v>
      </c>
      <c r="D95" s="6">
        <f t="shared" si="247"/>
        <v>0</v>
      </c>
      <c r="E95" s="7">
        <f t="shared" si="247"/>
        <v>0</v>
      </c>
      <c r="F95" s="7">
        <f t="shared" si="247"/>
        <v>0</v>
      </c>
      <c r="G95" s="7">
        <f t="shared" si="228"/>
        <v>0</v>
      </c>
      <c r="H95" s="7">
        <f t="shared" si="229"/>
        <v>0</v>
      </c>
      <c r="I95" s="7">
        <f t="shared" si="240"/>
        <v>0.13460988637303276</v>
      </c>
      <c r="J95" s="7">
        <f t="shared" si="241"/>
        <v>0</v>
      </c>
      <c r="K95" s="7">
        <f t="shared" si="230"/>
        <v>0</v>
      </c>
      <c r="L95" s="7">
        <f t="shared" si="230"/>
        <v>0</v>
      </c>
      <c r="M95" s="7">
        <f t="shared" si="242"/>
        <v>0</v>
      </c>
      <c r="N95" s="7">
        <f t="shared" si="231"/>
        <v>0.20444263580044081</v>
      </c>
      <c r="P95" s="28"/>
      <c r="Q95" s="15" t="s">
        <v>16</v>
      </c>
      <c r="R95" s="16">
        <f t="shared" si="232"/>
        <v>4.8882924599185647E-2</v>
      </c>
      <c r="S95" s="16">
        <f t="shared" si="233"/>
        <v>0</v>
      </c>
      <c r="T95" s="16">
        <f t="shared" si="234"/>
        <v>0</v>
      </c>
      <c r="U95" s="16">
        <f t="shared" si="235"/>
        <v>0</v>
      </c>
      <c r="V95" s="7">
        <f t="shared" si="236"/>
        <v>0</v>
      </c>
      <c r="W95" s="7">
        <f t="shared" si="237"/>
        <v>0</v>
      </c>
      <c r="X95" s="7">
        <f t="shared" si="243"/>
        <v>4.0382965911909825E-2</v>
      </c>
      <c r="Y95" s="7">
        <f t="shared" si="244"/>
        <v>0</v>
      </c>
      <c r="Z95" s="7">
        <f t="shared" si="238"/>
        <v>0</v>
      </c>
      <c r="AA95" s="7">
        <f t="shared" si="238"/>
        <v>0</v>
      </c>
      <c r="AB95" s="7">
        <f t="shared" si="239"/>
        <v>0</v>
      </c>
      <c r="AC95" s="7">
        <f t="shared" si="245"/>
        <v>8.9265890511095472E-2</v>
      </c>
      <c r="AE95" s="28"/>
      <c r="AF95" s="15" t="s">
        <v>16</v>
      </c>
      <c r="AG95" s="6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13"/>
      <c r="AQ95" s="28"/>
      <c r="AR95" s="15" t="s">
        <v>16</v>
      </c>
      <c r="AS95" s="6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C95" s="28"/>
      <c r="BD95" s="15" t="s">
        <v>16</v>
      </c>
      <c r="BE95" s="1">
        <v>0</v>
      </c>
      <c r="BF95" s="2">
        <v>0</v>
      </c>
      <c r="BG95" s="2">
        <v>0</v>
      </c>
      <c r="BH95" s="2">
        <v>0</v>
      </c>
      <c r="BI95" s="2">
        <v>0.13460988637303276</v>
      </c>
      <c r="BJ95" s="2">
        <v>0</v>
      </c>
      <c r="BK95" s="2">
        <v>0</v>
      </c>
      <c r="BL95" s="2">
        <v>0</v>
      </c>
      <c r="BM95" s="2"/>
      <c r="BN95" s="2">
        <v>0.13460988637303276</v>
      </c>
      <c r="BP95" s="28"/>
      <c r="BQ95" s="15" t="s">
        <v>16</v>
      </c>
      <c r="BR95" s="1">
        <v>0</v>
      </c>
      <c r="BS95" s="2">
        <v>0</v>
      </c>
      <c r="BT95" s="2">
        <v>0</v>
      </c>
      <c r="BU95" s="2">
        <v>0</v>
      </c>
      <c r="BV95" s="2">
        <v>4.0382965911909825E-2</v>
      </c>
      <c r="BW95" s="2">
        <v>0</v>
      </c>
      <c r="BX95" s="2">
        <v>0</v>
      </c>
      <c r="BY95" s="2">
        <v>0</v>
      </c>
      <c r="BZ95" s="2"/>
      <c r="CA95" s="2">
        <v>4.0382965911909825E-2</v>
      </c>
      <c r="CC95" s="28"/>
      <c r="CD95" s="15" t="s">
        <v>16</v>
      </c>
      <c r="CE95" s="6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13"/>
      <c r="CO95" s="28"/>
      <c r="CP95" s="15" t="s">
        <v>16</v>
      </c>
      <c r="CQ95" s="6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DA95" s="28"/>
      <c r="DB95" s="15" t="s">
        <v>15</v>
      </c>
      <c r="DC95" s="1">
        <v>4.0832054347528148E-3</v>
      </c>
      <c r="DD95" s="2">
        <v>0</v>
      </c>
      <c r="DE95" s="2"/>
      <c r="DF95" s="2">
        <v>0</v>
      </c>
      <c r="DG95" s="2">
        <v>0</v>
      </c>
      <c r="DH95" s="2">
        <v>2.1152983521299597E-4</v>
      </c>
      <c r="DI95" s="2"/>
      <c r="DJ95" s="2"/>
      <c r="DK95" s="2">
        <v>4.294735269965811E-3</v>
      </c>
      <c r="DM95" s="28"/>
      <c r="DN95" s="15" t="s">
        <v>15</v>
      </c>
      <c r="DO95" s="1">
        <v>2.8582438043269704E-3</v>
      </c>
      <c r="DP95" s="2">
        <v>0</v>
      </c>
      <c r="DQ95" s="2"/>
      <c r="DR95" s="2">
        <v>0</v>
      </c>
      <c r="DS95" s="2"/>
      <c r="DT95" s="2">
        <v>1.3749439288844738E-4</v>
      </c>
      <c r="DU95" s="2"/>
      <c r="DV95" s="2"/>
      <c r="DW95" s="2">
        <v>2.9957381972154176E-3</v>
      </c>
    </row>
    <row r="96" spans="1:127" ht="18" x14ac:dyDescent="0.25">
      <c r="A96" s="28"/>
      <c r="B96" s="17" t="s">
        <v>17</v>
      </c>
      <c r="C96" s="4">
        <f t="shared" si="246"/>
        <v>37.230702736207739</v>
      </c>
      <c r="D96" s="3">
        <f t="shared" si="247"/>
        <v>0</v>
      </c>
      <c r="E96" s="3">
        <f t="shared" si="247"/>
        <v>0</v>
      </c>
      <c r="F96" s="3">
        <f t="shared" si="247"/>
        <v>0</v>
      </c>
      <c r="G96" s="3">
        <f t="shared" si="228"/>
        <v>0</v>
      </c>
      <c r="H96" s="3">
        <f t="shared" si="229"/>
        <v>0</v>
      </c>
      <c r="I96" s="3">
        <f t="shared" si="240"/>
        <v>0</v>
      </c>
      <c r="J96" s="3">
        <f t="shared" si="241"/>
        <v>0</v>
      </c>
      <c r="K96" s="3">
        <f t="shared" si="230"/>
        <v>0</v>
      </c>
      <c r="L96" s="3">
        <f t="shared" si="230"/>
        <v>0</v>
      </c>
      <c r="M96" s="4">
        <f t="shared" si="242"/>
        <v>0</v>
      </c>
      <c r="N96" s="4">
        <f t="shared" si="231"/>
        <v>37.230702736207739</v>
      </c>
      <c r="P96" s="28"/>
      <c r="Q96" s="17" t="s">
        <v>17</v>
      </c>
      <c r="R96" s="4">
        <f t="shared" si="232"/>
        <v>27.923027052155803</v>
      </c>
      <c r="S96" s="4">
        <f t="shared" si="233"/>
        <v>0</v>
      </c>
      <c r="T96" s="4">
        <f t="shared" si="234"/>
        <v>0</v>
      </c>
      <c r="U96" s="4">
        <f t="shared" si="235"/>
        <v>0</v>
      </c>
      <c r="V96" s="3">
        <f t="shared" si="236"/>
        <v>0</v>
      </c>
      <c r="W96" s="3">
        <f t="shared" si="237"/>
        <v>0</v>
      </c>
      <c r="X96" s="3">
        <f t="shared" si="243"/>
        <v>0</v>
      </c>
      <c r="Y96" s="3">
        <f t="shared" si="244"/>
        <v>0</v>
      </c>
      <c r="Z96" s="3">
        <f t="shared" si="238"/>
        <v>0</v>
      </c>
      <c r="AA96" s="3">
        <f t="shared" si="238"/>
        <v>0</v>
      </c>
      <c r="AB96" s="4">
        <f t="shared" si="239"/>
        <v>0</v>
      </c>
      <c r="AC96" s="4">
        <f t="shared" si="245"/>
        <v>27.923027052155803</v>
      </c>
      <c r="AE96" s="28"/>
      <c r="AF96" s="17" t="s">
        <v>17</v>
      </c>
      <c r="AG96" s="3">
        <v>1.8524133795862994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4">
        <v>1.8524133795862994</v>
      </c>
      <c r="AP96" s="13"/>
      <c r="AQ96" s="28"/>
      <c r="AR96" s="17" t="s">
        <v>17</v>
      </c>
      <c r="AS96" s="3">
        <v>1.3893100346897245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4">
        <v>1.3893100346897245</v>
      </c>
      <c r="BC96" s="28"/>
      <c r="BD96" s="17" t="s">
        <v>17</v>
      </c>
      <c r="BE96" s="3">
        <v>1.154647427919155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/>
      <c r="BN96" s="4">
        <v>1.154647427919155</v>
      </c>
      <c r="BP96" s="28"/>
      <c r="BQ96" s="17" t="s">
        <v>17</v>
      </c>
      <c r="BR96" s="3">
        <v>0.86598557093936623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/>
      <c r="CA96" s="4">
        <v>0.86598557093936623</v>
      </c>
      <c r="CC96" s="28"/>
      <c r="CD96" s="17" t="s">
        <v>17</v>
      </c>
      <c r="CE96" s="3">
        <v>34.205802842441926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4">
        <v>34.205802842441926</v>
      </c>
      <c r="CN96" s="13"/>
      <c r="CO96" s="28"/>
      <c r="CP96" s="17" t="s">
        <v>17</v>
      </c>
      <c r="CQ96" s="3">
        <v>25.654352131831445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4">
        <v>25.654352131831445</v>
      </c>
      <c r="DA96" s="28"/>
      <c r="DB96" s="17" t="s">
        <v>16</v>
      </c>
      <c r="DC96" s="3">
        <v>6.9832749427408067E-2</v>
      </c>
      <c r="DD96" s="3">
        <v>0</v>
      </c>
      <c r="DE96" s="3">
        <v>0</v>
      </c>
      <c r="DF96" s="3"/>
      <c r="DG96" s="3"/>
      <c r="DH96" s="3"/>
      <c r="DI96" s="3"/>
      <c r="DJ96" s="3"/>
      <c r="DK96" s="3">
        <v>6.9832749427408067E-2</v>
      </c>
      <c r="DM96" s="28"/>
      <c r="DN96" s="17" t="s">
        <v>16</v>
      </c>
      <c r="DO96" s="3">
        <v>4.8882924599185647E-2</v>
      </c>
      <c r="DP96" s="3">
        <v>0</v>
      </c>
      <c r="DQ96" s="3">
        <v>0</v>
      </c>
      <c r="DR96" s="3"/>
      <c r="DS96" s="3"/>
      <c r="DT96" s="3"/>
      <c r="DU96" s="3"/>
      <c r="DV96" s="3"/>
      <c r="DW96" s="3">
        <v>4.8882924599185647E-2</v>
      </c>
    </row>
    <row r="97" spans="1:127" ht="18" x14ac:dyDescent="0.25">
      <c r="A97" s="28"/>
      <c r="B97" s="15" t="s">
        <v>18</v>
      </c>
      <c r="C97" s="16">
        <f t="shared" si="246"/>
        <v>3.9396823721706791</v>
      </c>
      <c r="D97" s="6">
        <f t="shared" si="247"/>
        <v>0</v>
      </c>
      <c r="E97" s="7">
        <f t="shared" si="247"/>
        <v>0</v>
      </c>
      <c r="F97" s="7">
        <f t="shared" si="247"/>
        <v>0</v>
      </c>
      <c r="G97" s="7">
        <f t="shared" si="228"/>
        <v>0</v>
      </c>
      <c r="H97" s="7">
        <f t="shared" si="229"/>
        <v>0</v>
      </c>
      <c r="I97" s="7">
        <f t="shared" si="240"/>
        <v>0</v>
      </c>
      <c r="J97" s="7">
        <f t="shared" si="241"/>
        <v>0</v>
      </c>
      <c r="K97" s="7">
        <f t="shared" si="230"/>
        <v>0</v>
      </c>
      <c r="L97" s="7">
        <f t="shared" si="230"/>
        <v>0</v>
      </c>
      <c r="M97" s="7">
        <f t="shared" si="242"/>
        <v>0</v>
      </c>
      <c r="N97" s="7">
        <f t="shared" si="231"/>
        <v>3.9396823721706791</v>
      </c>
      <c r="P97" s="28"/>
      <c r="Q97" s="15" t="s">
        <v>18</v>
      </c>
      <c r="R97" s="16">
        <f t="shared" si="232"/>
        <v>2.8365713079628891</v>
      </c>
      <c r="S97" s="16">
        <f t="shared" si="233"/>
        <v>0</v>
      </c>
      <c r="T97" s="16">
        <f t="shared" si="234"/>
        <v>0</v>
      </c>
      <c r="U97" s="16">
        <f t="shared" si="235"/>
        <v>0</v>
      </c>
      <c r="V97" s="7">
        <f t="shared" si="236"/>
        <v>0</v>
      </c>
      <c r="W97" s="7">
        <f t="shared" si="237"/>
        <v>0</v>
      </c>
      <c r="X97" s="7">
        <f t="shared" si="243"/>
        <v>0</v>
      </c>
      <c r="Y97" s="7">
        <f t="shared" si="244"/>
        <v>0</v>
      </c>
      <c r="Z97" s="7">
        <f t="shared" si="238"/>
        <v>0</v>
      </c>
      <c r="AA97" s="7">
        <f t="shared" si="238"/>
        <v>0</v>
      </c>
      <c r="AB97" s="7">
        <f t="shared" si="239"/>
        <v>0</v>
      </c>
      <c r="AC97" s="7">
        <f t="shared" si="245"/>
        <v>2.8365713079628891</v>
      </c>
      <c r="AE97" s="28"/>
      <c r="AF97" s="15" t="s">
        <v>18</v>
      </c>
      <c r="AG97" s="6">
        <v>1.2976004128651868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1.2976004128651868</v>
      </c>
      <c r="AP97" s="13"/>
      <c r="AQ97" s="28"/>
      <c r="AR97" s="15" t="s">
        <v>18</v>
      </c>
      <c r="AS97" s="6">
        <v>0.93427229726293448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0.93427229726293448</v>
      </c>
      <c r="BC97" s="28"/>
      <c r="BD97" s="15" t="s">
        <v>18</v>
      </c>
      <c r="BE97" s="1">
        <v>1.0747324720416109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/>
      <c r="BN97" s="2">
        <v>1.0747324720416109</v>
      </c>
      <c r="BP97" s="28"/>
      <c r="BQ97" s="15" t="s">
        <v>18</v>
      </c>
      <c r="BR97" s="1">
        <v>0.77380737986995984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/>
      <c r="CA97" s="2">
        <v>0.77380737986995984</v>
      </c>
      <c r="CC97" s="28"/>
      <c r="CD97" s="15" t="s">
        <v>18</v>
      </c>
      <c r="CE97" s="6">
        <v>1.5641810746709413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1.5641810746709413</v>
      </c>
      <c r="CN97" s="13"/>
      <c r="CO97" s="28"/>
      <c r="CP97" s="15" t="s">
        <v>18</v>
      </c>
      <c r="CQ97" s="6">
        <v>1.1262103737630778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1.1262103737630778</v>
      </c>
      <c r="DA97" s="28"/>
      <c r="DB97" s="15" t="s">
        <v>17</v>
      </c>
      <c r="DC97" s="1">
        <v>1.7839086260358007E-2</v>
      </c>
      <c r="DD97" s="2"/>
      <c r="DE97" s="2"/>
      <c r="DF97" s="2"/>
      <c r="DG97" s="2"/>
      <c r="DH97" s="2"/>
      <c r="DI97" s="2"/>
      <c r="DJ97" s="2"/>
      <c r="DK97" s="2">
        <v>1.7839086260358007E-2</v>
      </c>
      <c r="DM97" s="28"/>
      <c r="DN97" s="15" t="s">
        <v>17</v>
      </c>
      <c r="DO97" s="1">
        <v>1.3379314695268506E-2</v>
      </c>
      <c r="DP97" s="2"/>
      <c r="DQ97" s="2"/>
      <c r="DR97" s="2"/>
      <c r="DS97" s="2"/>
      <c r="DT97" s="2"/>
      <c r="DU97" s="2"/>
      <c r="DV97" s="2"/>
      <c r="DW97" s="2">
        <v>1.3379314695268506E-2</v>
      </c>
    </row>
    <row r="98" spans="1:127" ht="18" x14ac:dyDescent="0.25">
      <c r="A98" s="28"/>
      <c r="B98" s="17" t="s">
        <v>19</v>
      </c>
      <c r="C98" s="4">
        <f t="shared" si="246"/>
        <v>2.8238482448325088</v>
      </c>
      <c r="D98" s="3">
        <f t="shared" si="247"/>
        <v>0</v>
      </c>
      <c r="E98" s="3">
        <f t="shared" si="247"/>
        <v>0</v>
      </c>
      <c r="F98" s="3">
        <f t="shared" si="247"/>
        <v>0</v>
      </c>
      <c r="G98" s="3">
        <f t="shared" si="228"/>
        <v>0</v>
      </c>
      <c r="H98" s="3">
        <f t="shared" si="229"/>
        <v>0</v>
      </c>
      <c r="I98" s="3">
        <f t="shared" si="240"/>
        <v>0</v>
      </c>
      <c r="J98" s="3">
        <f t="shared" si="241"/>
        <v>0</v>
      </c>
      <c r="K98" s="3">
        <f t="shared" si="230"/>
        <v>0</v>
      </c>
      <c r="L98" s="3">
        <f t="shared" si="230"/>
        <v>1.4716242009219525E-2</v>
      </c>
      <c r="M98" s="4">
        <f t="shared" si="242"/>
        <v>0</v>
      </c>
      <c r="N98" s="4">
        <f t="shared" si="231"/>
        <v>2.8385644868417286</v>
      </c>
      <c r="P98" s="28"/>
      <c r="Q98" s="17" t="s">
        <v>19</v>
      </c>
      <c r="R98" s="4">
        <f t="shared" si="232"/>
        <v>1.9766937713827559</v>
      </c>
      <c r="S98" s="4">
        <f t="shared" si="233"/>
        <v>0</v>
      </c>
      <c r="T98" s="4">
        <f t="shared" si="234"/>
        <v>0</v>
      </c>
      <c r="U98" s="4">
        <f t="shared" si="235"/>
        <v>0</v>
      </c>
      <c r="V98" s="3">
        <f t="shared" si="236"/>
        <v>0</v>
      </c>
      <c r="W98" s="3">
        <f t="shared" si="237"/>
        <v>0</v>
      </c>
      <c r="X98" s="3">
        <f t="shared" si="243"/>
        <v>0</v>
      </c>
      <c r="Y98" s="3">
        <f t="shared" si="244"/>
        <v>0</v>
      </c>
      <c r="Z98" s="3">
        <f t="shared" si="238"/>
        <v>0</v>
      </c>
      <c r="AA98" s="3">
        <f t="shared" si="238"/>
        <v>6.3279840639643955E-3</v>
      </c>
      <c r="AB98" s="4">
        <f t="shared" si="239"/>
        <v>0</v>
      </c>
      <c r="AC98" s="4">
        <f t="shared" si="245"/>
        <v>1.9830217554467202</v>
      </c>
      <c r="AE98" s="28"/>
      <c r="AF98" s="17" t="s">
        <v>19</v>
      </c>
      <c r="AG98" s="3">
        <v>1.9057760057318351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1.3627212325189177E-2</v>
      </c>
      <c r="AO98" s="4">
        <v>1.9194032180570244</v>
      </c>
      <c r="AP98" s="13"/>
      <c r="AQ98" s="28"/>
      <c r="AR98" s="17" t="s">
        <v>19</v>
      </c>
      <c r="AS98" s="3">
        <v>1.3340432040122845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5.8597012998313465E-3</v>
      </c>
      <c r="BA98" s="4">
        <v>1.3399029053121159</v>
      </c>
      <c r="BC98" s="28"/>
      <c r="BD98" s="17" t="s">
        <v>19</v>
      </c>
      <c r="BE98" s="3">
        <v>0.8132015800852288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8.3632073142548028E-4</v>
      </c>
      <c r="BM98" s="3"/>
      <c r="BN98" s="4">
        <v>0.81403790081665428</v>
      </c>
      <c r="BP98" s="28"/>
      <c r="BQ98" s="17" t="s">
        <v>19</v>
      </c>
      <c r="BR98" s="3">
        <v>0.56924110605966016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3.5961791451295653E-4</v>
      </c>
      <c r="BZ98" s="3"/>
      <c r="CA98" s="4">
        <v>0.56960072397417316</v>
      </c>
      <c r="CC98" s="28"/>
      <c r="CD98" s="17" t="s">
        <v>19</v>
      </c>
      <c r="CE98" s="3">
        <v>9.5374760769900077E-2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4">
        <v>9.5374760769900077E-2</v>
      </c>
      <c r="CN98" s="13"/>
      <c r="CO98" s="28"/>
      <c r="CP98" s="17" t="s">
        <v>19</v>
      </c>
      <c r="CQ98" s="3">
        <v>6.6762332538930047E-2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4">
        <v>6.6762332538930047E-2</v>
      </c>
      <c r="DA98" s="28"/>
      <c r="DB98" s="17" t="s">
        <v>18</v>
      </c>
      <c r="DC98" s="3">
        <v>3.1684125929402683E-3</v>
      </c>
      <c r="DD98" s="3"/>
      <c r="DE98" s="3"/>
      <c r="DF98" s="3"/>
      <c r="DG98" s="3"/>
      <c r="DH98" s="3"/>
      <c r="DI98" s="3"/>
      <c r="DJ98" s="3"/>
      <c r="DK98" s="3">
        <v>3.1684125929402683E-3</v>
      </c>
      <c r="DM98" s="28"/>
      <c r="DN98" s="17" t="s">
        <v>18</v>
      </c>
      <c r="DO98" s="3">
        <v>2.2812570669169933E-3</v>
      </c>
      <c r="DP98" s="3"/>
      <c r="DQ98" s="3"/>
      <c r="DR98" s="3"/>
      <c r="DS98" s="3"/>
      <c r="DT98" s="3"/>
      <c r="DU98" s="3"/>
      <c r="DV98" s="3"/>
      <c r="DW98" s="3">
        <v>2.2812570669169933E-3</v>
      </c>
    </row>
    <row r="99" spans="1:127" ht="18" x14ac:dyDescent="0.25">
      <c r="A99" s="28"/>
      <c r="B99" s="15" t="s">
        <v>20</v>
      </c>
      <c r="C99" s="16">
        <f>+AG99+BE99+CE99+DC91</f>
        <v>8.8138766055410365</v>
      </c>
      <c r="D99" s="6">
        <f>+AH99+BF99+CF99+DD91</f>
        <v>0</v>
      </c>
      <c r="E99" s="7">
        <f>+AI99+BG99+CG99+DE91</f>
        <v>0</v>
      </c>
      <c r="F99" s="7">
        <f>+AJ99+BH99+CH99+DF91</f>
        <v>0</v>
      </c>
      <c r="G99" s="7">
        <f t="shared" si="228"/>
        <v>0</v>
      </c>
      <c r="H99" s="7">
        <f>+AL99+BJ99+CJ99+DH91</f>
        <v>0</v>
      </c>
      <c r="I99" s="7">
        <f t="shared" si="240"/>
        <v>0</v>
      </c>
      <c r="J99" s="7">
        <f>+DG91</f>
        <v>6.9070463812436284E-2</v>
      </c>
      <c r="K99" s="6">
        <f>+AM99+BK99+CK99+DI91</f>
        <v>6.9070463812436284E-2</v>
      </c>
      <c r="L99" s="6">
        <f>+AN99+BL99+CL99+DJ91</f>
        <v>114.78711369953079</v>
      </c>
      <c r="M99" s="7">
        <f t="shared" si="242"/>
        <v>0.17306985390818497</v>
      </c>
      <c r="N99" s="7">
        <f t="shared" si="231"/>
        <v>123.9122010866049</v>
      </c>
      <c r="P99" s="28"/>
      <c r="Q99" s="15" t="s">
        <v>20</v>
      </c>
      <c r="R99" s="16">
        <f>+AS99+BR99+CQ99+DO91</f>
        <v>6.7020099009856233</v>
      </c>
      <c r="S99" s="16">
        <f t="shared" ref="S99" si="248">+AT99+BS99+CR99+DP91</f>
        <v>0</v>
      </c>
      <c r="T99" s="16">
        <f t="shared" ref="T99" si="249">+AU99+BT99+CS99+DQ91</f>
        <v>0</v>
      </c>
      <c r="U99" s="16">
        <f t="shared" ref="U99" si="250">+AV99+BU99+CT99+DR91</f>
        <v>0</v>
      </c>
      <c r="V99" s="7">
        <f t="shared" si="236"/>
        <v>0</v>
      </c>
      <c r="W99" s="7">
        <f t="shared" ref="W99" si="251">+AX99+BW99+CV99+DT91</f>
        <v>0</v>
      </c>
      <c r="X99" s="7">
        <f t="shared" si="243"/>
        <v>0</v>
      </c>
      <c r="Y99" s="7">
        <f>+DS91</f>
        <v>3.4535231906218142E-2</v>
      </c>
      <c r="Z99" s="7">
        <f>+AY99+BX99+CW99+DU91</f>
        <v>1.9339729867482162E-2</v>
      </c>
      <c r="AA99" s="7">
        <f>+AZ99+BY99+CX99+DV91</f>
        <v>38.909802149333963</v>
      </c>
      <c r="AB99" s="7">
        <f>+BZ99</f>
        <v>7.7881434258683241E-2</v>
      </c>
      <c r="AC99" s="7">
        <f t="shared" si="245"/>
        <v>45.743568446351972</v>
      </c>
      <c r="AE99" s="28"/>
      <c r="AF99" s="15" t="s">
        <v>20</v>
      </c>
      <c r="AG99" s="6">
        <v>0.15640448003735574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6">
        <v>0</v>
      </c>
      <c r="AN99" s="6">
        <v>0</v>
      </c>
      <c r="AO99" s="7">
        <v>0.15640448003735574</v>
      </c>
      <c r="AP99" s="13"/>
      <c r="AQ99" s="28"/>
      <c r="AR99" s="15" t="s">
        <v>20</v>
      </c>
      <c r="AS99" s="6">
        <v>0.11395787917420772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6">
        <v>0</v>
      </c>
      <c r="AZ99" s="6">
        <v>0</v>
      </c>
      <c r="BA99" s="7">
        <v>0.11395787917420772</v>
      </c>
      <c r="BC99" s="28"/>
      <c r="BD99" s="15" t="s">
        <v>20</v>
      </c>
      <c r="BE99" s="1">
        <v>1.0838493715718771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1">
        <v>0</v>
      </c>
      <c r="BL99" s="1">
        <v>0.33594624059603378</v>
      </c>
      <c r="BM99" s="1">
        <v>0.17306985390818497</v>
      </c>
      <c r="BN99" s="2">
        <v>1.5928654660760959</v>
      </c>
      <c r="BP99" s="28"/>
      <c r="BQ99" s="15" t="s">
        <v>20</v>
      </c>
      <c r="BR99" s="1">
        <v>0.86707949725750166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1">
        <v>0</v>
      </c>
      <c r="BY99" s="1">
        <v>0.10093759809298801</v>
      </c>
      <c r="BZ99" s="1">
        <v>7.7881434258683241E-2</v>
      </c>
      <c r="CA99" s="2">
        <v>1.045898529609173</v>
      </c>
      <c r="CC99" s="28"/>
      <c r="CD99" s="15" t="s">
        <v>20</v>
      </c>
      <c r="CE99" s="6">
        <v>1.0656878970593575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6">
        <v>0</v>
      </c>
      <c r="CL99" s="6">
        <v>9.0055223453606604E-3</v>
      </c>
      <c r="CM99" s="7">
        <v>1.0746934194047182</v>
      </c>
      <c r="CN99" s="13"/>
      <c r="CO99" s="28"/>
      <c r="CP99" s="15" t="s">
        <v>20</v>
      </c>
      <c r="CQ99" s="6">
        <v>0.85255031764748612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6">
        <v>0</v>
      </c>
      <c r="CX99" s="6">
        <v>2.7100063744039359E-3</v>
      </c>
      <c r="CY99" s="7">
        <v>0.85526032402189001</v>
      </c>
      <c r="DA99" s="28"/>
      <c r="DB99" s="15" t="s">
        <v>19</v>
      </c>
      <c r="DC99" s="1">
        <v>9.4958982455447451E-3</v>
      </c>
      <c r="DD99" s="2"/>
      <c r="DE99" s="2"/>
      <c r="DF99" s="2"/>
      <c r="DG99" s="2"/>
      <c r="DH99" s="2"/>
      <c r="DI99" s="2">
        <v>0</v>
      </c>
      <c r="DJ99" s="2">
        <v>2.5270895260486763E-4</v>
      </c>
      <c r="DK99" s="2">
        <v>9.7486071981496124E-3</v>
      </c>
      <c r="DM99" s="28"/>
      <c r="DN99" s="15" t="s">
        <v>19</v>
      </c>
      <c r="DO99" s="1">
        <v>6.6471287718813214E-3</v>
      </c>
      <c r="DP99" s="2"/>
      <c r="DQ99" s="2"/>
      <c r="DR99" s="2"/>
      <c r="DS99" s="2"/>
      <c r="DT99" s="2"/>
      <c r="DU99" s="2">
        <v>0</v>
      </c>
      <c r="DV99" s="2">
        <v>1.0866484962009309E-4</v>
      </c>
      <c r="DW99" s="2">
        <v>6.7557936215014141E-3</v>
      </c>
    </row>
    <row r="100" spans="1:127" ht="18" x14ac:dyDescent="0.25">
      <c r="A100" s="28"/>
      <c r="B100" s="17" t="s">
        <v>21</v>
      </c>
      <c r="C100" s="4">
        <f>+AG100+BE100+CE100+DC100</f>
        <v>222.54457124413224</v>
      </c>
      <c r="D100" s="3">
        <f>+AH100+BF100+CF100+DD100</f>
        <v>0</v>
      </c>
      <c r="E100" s="3">
        <f>+AI100+BG100+CG100+DE100</f>
        <v>0</v>
      </c>
      <c r="F100" s="3">
        <f>+AJ100+BH100+CH100+DF100</f>
        <v>0</v>
      </c>
      <c r="G100" s="3">
        <f t="shared" si="228"/>
        <v>0</v>
      </c>
      <c r="H100" s="3">
        <f>+AL100+BJ100+CJ100+DH100</f>
        <v>0</v>
      </c>
      <c r="I100" s="3">
        <f t="shared" si="240"/>
        <v>0</v>
      </c>
      <c r="J100" s="3">
        <f>+DG100</f>
        <v>0</v>
      </c>
      <c r="K100" s="3">
        <f>+AM100+BK100+CK100+DI100</f>
        <v>0</v>
      </c>
      <c r="L100" s="3">
        <f>+AN100+BL100+CL100+DJ100</f>
        <v>0</v>
      </c>
      <c r="M100" s="4">
        <f t="shared" si="242"/>
        <v>0</v>
      </c>
      <c r="N100" s="4">
        <f t="shared" si="231"/>
        <v>222.54457124413224</v>
      </c>
      <c r="P100" s="28"/>
      <c r="Q100" s="17" t="s">
        <v>21</v>
      </c>
      <c r="R100" s="4">
        <f>+AS100+BR100+CQ100+DO100</f>
        <v>166.90842843309915</v>
      </c>
      <c r="S100" s="4">
        <f t="shared" ref="S100" si="252">+AT100+BS100+CR100+DP100</f>
        <v>0</v>
      </c>
      <c r="T100" s="4">
        <f t="shared" ref="T100" si="253">+AU100+BT100+CS100+DQ100</f>
        <v>0</v>
      </c>
      <c r="U100" s="4">
        <f t="shared" ref="U100" si="254">+AV100+BU100+CT100+DR100</f>
        <v>0</v>
      </c>
      <c r="V100" s="3">
        <f t="shared" si="236"/>
        <v>0</v>
      </c>
      <c r="W100" s="3">
        <f t="shared" ref="W100" si="255">+AX100+BW100+CV100+DT100</f>
        <v>0</v>
      </c>
      <c r="X100" s="3">
        <f t="shared" si="243"/>
        <v>0</v>
      </c>
      <c r="Y100" s="3">
        <f>+DS100</f>
        <v>0</v>
      </c>
      <c r="Z100" s="3">
        <f>+AY100+BX100+CW100+DU100</f>
        <v>0</v>
      </c>
      <c r="AA100" s="3">
        <f>+AZ100+BY100+CX100+DV100</f>
        <v>0</v>
      </c>
      <c r="AB100" s="4">
        <f>+BZ100</f>
        <v>0</v>
      </c>
      <c r="AC100" s="4">
        <f t="shared" si="245"/>
        <v>166.90842843309915</v>
      </c>
      <c r="AE100" s="28"/>
      <c r="AF100" s="17" t="s">
        <v>21</v>
      </c>
      <c r="AG100" s="3">
        <v>49.065729607117596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4">
        <v>49.065729607117596</v>
      </c>
      <c r="AP100" s="13"/>
      <c r="AQ100" s="28"/>
      <c r="AR100" s="17" t="s">
        <v>21</v>
      </c>
      <c r="AS100" s="3">
        <v>36.799297205338199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4">
        <v>36.799297205338199</v>
      </c>
      <c r="BC100" s="28"/>
      <c r="BD100" s="17" t="s">
        <v>21</v>
      </c>
      <c r="BE100" s="3">
        <v>57.861453512696912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4">
        <v>57.861453512696912</v>
      </c>
      <c r="BP100" s="28"/>
      <c r="BQ100" s="17" t="s">
        <v>21</v>
      </c>
      <c r="BR100" s="3">
        <v>43.39609013452268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4">
        <v>43.39609013452268</v>
      </c>
      <c r="CC100" s="28"/>
      <c r="CD100" s="17" t="s">
        <v>21</v>
      </c>
      <c r="CE100" s="3">
        <v>115.3553706259497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4">
        <v>115.3553706259497</v>
      </c>
      <c r="CN100" s="13"/>
      <c r="CO100" s="28"/>
      <c r="CP100" s="17" t="s">
        <v>21</v>
      </c>
      <c r="CQ100" s="3">
        <v>86.516527969462274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4">
        <v>86.516527969462274</v>
      </c>
      <c r="DA100" s="28"/>
      <c r="DB100" s="17" t="s">
        <v>21</v>
      </c>
      <c r="DC100" s="3">
        <v>0.26201749836800026</v>
      </c>
      <c r="DD100" s="3"/>
      <c r="DE100" s="3"/>
      <c r="DF100" s="3"/>
      <c r="DG100" s="3"/>
      <c r="DH100" s="3"/>
      <c r="DI100" s="3"/>
      <c r="DJ100" s="3"/>
      <c r="DK100" s="4">
        <v>0.26201749836800026</v>
      </c>
      <c r="DM100" s="28"/>
      <c r="DN100" s="17" t="s">
        <v>21</v>
      </c>
      <c r="DO100" s="3">
        <v>0.19651312377600019</v>
      </c>
      <c r="DP100" s="3"/>
      <c r="DQ100" s="3"/>
      <c r="DR100" s="3"/>
      <c r="DS100" s="3"/>
      <c r="DT100" s="3"/>
      <c r="DU100" s="3"/>
      <c r="DV100" s="3"/>
      <c r="DW100" s="4">
        <v>0.19651312377600019</v>
      </c>
    </row>
    <row r="101" spans="1:127" ht="15.75" thickBot="1" x14ac:dyDescent="0.3">
      <c r="A101" s="29"/>
      <c r="B101" s="18" t="s">
        <v>10</v>
      </c>
      <c r="C101" s="19">
        <f>SUM(C91:C100)</f>
        <v>387.60226183776342</v>
      </c>
      <c r="D101" s="19">
        <f t="shared" ref="D101" si="256">SUM(D91:D100)</f>
        <v>51.292362109913363</v>
      </c>
      <c r="E101" s="19">
        <f t="shared" ref="E101" si="257">SUM(E91:E100)</f>
        <v>0</v>
      </c>
      <c r="F101" s="19">
        <f t="shared" ref="F101" si="258">SUM(F91:F100)</f>
        <v>49.559018848990625</v>
      </c>
      <c r="G101" s="19">
        <f t="shared" ref="G101" si="259">SUM(G91:G100)</f>
        <v>11.783107718906113</v>
      </c>
      <c r="H101" s="19">
        <f t="shared" ref="H101" si="260">SUM(H91:H100)</f>
        <v>5.8491093678219341</v>
      </c>
      <c r="I101" s="19">
        <f t="shared" ref="I101" si="261">SUM(I91:I100)</f>
        <v>0.13460988637303276</v>
      </c>
      <c r="J101" s="19">
        <f t="shared" ref="J101" si="262">SUM(J91:J100)</f>
        <v>6.9070463812436284E-2</v>
      </c>
      <c r="K101" s="19">
        <f t="shared" ref="K101" si="263">SUM(K91:K100)</f>
        <v>6.9070463812436284E-2</v>
      </c>
      <c r="L101" s="19">
        <f t="shared" ref="L101" si="264">SUM(L91:L100)</f>
        <v>114.80182994154001</v>
      </c>
      <c r="M101" s="19">
        <f t="shared" ref="M101" si="265">SUM(M91:M100)</f>
        <v>0.17306985390818497</v>
      </c>
      <c r="N101" s="19">
        <f t="shared" ref="N101" si="266">SUM(N91:N100)</f>
        <v>621.33351049284158</v>
      </c>
      <c r="P101" s="29"/>
      <c r="Q101" s="18" t="s">
        <v>10</v>
      </c>
      <c r="R101" s="19">
        <f>SUM(R91:R100)</f>
        <v>247.2225191650258</v>
      </c>
      <c r="S101" s="19">
        <f t="shared" ref="S101" si="267">SUM(S91:S100)</f>
        <v>22.66387956432331</v>
      </c>
      <c r="T101" s="19">
        <f t="shared" ref="T101" si="268">SUM(T91:T100)</f>
        <v>0</v>
      </c>
      <c r="U101" s="19">
        <f t="shared" ref="U101" si="269">SUM(U91:U100)</f>
        <v>15.858886031676999</v>
      </c>
      <c r="V101" s="19">
        <f t="shared" ref="V101" si="270">SUM(V91:V100)</f>
        <v>3.7705944700499563</v>
      </c>
      <c r="W101" s="19">
        <f t="shared" ref="W101" si="271">SUM(W91:W100)</f>
        <v>3.801921089084257</v>
      </c>
      <c r="X101" s="19">
        <f t="shared" ref="X101" si="272">SUM(X91:X100)</f>
        <v>4.0382965911909825E-2</v>
      </c>
      <c r="Y101" s="19">
        <f t="shared" ref="Y101" si="273">SUM(Y91:Y100)</f>
        <v>3.4535231906218142E-2</v>
      </c>
      <c r="Z101" s="19">
        <f t="shared" ref="Z101" si="274">SUM(Z91:Z100)</f>
        <v>1.9339729867482162E-2</v>
      </c>
      <c r="AA101" s="19">
        <f t="shared" ref="AA101" si="275">SUM(AA91:AA100)</f>
        <v>38.916130133397928</v>
      </c>
      <c r="AB101" s="19">
        <f t="shared" ref="AB101" si="276">SUM(AB91:AB100)</f>
        <v>7.7881434258683241E-2</v>
      </c>
      <c r="AC101" s="19">
        <f t="shared" ref="AC101" si="277">SUM(AC91:AC100)</f>
        <v>332.40606981550252</v>
      </c>
      <c r="AE101" s="29"/>
      <c r="AF101" s="18" t="s">
        <v>10</v>
      </c>
      <c r="AG101" s="8">
        <v>91.126760521794353</v>
      </c>
      <c r="AH101" s="8">
        <v>41.747959221774217</v>
      </c>
      <c r="AI101" s="8">
        <v>0</v>
      </c>
      <c r="AJ101" s="8">
        <v>41.73908265272248</v>
      </c>
      <c r="AK101" s="8">
        <v>11.783107718906113</v>
      </c>
      <c r="AL101" s="8">
        <v>5.5005013445602726</v>
      </c>
      <c r="AM101" s="8">
        <v>0</v>
      </c>
      <c r="AN101" s="8">
        <v>1.3627212325189177E-2</v>
      </c>
      <c r="AO101" s="8">
        <v>191.91103867208261</v>
      </c>
      <c r="AP101" s="13"/>
      <c r="AQ101" s="29"/>
      <c r="AR101" s="18" t="s">
        <v>10</v>
      </c>
      <c r="AS101" s="8">
        <v>57.500228364403611</v>
      </c>
      <c r="AT101" s="8">
        <v>18.369102057580655</v>
      </c>
      <c r="AU101" s="8">
        <v>0</v>
      </c>
      <c r="AV101" s="8">
        <v>13.356506448871194</v>
      </c>
      <c r="AW101" s="8">
        <v>3.7705944700499563</v>
      </c>
      <c r="AX101" s="8">
        <v>3.5753258739641773</v>
      </c>
      <c r="AY101" s="8">
        <v>0</v>
      </c>
      <c r="AZ101" s="8">
        <v>5.8597012998313465E-3</v>
      </c>
      <c r="BA101" s="8">
        <v>96.577616916169418</v>
      </c>
      <c r="BC101" s="29"/>
      <c r="BD101" s="18" t="s">
        <v>10</v>
      </c>
      <c r="BE101" s="5">
        <v>115.67721930889337</v>
      </c>
      <c r="BF101" s="5">
        <v>8.8573578408465679</v>
      </c>
      <c r="BG101" s="5">
        <v>0</v>
      </c>
      <c r="BH101" s="5">
        <v>7.1230207369289014</v>
      </c>
      <c r="BI101" s="5">
        <v>0.13460988637303276</v>
      </c>
      <c r="BJ101" s="5">
        <v>5.4963325702147899E-3</v>
      </c>
      <c r="BK101" s="5">
        <v>0</v>
      </c>
      <c r="BL101" s="5">
        <v>0.33678256132745926</v>
      </c>
      <c r="BM101" s="5">
        <v>0.17306985390818497</v>
      </c>
      <c r="BN101" s="5">
        <v>132.3075565208477</v>
      </c>
      <c r="BP101" s="29"/>
      <c r="BQ101" s="18" t="s">
        <v>10</v>
      </c>
      <c r="BR101" s="5">
        <v>64.041558821682486</v>
      </c>
      <c r="BS101" s="5">
        <v>3.9858110283809558</v>
      </c>
      <c r="BT101" s="5">
        <v>0</v>
      </c>
      <c r="BU101" s="5">
        <v>2.2793666358172486</v>
      </c>
      <c r="BV101" s="5">
        <v>4.0382965911909825E-2</v>
      </c>
      <c r="BW101" s="5">
        <v>3.5726161706396134E-3</v>
      </c>
      <c r="BX101" s="5">
        <v>0</v>
      </c>
      <c r="BY101" s="5">
        <v>0.10129721600750097</v>
      </c>
      <c r="BZ101" s="5">
        <v>7.7881434258683241E-2</v>
      </c>
      <c r="CA101" s="5">
        <v>70.529870718229432</v>
      </c>
      <c r="CC101" s="29"/>
      <c r="CD101" s="18" t="s">
        <v>10</v>
      </c>
      <c r="CE101" s="8">
        <v>173.76549975416944</v>
      </c>
      <c r="CF101" s="8">
        <v>0.66666575529655292</v>
      </c>
      <c r="CG101" s="8">
        <v>0</v>
      </c>
      <c r="CH101" s="8">
        <v>0.65314316353568302</v>
      </c>
      <c r="CI101" s="8">
        <v>0</v>
      </c>
      <c r="CJ101" s="8">
        <v>0.34290016085623359</v>
      </c>
      <c r="CK101" s="8">
        <v>0</v>
      </c>
      <c r="CL101" s="8">
        <v>9.0055223453606604E-3</v>
      </c>
      <c r="CM101" s="8">
        <v>175.43721435620327</v>
      </c>
      <c r="CN101" s="13"/>
      <c r="CO101" s="29"/>
      <c r="CP101" s="18" t="s">
        <v>10</v>
      </c>
      <c r="CQ101" s="8">
        <v>120.51415630875837</v>
      </c>
      <c r="CR101" s="8">
        <v>0.29999958988344883</v>
      </c>
      <c r="CS101" s="8">
        <v>0</v>
      </c>
      <c r="CT101" s="8">
        <v>0.20900581233141857</v>
      </c>
      <c r="CU101" s="8">
        <v>0</v>
      </c>
      <c r="CV101" s="8">
        <v>0.22288510455655183</v>
      </c>
      <c r="CW101" s="8">
        <v>0</v>
      </c>
      <c r="CX101" s="8">
        <v>2.7100063744039359E-3</v>
      </c>
      <c r="CY101" s="8">
        <v>121.24875682190419</v>
      </c>
      <c r="DA101" s="29"/>
      <c r="DB101" s="18" t="s">
        <v>10</v>
      </c>
      <c r="DC101" s="10">
        <v>7.0327822529062427</v>
      </c>
      <c r="DD101" s="10">
        <v>2.0379291996024548E-2</v>
      </c>
      <c r="DE101" s="10">
        <v>0</v>
      </c>
      <c r="DF101" s="10">
        <v>4.3772295803554344E-2</v>
      </c>
      <c r="DG101" s="10">
        <v>6.9070463812436284E-2</v>
      </c>
      <c r="DH101" s="10">
        <v>2.1152983521299597E-4</v>
      </c>
      <c r="DI101" s="10">
        <v>6.9070463812436284E-2</v>
      </c>
      <c r="DJ101" s="10">
        <v>114.442414645542</v>
      </c>
      <c r="DK101" s="10">
        <v>121.67770094370789</v>
      </c>
      <c r="DM101" s="29"/>
      <c r="DN101" s="18" t="s">
        <v>10</v>
      </c>
      <c r="DO101" s="10">
        <v>5.1665756701813583</v>
      </c>
      <c r="DP101" s="10">
        <v>8.9668884782508011E-3</v>
      </c>
      <c r="DQ101" s="10">
        <v>0</v>
      </c>
      <c r="DR101" s="10">
        <v>1.4007134657137391E-2</v>
      </c>
      <c r="DS101" s="10">
        <v>3.4535231906218142E-2</v>
      </c>
      <c r="DT101" s="10">
        <v>1.3749439288844738E-4</v>
      </c>
      <c r="DU101" s="10">
        <v>1.9339729867482162E-2</v>
      </c>
      <c r="DV101" s="10">
        <v>38.806263209716192</v>
      </c>
      <c r="DW101" s="10">
        <v>44.049825359199531</v>
      </c>
    </row>
    <row r="102" spans="1:127" x14ac:dyDescent="0.25"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</row>
    <row r="103" spans="1:127" x14ac:dyDescent="0.25"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</row>
    <row r="104" spans="1:127" x14ac:dyDescent="0.25"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</row>
    <row r="105" spans="1:127" ht="15.75" thickBot="1" x14ac:dyDescent="0.3"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</row>
    <row r="106" spans="1:127" x14ac:dyDescent="0.25">
      <c r="A106" s="31" t="str">
        <f>+AE106</f>
        <v>PROVINCIA CONSTITUCIONAL DEL CALLAO</v>
      </c>
      <c r="B106" s="31"/>
      <c r="C106" s="14"/>
      <c r="D106" s="30" t="s">
        <v>2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P106" s="31" t="str">
        <f>+AQ106</f>
        <v>PROVINCIA CONSTITUCIONAL DEL CALLAO</v>
      </c>
      <c r="Q106" s="31"/>
      <c r="R106" s="14"/>
      <c r="S106" s="30" t="s">
        <v>2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E106" s="31" t="s">
        <v>32</v>
      </c>
      <c r="AF106" s="31"/>
      <c r="AG106" s="30" t="s">
        <v>2</v>
      </c>
      <c r="AH106" s="30"/>
      <c r="AI106" s="30"/>
      <c r="AJ106" s="30"/>
      <c r="AK106" s="30"/>
      <c r="AL106" s="30"/>
      <c r="AM106" s="30"/>
      <c r="AN106" s="30"/>
      <c r="AO106" s="30"/>
      <c r="AP106" s="13"/>
      <c r="AQ106" s="31" t="s">
        <v>32</v>
      </c>
      <c r="AR106" s="31"/>
      <c r="AS106" s="30" t="s">
        <v>2</v>
      </c>
      <c r="AT106" s="30"/>
      <c r="AU106" s="30"/>
      <c r="AV106" s="30"/>
      <c r="AW106" s="30"/>
      <c r="AX106" s="30"/>
      <c r="AY106" s="30"/>
      <c r="AZ106" s="30"/>
      <c r="BA106" s="30"/>
      <c r="BC106" s="31" t="s">
        <v>32</v>
      </c>
      <c r="BD106" s="31"/>
      <c r="BE106" s="30" t="s">
        <v>2</v>
      </c>
      <c r="BF106" s="30"/>
      <c r="BG106" s="30"/>
      <c r="BH106" s="30"/>
      <c r="BI106" s="30"/>
      <c r="BJ106" s="30"/>
      <c r="BK106" s="30"/>
      <c r="BL106" s="30"/>
      <c r="BM106" s="30"/>
      <c r="BN106" s="30"/>
      <c r="BP106" s="31" t="s">
        <v>32</v>
      </c>
      <c r="BQ106" s="31"/>
      <c r="BR106" s="30" t="s">
        <v>2</v>
      </c>
      <c r="BS106" s="30"/>
      <c r="BT106" s="30"/>
      <c r="BU106" s="30"/>
      <c r="BV106" s="30"/>
      <c r="BW106" s="30"/>
      <c r="BX106" s="30"/>
      <c r="BY106" s="30"/>
      <c r="BZ106" s="30"/>
      <c r="CA106" s="30"/>
      <c r="CC106" s="31" t="s">
        <v>32</v>
      </c>
      <c r="CD106" s="31"/>
      <c r="CE106" s="30" t="s">
        <v>2</v>
      </c>
      <c r="CF106" s="30"/>
      <c r="CG106" s="30"/>
      <c r="CH106" s="30"/>
      <c r="CI106" s="30"/>
      <c r="CJ106" s="30"/>
      <c r="CK106" s="30"/>
      <c r="CL106" s="30"/>
      <c r="CM106" s="30"/>
      <c r="CN106" s="13"/>
      <c r="CO106" s="31" t="s">
        <v>32</v>
      </c>
      <c r="CP106" s="31"/>
      <c r="CQ106" s="30" t="s">
        <v>2</v>
      </c>
      <c r="CR106" s="30"/>
      <c r="CS106" s="30"/>
      <c r="CT106" s="30"/>
      <c r="CU106" s="30"/>
      <c r="CV106" s="30"/>
      <c r="CW106" s="30"/>
      <c r="CX106" s="30"/>
      <c r="CY106" s="30"/>
      <c r="DA106" s="31" t="s">
        <v>32</v>
      </c>
      <c r="DB106" s="31"/>
      <c r="DC106" s="30" t="s">
        <v>2</v>
      </c>
      <c r="DD106" s="30"/>
      <c r="DE106" s="30"/>
      <c r="DF106" s="30"/>
      <c r="DG106" s="30"/>
      <c r="DH106" s="30"/>
      <c r="DI106" s="30"/>
      <c r="DJ106" s="30"/>
      <c r="DK106" s="30"/>
      <c r="DM106" s="31" t="s">
        <v>32</v>
      </c>
      <c r="DN106" s="31"/>
      <c r="DO106" s="30" t="s">
        <v>2</v>
      </c>
      <c r="DP106" s="30"/>
      <c r="DQ106" s="30"/>
      <c r="DR106" s="30"/>
      <c r="DS106" s="30"/>
      <c r="DT106" s="30"/>
      <c r="DU106" s="30"/>
      <c r="DV106" s="30"/>
      <c r="DW106" s="30"/>
    </row>
    <row r="107" spans="1:127" ht="18" x14ac:dyDescent="0.25">
      <c r="A107" s="27" t="s">
        <v>0</v>
      </c>
      <c r="B107" s="27"/>
      <c r="C107" s="4" t="s">
        <v>71</v>
      </c>
      <c r="D107" s="4" t="s">
        <v>3</v>
      </c>
      <c r="E107" s="4" t="s">
        <v>4</v>
      </c>
      <c r="F107" s="4" t="s">
        <v>5</v>
      </c>
      <c r="G107" s="4" t="s">
        <v>6</v>
      </c>
      <c r="H107" s="4" t="s">
        <v>7</v>
      </c>
      <c r="I107" s="4" t="s">
        <v>53</v>
      </c>
      <c r="J107" s="4" t="s">
        <v>59</v>
      </c>
      <c r="K107" s="4" t="s">
        <v>8</v>
      </c>
      <c r="L107" s="4" t="s">
        <v>9</v>
      </c>
      <c r="M107" s="4" t="s">
        <v>54</v>
      </c>
      <c r="N107" s="4" t="s">
        <v>10</v>
      </c>
      <c r="P107" s="27" t="s">
        <v>1</v>
      </c>
      <c r="Q107" s="27"/>
      <c r="R107" s="4" t="s">
        <v>71</v>
      </c>
      <c r="S107" s="4" t="s">
        <v>3</v>
      </c>
      <c r="T107" s="4" t="s">
        <v>4</v>
      </c>
      <c r="U107" s="4" t="s">
        <v>5</v>
      </c>
      <c r="V107" s="4" t="s">
        <v>6</v>
      </c>
      <c r="W107" s="4" t="s">
        <v>7</v>
      </c>
      <c r="X107" s="4" t="s">
        <v>53</v>
      </c>
      <c r="Y107" s="4" t="s">
        <v>59</v>
      </c>
      <c r="Z107" s="4" t="s">
        <v>8</v>
      </c>
      <c r="AA107" s="4" t="s">
        <v>9</v>
      </c>
      <c r="AB107" s="4" t="s">
        <v>54</v>
      </c>
      <c r="AC107" s="4" t="s">
        <v>10</v>
      </c>
      <c r="AE107" s="27" t="s">
        <v>0</v>
      </c>
      <c r="AF107" s="27"/>
      <c r="AG107" s="4" t="s">
        <v>71</v>
      </c>
      <c r="AH107" s="4" t="s">
        <v>3</v>
      </c>
      <c r="AI107" s="4" t="s">
        <v>4</v>
      </c>
      <c r="AJ107" s="4" t="s">
        <v>5</v>
      </c>
      <c r="AK107" s="4" t="s">
        <v>6</v>
      </c>
      <c r="AL107" s="4" t="s">
        <v>7</v>
      </c>
      <c r="AM107" s="4" t="s">
        <v>8</v>
      </c>
      <c r="AN107" s="4" t="s">
        <v>9</v>
      </c>
      <c r="AO107" s="4" t="s">
        <v>10</v>
      </c>
      <c r="AP107" s="13"/>
      <c r="AQ107" s="27" t="s">
        <v>1</v>
      </c>
      <c r="AR107" s="27"/>
      <c r="AS107" s="4" t="s">
        <v>71</v>
      </c>
      <c r="AT107" s="4" t="s">
        <v>3</v>
      </c>
      <c r="AU107" s="4" t="s">
        <v>4</v>
      </c>
      <c r="AV107" s="4" t="s">
        <v>5</v>
      </c>
      <c r="AW107" s="4" t="s">
        <v>6</v>
      </c>
      <c r="AX107" s="4" t="s">
        <v>7</v>
      </c>
      <c r="AY107" s="4" t="s">
        <v>8</v>
      </c>
      <c r="AZ107" s="4" t="s">
        <v>9</v>
      </c>
      <c r="BA107" s="4" t="s">
        <v>10</v>
      </c>
      <c r="BC107" s="27" t="s">
        <v>0</v>
      </c>
      <c r="BD107" s="27"/>
      <c r="BE107" s="4" t="s">
        <v>71</v>
      </c>
      <c r="BF107" s="4" t="s">
        <v>3</v>
      </c>
      <c r="BG107" s="4" t="s">
        <v>4</v>
      </c>
      <c r="BH107" s="4" t="s">
        <v>5</v>
      </c>
      <c r="BI107" s="4" t="s">
        <v>53</v>
      </c>
      <c r="BJ107" s="4" t="s">
        <v>7</v>
      </c>
      <c r="BK107" s="4" t="s">
        <v>8</v>
      </c>
      <c r="BL107" s="4" t="s">
        <v>9</v>
      </c>
      <c r="BM107" s="4" t="s">
        <v>54</v>
      </c>
      <c r="BN107" s="4" t="s">
        <v>10</v>
      </c>
      <c r="BP107" s="27" t="s">
        <v>1</v>
      </c>
      <c r="BQ107" s="27"/>
      <c r="BR107" s="4" t="s">
        <v>71</v>
      </c>
      <c r="BS107" s="4" t="s">
        <v>3</v>
      </c>
      <c r="BT107" s="4" t="s">
        <v>4</v>
      </c>
      <c r="BU107" s="4" t="s">
        <v>5</v>
      </c>
      <c r="BV107" s="4" t="s">
        <v>53</v>
      </c>
      <c r="BW107" s="4" t="s">
        <v>7</v>
      </c>
      <c r="BX107" s="4" t="s">
        <v>8</v>
      </c>
      <c r="BY107" s="4" t="s">
        <v>9</v>
      </c>
      <c r="BZ107" s="4" t="s">
        <v>54</v>
      </c>
      <c r="CA107" s="4" t="s">
        <v>10</v>
      </c>
      <c r="CC107" s="27" t="s">
        <v>0</v>
      </c>
      <c r="CD107" s="27"/>
      <c r="CE107" s="4" t="s">
        <v>71</v>
      </c>
      <c r="CF107" s="4" t="s">
        <v>3</v>
      </c>
      <c r="CG107" s="4" t="s">
        <v>4</v>
      </c>
      <c r="CH107" s="4" t="s">
        <v>5</v>
      </c>
      <c r="CI107" s="4" t="s">
        <v>6</v>
      </c>
      <c r="CJ107" s="4" t="s">
        <v>7</v>
      </c>
      <c r="CK107" s="4" t="s">
        <v>8</v>
      </c>
      <c r="CL107" s="4" t="s">
        <v>9</v>
      </c>
      <c r="CM107" s="4" t="s">
        <v>10</v>
      </c>
      <c r="CN107" s="13"/>
      <c r="CO107" s="27" t="s">
        <v>1</v>
      </c>
      <c r="CP107" s="27"/>
      <c r="CQ107" s="4" t="s">
        <v>71</v>
      </c>
      <c r="CR107" s="4" t="s">
        <v>3</v>
      </c>
      <c r="CS107" s="4" t="s">
        <v>4</v>
      </c>
      <c r="CT107" s="4" t="s">
        <v>5</v>
      </c>
      <c r="CU107" s="4" t="s">
        <v>6</v>
      </c>
      <c r="CV107" s="4" t="s">
        <v>7</v>
      </c>
      <c r="CW107" s="4" t="s">
        <v>8</v>
      </c>
      <c r="CX107" s="4" t="s">
        <v>9</v>
      </c>
      <c r="CY107" s="4" t="s">
        <v>10</v>
      </c>
      <c r="DA107" s="27" t="s">
        <v>58</v>
      </c>
      <c r="DB107" s="27"/>
      <c r="DC107" s="4" t="s">
        <v>71</v>
      </c>
      <c r="DD107" s="4" t="s">
        <v>3</v>
      </c>
      <c r="DE107" s="4" t="s">
        <v>4</v>
      </c>
      <c r="DF107" s="4" t="s">
        <v>5</v>
      </c>
      <c r="DG107" s="4" t="s">
        <v>59</v>
      </c>
      <c r="DH107" s="4" t="s">
        <v>7</v>
      </c>
      <c r="DI107" s="4" t="s">
        <v>8</v>
      </c>
      <c r="DJ107" s="4" t="s">
        <v>9</v>
      </c>
      <c r="DK107" s="4" t="s">
        <v>10</v>
      </c>
      <c r="DM107" s="27" t="s">
        <v>60</v>
      </c>
      <c r="DN107" s="27"/>
      <c r="DO107" s="4" t="s">
        <v>71</v>
      </c>
      <c r="DP107" s="4" t="s">
        <v>3</v>
      </c>
      <c r="DQ107" s="4" t="s">
        <v>4</v>
      </c>
      <c r="DR107" s="4" t="s">
        <v>5</v>
      </c>
      <c r="DS107" s="4" t="s">
        <v>59</v>
      </c>
      <c r="DT107" s="4" t="s">
        <v>7</v>
      </c>
      <c r="DU107" s="4" t="s">
        <v>8</v>
      </c>
      <c r="DV107" s="4" t="s">
        <v>9</v>
      </c>
      <c r="DW107" s="4" t="s">
        <v>10</v>
      </c>
    </row>
    <row r="108" spans="1:127" ht="18" x14ac:dyDescent="0.25">
      <c r="A108" s="28" t="s">
        <v>11</v>
      </c>
      <c r="B108" s="15" t="s">
        <v>12</v>
      </c>
      <c r="C108" s="16">
        <f t="shared" ref="C108:F110" si="278">+AG108+BE108+CE108+DC109</f>
        <v>489.56805157187955</v>
      </c>
      <c r="D108" s="6">
        <f t="shared" si="278"/>
        <v>0</v>
      </c>
      <c r="E108" s="7">
        <f t="shared" si="278"/>
        <v>0</v>
      </c>
      <c r="F108" s="7">
        <f t="shared" si="278"/>
        <v>0</v>
      </c>
      <c r="G108" s="7">
        <f t="shared" ref="G108:G117" si="279">+AK108+CI108</f>
        <v>0</v>
      </c>
      <c r="H108" s="7">
        <f t="shared" ref="H108:H115" si="280">+AL108+BJ108+CJ108+DH109</f>
        <v>0</v>
      </c>
      <c r="I108" s="7">
        <f>+BI108</f>
        <v>0</v>
      </c>
      <c r="J108" s="7">
        <f>+DG109</f>
        <v>0</v>
      </c>
      <c r="K108" s="7">
        <f t="shared" ref="K108:L115" si="281">+AM108+BK108+CK108+DI109</f>
        <v>0</v>
      </c>
      <c r="L108" s="7">
        <f t="shared" si="281"/>
        <v>0</v>
      </c>
      <c r="M108" s="7">
        <f>+BM108</f>
        <v>0</v>
      </c>
      <c r="N108" s="7">
        <f t="shared" ref="N108:N117" si="282">SUM(C108:M108)</f>
        <v>489.56805157187955</v>
      </c>
      <c r="P108" s="28" t="s">
        <v>11</v>
      </c>
      <c r="Q108" s="15" t="s">
        <v>12</v>
      </c>
      <c r="R108" s="16">
        <f t="shared" ref="R108:R115" si="283">+AS108+BR108+CQ108+DO109</f>
        <v>56.842430568398534</v>
      </c>
      <c r="S108" s="16">
        <f t="shared" ref="S108:S115" si="284">+AT108+BS108+CR108+DP109</f>
        <v>0</v>
      </c>
      <c r="T108" s="16">
        <f t="shared" ref="T108:T115" si="285">+AU108+BT108+CS108+DQ109</f>
        <v>0</v>
      </c>
      <c r="U108" s="16">
        <f t="shared" ref="U108:U115" si="286">+AV108+BU108+CT108+DR109</f>
        <v>0</v>
      </c>
      <c r="V108" s="7">
        <f t="shared" ref="V108:V117" si="287">+AW108+CU108</f>
        <v>0</v>
      </c>
      <c r="W108" s="7">
        <f t="shared" ref="W108:W115" si="288">+AX108+BW108+CV108+DT109</f>
        <v>0</v>
      </c>
      <c r="X108" s="7">
        <f>+BV108</f>
        <v>0</v>
      </c>
      <c r="Y108" s="7">
        <f>+DS109</f>
        <v>0</v>
      </c>
      <c r="Z108" s="7">
        <f t="shared" ref="Z108:AA115" si="289">+AY108+BX108+CW108+DU109</f>
        <v>0</v>
      </c>
      <c r="AA108" s="7">
        <f t="shared" si="289"/>
        <v>0</v>
      </c>
      <c r="AB108" s="7">
        <f t="shared" ref="AB108:AB115" si="290">+BZ108</f>
        <v>0</v>
      </c>
      <c r="AC108" s="7">
        <f>SUM(R108:AB108)</f>
        <v>56.842430568398534</v>
      </c>
      <c r="AE108" s="28" t="s">
        <v>11</v>
      </c>
      <c r="AF108" s="15" t="s">
        <v>12</v>
      </c>
      <c r="AG108" s="6">
        <v>189.78210816788689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189.78210816788689</v>
      </c>
      <c r="AP108" s="13"/>
      <c r="AQ108" s="28" t="s">
        <v>11</v>
      </c>
      <c r="AR108" s="15" t="s">
        <v>12</v>
      </c>
      <c r="AS108" s="6">
        <v>20.876031898467559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20.876031898467559</v>
      </c>
      <c r="BC108" s="28" t="s">
        <v>11</v>
      </c>
      <c r="BD108" s="15" t="s">
        <v>12</v>
      </c>
      <c r="BE108" s="1">
        <v>245.05623140729656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/>
      <c r="BN108" s="2">
        <v>245.05623140729656</v>
      </c>
      <c r="BP108" s="28" t="s">
        <v>11</v>
      </c>
      <c r="BQ108" s="15" t="s">
        <v>12</v>
      </c>
      <c r="BR108" s="1">
        <v>29.406747768875587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/>
      <c r="CA108" s="2">
        <v>29.406747768875587</v>
      </c>
      <c r="CC108" s="28" t="s">
        <v>11</v>
      </c>
      <c r="CD108" s="15" t="s">
        <v>12</v>
      </c>
      <c r="CE108" s="6">
        <v>54.465894045091318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54.465894045091318</v>
      </c>
      <c r="CN108" s="13"/>
      <c r="CO108" s="28" t="s">
        <v>11</v>
      </c>
      <c r="CP108" s="15" t="s">
        <v>12</v>
      </c>
      <c r="CQ108" s="6">
        <v>6.5359072854109579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6.5359072854109579</v>
      </c>
      <c r="DA108" s="28" t="s">
        <v>11</v>
      </c>
      <c r="DB108" s="15" t="s">
        <v>20</v>
      </c>
      <c r="DC108" s="1">
        <v>12.599358317176495</v>
      </c>
      <c r="DD108" s="2"/>
      <c r="DE108" s="2"/>
      <c r="DF108" s="2"/>
      <c r="DG108" s="2">
        <v>0.13372038009683995</v>
      </c>
      <c r="DH108" s="2">
        <v>0</v>
      </c>
      <c r="DI108" s="2">
        <v>0.13372038009683995</v>
      </c>
      <c r="DJ108" s="2">
        <v>221.55996280583054</v>
      </c>
      <c r="DK108" s="2">
        <v>234.4267618832007</v>
      </c>
      <c r="DM108" s="28" t="s">
        <v>11</v>
      </c>
      <c r="DN108" s="15" t="s">
        <v>20</v>
      </c>
      <c r="DO108" s="1">
        <v>9.4252627251390884</v>
      </c>
      <c r="DP108" s="2"/>
      <c r="DQ108" s="2"/>
      <c r="DR108" s="2"/>
      <c r="DS108" s="2">
        <v>6.6860190048419976E-2</v>
      </c>
      <c r="DT108" s="2"/>
      <c r="DU108" s="2">
        <v>3.7441706427115189E-2</v>
      </c>
      <c r="DV108" s="2">
        <v>75.128693936784472</v>
      </c>
      <c r="DW108" s="2">
        <v>84.658258558399098</v>
      </c>
    </row>
    <row r="109" spans="1:127" ht="18" x14ac:dyDescent="0.25">
      <c r="A109" s="28"/>
      <c r="B109" s="17" t="s">
        <v>13</v>
      </c>
      <c r="C109" s="4">
        <f t="shared" si="278"/>
        <v>126.72641474041494</v>
      </c>
      <c r="D109" s="3">
        <f t="shared" si="278"/>
        <v>617.29317602428432</v>
      </c>
      <c r="E109" s="3">
        <f t="shared" si="278"/>
        <v>1612.3114549830339</v>
      </c>
      <c r="F109" s="3">
        <f t="shared" si="278"/>
        <v>527.54591729719652</v>
      </c>
      <c r="G109" s="3">
        <f t="shared" si="279"/>
        <v>155.00264572914992</v>
      </c>
      <c r="H109" s="3">
        <f t="shared" si="280"/>
        <v>0</v>
      </c>
      <c r="I109" s="3">
        <f t="shared" ref="I109:I117" si="291">+BI109</f>
        <v>0</v>
      </c>
      <c r="J109" s="3">
        <f t="shared" ref="J109:J115" si="292">+DG110</f>
        <v>0</v>
      </c>
      <c r="K109" s="3">
        <f t="shared" si="281"/>
        <v>0</v>
      </c>
      <c r="L109" s="3">
        <f t="shared" si="281"/>
        <v>0</v>
      </c>
      <c r="M109" s="4">
        <f t="shared" ref="M109:M117" si="293">+BM109</f>
        <v>0</v>
      </c>
      <c r="N109" s="4">
        <f t="shared" si="282"/>
        <v>3038.8796087740798</v>
      </c>
      <c r="P109" s="28"/>
      <c r="Q109" s="17" t="s">
        <v>13</v>
      </c>
      <c r="R109" s="4">
        <f t="shared" si="283"/>
        <v>91.243018613098755</v>
      </c>
      <c r="S109" s="4">
        <f t="shared" si="284"/>
        <v>272.28973718332816</v>
      </c>
      <c r="T109" s="4">
        <f t="shared" si="285"/>
        <v>710.17378318495207</v>
      </c>
      <c r="U109" s="4">
        <f t="shared" si="286"/>
        <v>168.81469353510292</v>
      </c>
      <c r="V109" s="3">
        <f t="shared" si="287"/>
        <v>49.600846633327976</v>
      </c>
      <c r="W109" s="3">
        <f t="shared" si="288"/>
        <v>0</v>
      </c>
      <c r="X109" s="3">
        <f t="shared" ref="X109:X117" si="294">+BV109</f>
        <v>0</v>
      </c>
      <c r="Y109" s="3">
        <f t="shared" ref="Y109:Y115" si="295">+DS110</f>
        <v>0</v>
      </c>
      <c r="Z109" s="3">
        <f t="shared" si="289"/>
        <v>0</v>
      </c>
      <c r="AA109" s="3">
        <f t="shared" si="289"/>
        <v>0</v>
      </c>
      <c r="AB109" s="4">
        <f t="shared" si="290"/>
        <v>0</v>
      </c>
      <c r="AC109" s="4">
        <f t="shared" ref="AC109:AC117" si="296">SUM(R109:AB109)</f>
        <v>1292.1220791498099</v>
      </c>
      <c r="AE109" s="28"/>
      <c r="AF109" s="17" t="s">
        <v>13</v>
      </c>
      <c r="AG109" s="3">
        <v>98.58736181440031</v>
      </c>
      <c r="AH109" s="3">
        <v>549.17974846184347</v>
      </c>
      <c r="AI109" s="3">
        <v>1536.6131290546996</v>
      </c>
      <c r="AJ109" s="3">
        <v>480.2908705632795</v>
      </c>
      <c r="AK109" s="3">
        <v>155.00264572914992</v>
      </c>
      <c r="AL109" s="3">
        <v>0</v>
      </c>
      <c r="AM109" s="3">
        <v>0</v>
      </c>
      <c r="AN109" s="3">
        <v>0</v>
      </c>
      <c r="AO109" s="4">
        <v>2819.6737556233729</v>
      </c>
      <c r="AP109" s="13"/>
      <c r="AQ109" s="28"/>
      <c r="AR109" s="17" t="s">
        <v>13</v>
      </c>
      <c r="AS109" s="3">
        <v>70.982900506368225</v>
      </c>
      <c r="AT109" s="3">
        <v>241.63908932321112</v>
      </c>
      <c r="AU109" s="3">
        <v>676.10977678406778</v>
      </c>
      <c r="AV109" s="3">
        <v>153.69307858024945</v>
      </c>
      <c r="AW109" s="3">
        <v>49.600846633327976</v>
      </c>
      <c r="AX109" s="3">
        <v>0</v>
      </c>
      <c r="AY109" s="3">
        <v>0</v>
      </c>
      <c r="AZ109" s="3">
        <v>0</v>
      </c>
      <c r="BA109" s="4">
        <v>1192.0256918272246</v>
      </c>
      <c r="BC109" s="28"/>
      <c r="BD109" s="17" t="s">
        <v>13</v>
      </c>
      <c r="BE109" s="3">
        <v>18.339981866602393</v>
      </c>
      <c r="BF109" s="3">
        <v>65.642552835140663</v>
      </c>
      <c r="BG109" s="3">
        <v>75.674299241718273</v>
      </c>
      <c r="BH109" s="3">
        <v>47.170303593224467</v>
      </c>
      <c r="BI109" s="3">
        <v>0</v>
      </c>
      <c r="BJ109" s="3">
        <v>0</v>
      </c>
      <c r="BK109" s="3">
        <v>0</v>
      </c>
      <c r="BL109" s="3">
        <v>0</v>
      </c>
      <c r="BM109" s="3"/>
      <c r="BN109" s="4">
        <v>206.8271375366858</v>
      </c>
      <c r="BP109" s="28"/>
      <c r="BQ109" s="17" t="s">
        <v>13</v>
      </c>
      <c r="BR109" s="3">
        <v>13.204786943953723</v>
      </c>
      <c r="BS109" s="3">
        <v>29.539148775813299</v>
      </c>
      <c r="BT109" s="3">
        <v>34.053434658773227</v>
      </c>
      <c r="BU109" s="3">
        <v>15.094497149831829</v>
      </c>
      <c r="BV109" s="3">
        <v>0</v>
      </c>
      <c r="BW109" s="3">
        <v>0</v>
      </c>
      <c r="BX109" s="3">
        <v>0</v>
      </c>
      <c r="BY109" s="3">
        <v>0</v>
      </c>
      <c r="BZ109" s="3"/>
      <c r="CA109" s="4">
        <v>91.891867528372075</v>
      </c>
      <c r="CC109" s="28"/>
      <c r="CD109" s="17" t="s">
        <v>13</v>
      </c>
      <c r="CE109" s="3">
        <v>9.7731946238541578</v>
      </c>
      <c r="CF109" s="3">
        <v>2.4314204291617982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4">
        <v>12.204615053015957</v>
      </c>
      <c r="CN109" s="13"/>
      <c r="CO109" s="28"/>
      <c r="CP109" s="17" t="s">
        <v>13</v>
      </c>
      <c r="CQ109" s="3">
        <v>7.0367001291749931</v>
      </c>
      <c r="CR109" s="3">
        <v>1.0941391931228093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4">
        <v>8.1308393222978026</v>
      </c>
      <c r="DA109" s="28"/>
      <c r="DB109" s="17" t="s">
        <v>12</v>
      </c>
      <c r="DC109" s="3">
        <v>0.26381795160476978</v>
      </c>
      <c r="DD109" s="3"/>
      <c r="DE109" s="3"/>
      <c r="DF109" s="3"/>
      <c r="DG109" s="3"/>
      <c r="DH109" s="3"/>
      <c r="DI109" s="3"/>
      <c r="DJ109" s="3"/>
      <c r="DK109" s="3">
        <v>0.26381795160476978</v>
      </c>
      <c r="DM109" s="28"/>
      <c r="DN109" s="17" t="s">
        <v>12</v>
      </c>
      <c r="DO109" s="3">
        <v>2.374361564442928E-2</v>
      </c>
      <c r="DP109" s="3"/>
      <c r="DQ109" s="3"/>
      <c r="DR109" s="3"/>
      <c r="DS109" s="3"/>
      <c r="DT109" s="3"/>
      <c r="DU109" s="3"/>
      <c r="DV109" s="3"/>
      <c r="DW109" s="3">
        <v>2.374361564442928E-2</v>
      </c>
    </row>
    <row r="110" spans="1:127" ht="18" x14ac:dyDescent="0.25">
      <c r="A110" s="28"/>
      <c r="B110" s="15" t="s">
        <v>14</v>
      </c>
      <c r="C110" s="16">
        <f t="shared" si="278"/>
        <v>272.8167599554107</v>
      </c>
      <c r="D110" s="6">
        <f t="shared" si="278"/>
        <v>0</v>
      </c>
      <c r="E110" s="7">
        <f t="shared" si="278"/>
        <v>0</v>
      </c>
      <c r="F110" s="7">
        <f t="shared" si="278"/>
        <v>0</v>
      </c>
      <c r="G110" s="7">
        <f t="shared" si="279"/>
        <v>0</v>
      </c>
      <c r="H110" s="7">
        <f t="shared" si="280"/>
        <v>0</v>
      </c>
      <c r="I110" s="7">
        <f t="shared" si="291"/>
        <v>0</v>
      </c>
      <c r="J110" s="7">
        <f t="shared" si="292"/>
        <v>0</v>
      </c>
      <c r="K110" s="7">
        <f t="shared" si="281"/>
        <v>0</v>
      </c>
      <c r="L110" s="7">
        <f t="shared" si="281"/>
        <v>0</v>
      </c>
      <c r="M110" s="7">
        <f t="shared" si="293"/>
        <v>0</v>
      </c>
      <c r="N110" s="7">
        <f t="shared" si="282"/>
        <v>272.8167599554107</v>
      </c>
      <c r="P110" s="28"/>
      <c r="Q110" s="15" t="s">
        <v>14</v>
      </c>
      <c r="R110" s="16">
        <f t="shared" si="283"/>
        <v>177.33089397101696</v>
      </c>
      <c r="S110" s="16">
        <f t="shared" si="284"/>
        <v>0</v>
      </c>
      <c r="T110" s="16">
        <f t="shared" si="285"/>
        <v>0</v>
      </c>
      <c r="U110" s="16">
        <f t="shared" si="286"/>
        <v>0</v>
      </c>
      <c r="V110" s="7">
        <f t="shared" si="287"/>
        <v>0</v>
      </c>
      <c r="W110" s="7">
        <f t="shared" si="288"/>
        <v>0</v>
      </c>
      <c r="X110" s="7">
        <f t="shared" si="294"/>
        <v>0</v>
      </c>
      <c r="Y110" s="7">
        <f t="shared" si="295"/>
        <v>0</v>
      </c>
      <c r="Z110" s="7">
        <f t="shared" si="289"/>
        <v>0</v>
      </c>
      <c r="AA110" s="7">
        <f t="shared" si="289"/>
        <v>0</v>
      </c>
      <c r="AB110" s="7">
        <f t="shared" si="290"/>
        <v>0</v>
      </c>
      <c r="AC110" s="7">
        <f t="shared" si="296"/>
        <v>177.33089397101696</v>
      </c>
      <c r="AE110" s="28"/>
      <c r="AF110" s="15" t="s">
        <v>14</v>
      </c>
      <c r="AG110" s="6">
        <v>132.28268243733359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132.28268243733359</v>
      </c>
      <c r="AP110" s="13"/>
      <c r="AQ110" s="28"/>
      <c r="AR110" s="15" t="s">
        <v>14</v>
      </c>
      <c r="AS110" s="6">
        <v>85.983743584266847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85.983743584266847</v>
      </c>
      <c r="BC110" s="28"/>
      <c r="BD110" s="15" t="s">
        <v>14</v>
      </c>
      <c r="BE110" s="1">
        <v>131.06760089685517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/>
      <c r="BN110" s="2">
        <v>131.06760089685517</v>
      </c>
      <c r="BP110" s="28"/>
      <c r="BQ110" s="15" t="s">
        <v>14</v>
      </c>
      <c r="BR110" s="1">
        <v>85.193940582955861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/>
      <c r="CA110" s="2">
        <v>85.193940582955861</v>
      </c>
      <c r="CC110" s="28"/>
      <c r="CD110" s="15" t="s">
        <v>14</v>
      </c>
      <c r="CE110" s="6">
        <v>9.4494882786942149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9.4494882786942149</v>
      </c>
      <c r="CN110" s="13"/>
      <c r="CO110" s="28"/>
      <c r="CP110" s="15" t="s">
        <v>14</v>
      </c>
      <c r="CQ110" s="6">
        <v>6.1421673811512401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6.1421673811512401</v>
      </c>
      <c r="DA110" s="28"/>
      <c r="DB110" s="15" t="s">
        <v>61</v>
      </c>
      <c r="DC110" s="1">
        <v>2.5876435558094487E-2</v>
      </c>
      <c r="DD110" s="2">
        <v>3.9454298138392206E-2</v>
      </c>
      <c r="DE110" s="2">
        <v>2.4026686616072174E-2</v>
      </c>
      <c r="DF110" s="2">
        <v>8.4743140692631475E-2</v>
      </c>
      <c r="DG110" s="2">
        <v>0</v>
      </c>
      <c r="DH110" s="2"/>
      <c r="DI110" s="2"/>
      <c r="DJ110" s="2"/>
      <c r="DK110" s="2">
        <v>0.17410056100519034</v>
      </c>
      <c r="DM110" s="28"/>
      <c r="DN110" s="15" t="s">
        <v>61</v>
      </c>
      <c r="DO110" s="1">
        <v>1.863103360182803E-2</v>
      </c>
      <c r="DP110" s="2">
        <v>1.7359891180892571E-2</v>
      </c>
      <c r="DQ110" s="2">
        <v>1.0571742111071756E-2</v>
      </c>
      <c r="DR110" s="2">
        <v>2.7117805021642072E-2</v>
      </c>
      <c r="DS110" s="2">
        <v>0</v>
      </c>
      <c r="DT110" s="2"/>
      <c r="DU110" s="2"/>
      <c r="DV110" s="2"/>
      <c r="DW110" s="2">
        <v>7.3680471915434434E-2</v>
      </c>
    </row>
    <row r="111" spans="1:127" ht="18" x14ac:dyDescent="0.25">
      <c r="A111" s="28"/>
      <c r="B111" s="17" t="s">
        <v>15</v>
      </c>
      <c r="C111" s="4">
        <f t="shared" ref="C111:C115" si="297">+AG111+BE111+CE111+DC112</f>
        <v>72.169745456542472</v>
      </c>
      <c r="D111" s="3">
        <f t="shared" ref="D111:F115" si="298">+AH111+BF111+CF111+DD112</f>
        <v>0</v>
      </c>
      <c r="E111" s="3">
        <f t="shared" si="298"/>
        <v>399.83058019961868</v>
      </c>
      <c r="F111" s="3">
        <f t="shared" si="298"/>
        <v>76.773156466327904</v>
      </c>
      <c r="G111" s="3">
        <f t="shared" si="279"/>
        <v>0</v>
      </c>
      <c r="H111" s="3">
        <f t="shared" si="280"/>
        <v>73.648910959806628</v>
      </c>
      <c r="I111" s="3">
        <f t="shared" si="291"/>
        <v>0</v>
      </c>
      <c r="J111" s="3">
        <f t="shared" si="292"/>
        <v>0</v>
      </c>
      <c r="K111" s="3">
        <f t="shared" si="281"/>
        <v>0</v>
      </c>
      <c r="L111" s="3">
        <f t="shared" si="281"/>
        <v>0</v>
      </c>
      <c r="M111" s="4">
        <f t="shared" si="293"/>
        <v>0</v>
      </c>
      <c r="N111" s="4">
        <f t="shared" si="282"/>
        <v>622.42239308229568</v>
      </c>
      <c r="P111" s="28"/>
      <c r="Q111" s="17" t="s">
        <v>15</v>
      </c>
      <c r="R111" s="4">
        <f t="shared" si="283"/>
        <v>50.518821819579735</v>
      </c>
      <c r="S111" s="4">
        <f t="shared" si="284"/>
        <v>0</v>
      </c>
      <c r="T111" s="4">
        <f t="shared" si="285"/>
        <v>207.91190170380173</v>
      </c>
      <c r="U111" s="4">
        <f t="shared" si="286"/>
        <v>24.567410069224934</v>
      </c>
      <c r="V111" s="3">
        <f t="shared" si="287"/>
        <v>0</v>
      </c>
      <c r="W111" s="3">
        <f t="shared" si="288"/>
        <v>47.871792123874322</v>
      </c>
      <c r="X111" s="3">
        <f t="shared" si="294"/>
        <v>0</v>
      </c>
      <c r="Y111" s="3">
        <f t="shared" si="295"/>
        <v>0</v>
      </c>
      <c r="Z111" s="3">
        <f t="shared" si="289"/>
        <v>0</v>
      </c>
      <c r="AA111" s="3">
        <f t="shared" si="289"/>
        <v>0</v>
      </c>
      <c r="AB111" s="4">
        <f t="shared" si="290"/>
        <v>0</v>
      </c>
      <c r="AC111" s="4">
        <f t="shared" si="296"/>
        <v>330.86992571648074</v>
      </c>
      <c r="AE111" s="28"/>
      <c r="AF111" s="17" t="s">
        <v>15</v>
      </c>
      <c r="AG111" s="3">
        <v>64.081358208266863</v>
      </c>
      <c r="AH111" s="13">
        <v>0</v>
      </c>
      <c r="AI111" s="3">
        <v>399.83058019961868</v>
      </c>
      <c r="AJ111" s="3">
        <v>68.772109748697289</v>
      </c>
      <c r="AK111" s="3">
        <v>0</v>
      </c>
      <c r="AL111" s="3">
        <v>72.357164305270331</v>
      </c>
      <c r="AM111" s="3">
        <v>0</v>
      </c>
      <c r="AN111" s="3">
        <v>0</v>
      </c>
      <c r="AO111" s="4">
        <v>605.04121246185309</v>
      </c>
      <c r="AP111" s="13"/>
      <c r="AQ111" s="28"/>
      <c r="AR111" s="17" t="s">
        <v>15</v>
      </c>
      <c r="AS111" s="3">
        <v>44.856950745786804</v>
      </c>
      <c r="AT111" s="13">
        <v>0</v>
      </c>
      <c r="AU111" s="3">
        <v>207.91190170380173</v>
      </c>
      <c r="AV111" s="3">
        <v>22.007075119583131</v>
      </c>
      <c r="AW111" s="3">
        <v>0</v>
      </c>
      <c r="AX111" s="3">
        <v>47.032156798425717</v>
      </c>
      <c r="AY111" s="3">
        <v>0</v>
      </c>
      <c r="AZ111" s="3">
        <v>0</v>
      </c>
      <c r="BA111" s="4">
        <v>321.80808436759736</v>
      </c>
      <c r="BC111" s="28"/>
      <c r="BD111" s="17" t="s">
        <v>15</v>
      </c>
      <c r="BE111" s="3">
        <v>3.4319318417179887</v>
      </c>
      <c r="BF111" s="11">
        <v>0</v>
      </c>
      <c r="BG111" s="3">
        <v>0</v>
      </c>
      <c r="BH111" s="3">
        <v>5.6189450146841367</v>
      </c>
      <c r="BI111" s="3">
        <v>0</v>
      </c>
      <c r="BJ111" s="3">
        <v>4.0733738844330687E-2</v>
      </c>
      <c r="BK111" s="3">
        <v>0</v>
      </c>
      <c r="BL111" s="3">
        <v>0</v>
      </c>
      <c r="BM111" s="3"/>
      <c r="BN111" s="4">
        <v>9.0916105952464559</v>
      </c>
      <c r="BP111" s="28"/>
      <c r="BQ111" s="17" t="s">
        <v>15</v>
      </c>
      <c r="BR111" s="3">
        <v>2.4023522892025921</v>
      </c>
      <c r="BS111" s="11">
        <v>0</v>
      </c>
      <c r="BT111" s="3">
        <v>0</v>
      </c>
      <c r="BU111" s="3">
        <v>1.7980624046989238</v>
      </c>
      <c r="BV111" s="3">
        <v>0</v>
      </c>
      <c r="BW111" s="3">
        <v>2.6476930248814947E-2</v>
      </c>
      <c r="BX111" s="3">
        <v>0</v>
      </c>
      <c r="BY111" s="3">
        <v>0</v>
      </c>
      <c r="BZ111" s="3"/>
      <c r="CA111" s="4">
        <v>4.2268916241503307</v>
      </c>
      <c r="CC111" s="28"/>
      <c r="CD111" s="17" t="s">
        <v>15</v>
      </c>
      <c r="CE111" s="3">
        <v>4.6485503230731515</v>
      </c>
      <c r="CF111" s="13">
        <v>0</v>
      </c>
      <c r="CG111" s="3">
        <v>0</v>
      </c>
      <c r="CH111" s="3">
        <v>2.3821017029464873</v>
      </c>
      <c r="CI111" s="3">
        <v>0</v>
      </c>
      <c r="CJ111" s="3">
        <v>1.2506033940469061</v>
      </c>
      <c r="CK111" s="3">
        <v>0</v>
      </c>
      <c r="CL111" s="3">
        <v>0</v>
      </c>
      <c r="CM111" s="4">
        <v>8.2812554200665449</v>
      </c>
      <c r="CN111" s="13"/>
      <c r="CO111" s="28"/>
      <c r="CP111" s="17" t="s">
        <v>15</v>
      </c>
      <c r="CQ111" s="3">
        <v>3.2539852261512059</v>
      </c>
      <c r="CR111" s="13">
        <v>0</v>
      </c>
      <c r="CS111" s="3">
        <v>0</v>
      </c>
      <c r="CT111" s="3">
        <v>0.762272544942876</v>
      </c>
      <c r="CU111" s="3">
        <v>0</v>
      </c>
      <c r="CV111" s="3">
        <v>0.81289220613048896</v>
      </c>
      <c r="CW111" s="3">
        <v>0</v>
      </c>
      <c r="CX111" s="3">
        <v>0</v>
      </c>
      <c r="CY111" s="4">
        <v>4.8291499772245716</v>
      </c>
      <c r="DA111" s="28"/>
      <c r="DB111" s="17" t="s">
        <v>14</v>
      </c>
      <c r="DC111" s="3">
        <v>1.6988342527721679E-2</v>
      </c>
      <c r="DD111" s="3"/>
      <c r="DE111" s="3"/>
      <c r="DF111" s="3"/>
      <c r="DG111" s="3"/>
      <c r="DH111" s="3"/>
      <c r="DI111" s="3"/>
      <c r="DJ111" s="3"/>
      <c r="DK111" s="3">
        <v>1.6988342527721679E-2</v>
      </c>
      <c r="DM111" s="28"/>
      <c r="DN111" s="17" t="s">
        <v>14</v>
      </c>
      <c r="DO111" s="3">
        <v>1.1042422643019092E-2</v>
      </c>
      <c r="DP111" s="3"/>
      <c r="DQ111" s="3"/>
      <c r="DR111" s="3"/>
      <c r="DS111" s="3"/>
      <c r="DT111" s="3"/>
      <c r="DU111" s="3"/>
      <c r="DV111" s="3"/>
      <c r="DW111" s="3">
        <v>1.1042422643019092E-2</v>
      </c>
    </row>
    <row r="112" spans="1:127" ht="18" x14ac:dyDescent="0.25">
      <c r="A112" s="28"/>
      <c r="B112" s="15" t="s">
        <v>16</v>
      </c>
      <c r="C112" s="16">
        <f t="shared" si="297"/>
        <v>0.13519616462976539</v>
      </c>
      <c r="D112" s="6">
        <f t="shared" si="298"/>
        <v>0</v>
      </c>
      <c r="E112" s="7">
        <f t="shared" si="298"/>
        <v>0.25274826180543458</v>
      </c>
      <c r="F112" s="7">
        <f t="shared" si="298"/>
        <v>0</v>
      </c>
      <c r="G112" s="7">
        <f t="shared" si="279"/>
        <v>0</v>
      </c>
      <c r="H112" s="7">
        <f t="shared" si="280"/>
        <v>0</v>
      </c>
      <c r="I112" s="7">
        <f t="shared" si="291"/>
        <v>0.99760410916508091</v>
      </c>
      <c r="J112" s="7">
        <f t="shared" si="292"/>
        <v>0</v>
      </c>
      <c r="K112" s="7">
        <f t="shared" si="281"/>
        <v>0</v>
      </c>
      <c r="L112" s="7">
        <f t="shared" si="281"/>
        <v>0</v>
      </c>
      <c r="M112" s="7">
        <f t="shared" si="293"/>
        <v>0</v>
      </c>
      <c r="N112" s="7">
        <f t="shared" si="282"/>
        <v>1.385548535600281</v>
      </c>
      <c r="P112" s="28"/>
      <c r="Q112" s="15" t="s">
        <v>16</v>
      </c>
      <c r="R112" s="16">
        <f t="shared" si="283"/>
        <v>9.4637315240835768E-2</v>
      </c>
      <c r="S112" s="16">
        <f t="shared" si="284"/>
        <v>0</v>
      </c>
      <c r="T112" s="16">
        <f t="shared" si="285"/>
        <v>0.12637413090271729</v>
      </c>
      <c r="U112" s="16">
        <f t="shared" si="286"/>
        <v>0</v>
      </c>
      <c r="V112" s="7">
        <f t="shared" si="287"/>
        <v>0</v>
      </c>
      <c r="W112" s="7">
        <f t="shared" si="288"/>
        <v>0</v>
      </c>
      <c r="X112" s="7">
        <f t="shared" si="294"/>
        <v>0.29928123274952428</v>
      </c>
      <c r="Y112" s="7">
        <f t="shared" si="295"/>
        <v>0</v>
      </c>
      <c r="Z112" s="7">
        <f t="shared" si="289"/>
        <v>0</v>
      </c>
      <c r="AA112" s="7">
        <f t="shared" si="289"/>
        <v>0</v>
      </c>
      <c r="AB112" s="7">
        <f t="shared" si="290"/>
        <v>0</v>
      </c>
      <c r="AC112" s="7">
        <f t="shared" si="296"/>
        <v>0.52029267889307729</v>
      </c>
      <c r="AE112" s="28"/>
      <c r="AF112" s="15" t="s">
        <v>16</v>
      </c>
      <c r="AG112" s="6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13"/>
      <c r="AQ112" s="28"/>
      <c r="AR112" s="15" t="s">
        <v>16</v>
      </c>
      <c r="AS112" s="6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C112" s="28"/>
      <c r="BD112" s="15" t="s">
        <v>16</v>
      </c>
      <c r="BE112" s="1">
        <v>0</v>
      </c>
      <c r="BF112" s="2">
        <v>0</v>
      </c>
      <c r="BG112" s="2">
        <v>0</v>
      </c>
      <c r="BH112" s="2">
        <v>0</v>
      </c>
      <c r="BI112" s="2">
        <v>0.99760410916508091</v>
      </c>
      <c r="BJ112" s="2">
        <v>0</v>
      </c>
      <c r="BK112" s="2">
        <v>0</v>
      </c>
      <c r="BL112" s="2">
        <v>0</v>
      </c>
      <c r="BM112" s="2"/>
      <c r="BN112" s="2">
        <v>0.99760410916508091</v>
      </c>
      <c r="BP112" s="28"/>
      <c r="BQ112" s="15" t="s">
        <v>16</v>
      </c>
      <c r="BR112" s="1">
        <v>0</v>
      </c>
      <c r="BS112" s="2">
        <v>0</v>
      </c>
      <c r="BT112" s="2">
        <v>0</v>
      </c>
      <c r="BU112" s="2">
        <v>0</v>
      </c>
      <c r="BV112" s="2">
        <v>0.29928123274952428</v>
      </c>
      <c r="BW112" s="2">
        <v>0</v>
      </c>
      <c r="BX112" s="2">
        <v>0</v>
      </c>
      <c r="BY112" s="2">
        <v>0</v>
      </c>
      <c r="BZ112" s="2"/>
      <c r="CA112" s="2">
        <v>0.29928123274952428</v>
      </c>
      <c r="CC112" s="28"/>
      <c r="CD112" s="15" t="s">
        <v>16</v>
      </c>
      <c r="CE112" s="6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13"/>
      <c r="CO112" s="28"/>
      <c r="CP112" s="15" t="s">
        <v>16</v>
      </c>
      <c r="CQ112" s="6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DA112" s="28"/>
      <c r="DB112" s="15" t="s">
        <v>15</v>
      </c>
      <c r="DC112" s="1">
        <v>7.9050834844737097E-3</v>
      </c>
      <c r="DD112" s="2">
        <v>0</v>
      </c>
      <c r="DE112" s="2"/>
      <c r="DF112" s="2">
        <v>0</v>
      </c>
      <c r="DG112" s="2">
        <v>0</v>
      </c>
      <c r="DH112" s="2">
        <v>4.0952164507415418E-4</v>
      </c>
      <c r="DI112" s="2"/>
      <c r="DJ112" s="2"/>
      <c r="DK112" s="2">
        <v>8.3146051295478647E-3</v>
      </c>
      <c r="DM112" s="28"/>
      <c r="DN112" s="15" t="s">
        <v>15</v>
      </c>
      <c r="DO112" s="1">
        <v>5.5335584391315966E-3</v>
      </c>
      <c r="DP112" s="2">
        <v>0</v>
      </c>
      <c r="DQ112" s="2"/>
      <c r="DR112" s="2">
        <v>0</v>
      </c>
      <c r="DS112" s="2"/>
      <c r="DT112" s="2">
        <v>2.6618906929820022E-4</v>
      </c>
      <c r="DU112" s="2"/>
      <c r="DV112" s="2"/>
      <c r="DW112" s="2">
        <v>5.7997475084297966E-3</v>
      </c>
    </row>
    <row r="113" spans="1:127" ht="18" x14ac:dyDescent="0.25">
      <c r="A113" s="28"/>
      <c r="B113" s="17" t="s">
        <v>17</v>
      </c>
      <c r="C113" s="4">
        <f t="shared" si="297"/>
        <v>157.71276642310067</v>
      </c>
      <c r="D113" s="3">
        <f t="shared" si="298"/>
        <v>0</v>
      </c>
      <c r="E113" s="3">
        <f t="shared" si="298"/>
        <v>0</v>
      </c>
      <c r="F113" s="3">
        <f t="shared" si="298"/>
        <v>0</v>
      </c>
      <c r="G113" s="3">
        <f t="shared" si="279"/>
        <v>0</v>
      </c>
      <c r="H113" s="3">
        <f t="shared" si="280"/>
        <v>0</v>
      </c>
      <c r="I113" s="3">
        <f t="shared" si="291"/>
        <v>0</v>
      </c>
      <c r="J113" s="3">
        <f t="shared" si="292"/>
        <v>0</v>
      </c>
      <c r="K113" s="3">
        <f t="shared" si="281"/>
        <v>0</v>
      </c>
      <c r="L113" s="3">
        <f t="shared" si="281"/>
        <v>0</v>
      </c>
      <c r="M113" s="4">
        <f t="shared" si="293"/>
        <v>0</v>
      </c>
      <c r="N113" s="4">
        <f t="shared" si="282"/>
        <v>157.71276642310067</v>
      </c>
      <c r="P113" s="28"/>
      <c r="Q113" s="17" t="s">
        <v>17</v>
      </c>
      <c r="R113" s="4">
        <f t="shared" si="283"/>
        <v>118.28457481732549</v>
      </c>
      <c r="S113" s="4">
        <f t="shared" si="284"/>
        <v>0</v>
      </c>
      <c r="T113" s="4">
        <f t="shared" si="285"/>
        <v>0</v>
      </c>
      <c r="U113" s="4">
        <f t="shared" si="286"/>
        <v>0</v>
      </c>
      <c r="V113" s="3">
        <f t="shared" si="287"/>
        <v>0</v>
      </c>
      <c r="W113" s="3">
        <f t="shared" si="288"/>
        <v>0</v>
      </c>
      <c r="X113" s="3">
        <f t="shared" si="294"/>
        <v>0</v>
      </c>
      <c r="Y113" s="3">
        <f t="shared" si="295"/>
        <v>0</v>
      </c>
      <c r="Z113" s="3">
        <f t="shared" si="289"/>
        <v>0</v>
      </c>
      <c r="AA113" s="3">
        <f t="shared" si="289"/>
        <v>0</v>
      </c>
      <c r="AB113" s="4">
        <f t="shared" si="290"/>
        <v>0</v>
      </c>
      <c r="AC113" s="4">
        <f t="shared" si="296"/>
        <v>118.28457481732549</v>
      </c>
      <c r="AE113" s="28"/>
      <c r="AF113" s="17" t="s">
        <v>17</v>
      </c>
      <c r="AG113" s="3">
        <v>24.367847741835643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4">
        <v>24.367847741835643</v>
      </c>
      <c r="AP113" s="13"/>
      <c r="AQ113" s="28"/>
      <c r="AR113" s="17" t="s">
        <v>17</v>
      </c>
      <c r="AS113" s="3">
        <v>18.275885806376731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4">
        <v>18.275885806376731</v>
      </c>
      <c r="BC113" s="28"/>
      <c r="BD113" s="17" t="s">
        <v>17</v>
      </c>
      <c r="BE113" s="3">
        <v>8.5571799350378459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/>
      <c r="BN113" s="4">
        <v>8.5571799350378459</v>
      </c>
      <c r="BP113" s="28"/>
      <c r="BQ113" s="17" t="s">
        <v>17</v>
      </c>
      <c r="BR113" s="3">
        <v>6.4178849512783849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/>
      <c r="CA113" s="4">
        <v>6.4178849512783849</v>
      </c>
      <c r="CC113" s="28"/>
      <c r="CD113" s="17" t="s">
        <v>17</v>
      </c>
      <c r="CE113" s="3">
        <v>124.75320228500124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4">
        <v>124.75320228500124</v>
      </c>
      <c r="CN113" s="13"/>
      <c r="CO113" s="28"/>
      <c r="CP113" s="17" t="s">
        <v>17</v>
      </c>
      <c r="CQ113" s="3">
        <v>93.564901713750928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4">
        <v>93.564901713750928</v>
      </c>
      <c r="DA113" s="28"/>
      <c r="DB113" s="17" t="s">
        <v>16</v>
      </c>
      <c r="DC113" s="3">
        <v>0.13519616462976539</v>
      </c>
      <c r="DD113" s="3">
        <v>0</v>
      </c>
      <c r="DE113" s="3">
        <v>0.25274826180543458</v>
      </c>
      <c r="DF113" s="3"/>
      <c r="DG113" s="3"/>
      <c r="DH113" s="3"/>
      <c r="DI113" s="3"/>
      <c r="DJ113" s="3"/>
      <c r="DK113" s="3">
        <v>0.3879444264352</v>
      </c>
      <c r="DM113" s="28"/>
      <c r="DN113" s="17" t="s">
        <v>16</v>
      </c>
      <c r="DO113" s="3">
        <v>9.4637315240835768E-2</v>
      </c>
      <c r="DP113" s="3">
        <v>0</v>
      </c>
      <c r="DQ113" s="3">
        <v>0.12637413090271729</v>
      </c>
      <c r="DR113" s="3"/>
      <c r="DS113" s="3"/>
      <c r="DT113" s="3"/>
      <c r="DU113" s="3"/>
      <c r="DV113" s="3"/>
      <c r="DW113" s="3">
        <v>0.22101144614355306</v>
      </c>
    </row>
    <row r="114" spans="1:127" ht="18" x14ac:dyDescent="0.25">
      <c r="A114" s="28"/>
      <c r="B114" s="15" t="s">
        <v>18</v>
      </c>
      <c r="C114" s="16">
        <f t="shared" si="297"/>
        <v>30.745316615402484</v>
      </c>
      <c r="D114" s="6">
        <f t="shared" si="298"/>
        <v>0</v>
      </c>
      <c r="E114" s="7">
        <f t="shared" si="298"/>
        <v>0</v>
      </c>
      <c r="F114" s="7">
        <f t="shared" si="298"/>
        <v>0</v>
      </c>
      <c r="G114" s="7">
        <f t="shared" si="279"/>
        <v>0</v>
      </c>
      <c r="H114" s="7">
        <f t="shared" si="280"/>
        <v>0</v>
      </c>
      <c r="I114" s="7">
        <f t="shared" si="291"/>
        <v>0</v>
      </c>
      <c r="J114" s="7">
        <f t="shared" si="292"/>
        <v>0</v>
      </c>
      <c r="K114" s="7">
        <f t="shared" si="281"/>
        <v>0</v>
      </c>
      <c r="L114" s="7">
        <f t="shared" si="281"/>
        <v>0</v>
      </c>
      <c r="M114" s="7">
        <f t="shared" si="293"/>
        <v>0</v>
      </c>
      <c r="N114" s="7">
        <f t="shared" si="282"/>
        <v>30.745316615402484</v>
      </c>
      <c r="P114" s="28"/>
      <c r="Q114" s="15" t="s">
        <v>18</v>
      </c>
      <c r="R114" s="16">
        <f t="shared" si="283"/>
        <v>22.13662796308979</v>
      </c>
      <c r="S114" s="16">
        <f t="shared" si="284"/>
        <v>0</v>
      </c>
      <c r="T114" s="16">
        <f t="shared" si="285"/>
        <v>0</v>
      </c>
      <c r="U114" s="16">
        <f t="shared" si="286"/>
        <v>0</v>
      </c>
      <c r="V114" s="7">
        <f t="shared" si="287"/>
        <v>0</v>
      </c>
      <c r="W114" s="7">
        <f t="shared" si="288"/>
        <v>0</v>
      </c>
      <c r="X114" s="7">
        <f t="shared" si="294"/>
        <v>0</v>
      </c>
      <c r="Y114" s="7">
        <f t="shared" si="295"/>
        <v>0</v>
      </c>
      <c r="Z114" s="7">
        <f t="shared" si="289"/>
        <v>0</v>
      </c>
      <c r="AA114" s="7">
        <f t="shared" si="289"/>
        <v>0</v>
      </c>
      <c r="AB114" s="7">
        <f t="shared" si="290"/>
        <v>0</v>
      </c>
      <c r="AC114" s="7">
        <f t="shared" si="296"/>
        <v>22.13662796308979</v>
      </c>
      <c r="AE114" s="28"/>
      <c r="AF114" s="15" t="s">
        <v>18</v>
      </c>
      <c r="AG114" s="6">
        <v>17.069477924794299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17.069477924794299</v>
      </c>
      <c r="AP114" s="13"/>
      <c r="AQ114" s="28"/>
      <c r="AR114" s="15" t="s">
        <v>18</v>
      </c>
      <c r="AS114" s="6">
        <v>12.290024105851895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12.290024105851895</v>
      </c>
      <c r="BC114" s="28"/>
      <c r="BD114" s="15" t="s">
        <v>18</v>
      </c>
      <c r="BE114" s="1">
        <v>7.9649241170197476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/>
      <c r="BN114" s="2">
        <v>7.9649241170197476</v>
      </c>
      <c r="BP114" s="28"/>
      <c r="BQ114" s="15" t="s">
        <v>18</v>
      </c>
      <c r="BR114" s="1">
        <v>5.7347453642542181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/>
      <c r="CA114" s="2">
        <v>5.7347453642542181</v>
      </c>
      <c r="CC114" s="28"/>
      <c r="CD114" s="15" t="s">
        <v>18</v>
      </c>
      <c r="CE114" s="6">
        <v>5.704780528544493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5.704780528544493</v>
      </c>
      <c r="CN114" s="13"/>
      <c r="CO114" s="28"/>
      <c r="CP114" s="15" t="s">
        <v>18</v>
      </c>
      <c r="CQ114" s="6">
        <v>4.1074419805520348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4.1074419805520348</v>
      </c>
      <c r="DA114" s="28"/>
      <c r="DB114" s="15" t="s">
        <v>17</v>
      </c>
      <c r="DC114" s="1">
        <v>3.4536461225932617E-2</v>
      </c>
      <c r="DD114" s="2"/>
      <c r="DE114" s="2"/>
      <c r="DF114" s="2"/>
      <c r="DG114" s="2"/>
      <c r="DH114" s="2"/>
      <c r="DI114" s="2"/>
      <c r="DJ114" s="2"/>
      <c r="DK114" s="2">
        <v>3.4536461225932617E-2</v>
      </c>
      <c r="DM114" s="28"/>
      <c r="DN114" s="15" t="s">
        <v>17</v>
      </c>
      <c r="DO114" s="1">
        <v>2.5902345919449461E-2</v>
      </c>
      <c r="DP114" s="2"/>
      <c r="DQ114" s="2"/>
      <c r="DR114" s="2"/>
      <c r="DS114" s="2"/>
      <c r="DT114" s="2"/>
      <c r="DU114" s="2"/>
      <c r="DV114" s="2"/>
      <c r="DW114" s="2">
        <v>2.5902345919449461E-2</v>
      </c>
    </row>
    <row r="115" spans="1:127" ht="18" x14ac:dyDescent="0.25">
      <c r="A115" s="28"/>
      <c r="B115" s="17" t="s">
        <v>19</v>
      </c>
      <c r="C115" s="4">
        <f t="shared" si="297"/>
        <v>31.462741877662143</v>
      </c>
      <c r="D115" s="3">
        <f t="shared" si="298"/>
        <v>0</v>
      </c>
      <c r="E115" s="3">
        <f t="shared" si="298"/>
        <v>0</v>
      </c>
      <c r="F115" s="3">
        <f t="shared" si="298"/>
        <v>0</v>
      </c>
      <c r="G115" s="3">
        <f t="shared" si="279"/>
        <v>0</v>
      </c>
      <c r="H115" s="3">
        <f t="shared" si="280"/>
        <v>0</v>
      </c>
      <c r="I115" s="3">
        <f t="shared" si="291"/>
        <v>0</v>
      </c>
      <c r="J115" s="3">
        <f t="shared" si="292"/>
        <v>0</v>
      </c>
      <c r="K115" s="3">
        <f t="shared" si="281"/>
        <v>0</v>
      </c>
      <c r="L115" s="3">
        <f t="shared" si="281"/>
        <v>0.18594847543736576</v>
      </c>
      <c r="M115" s="4">
        <f t="shared" si="293"/>
        <v>0</v>
      </c>
      <c r="N115" s="4">
        <f t="shared" si="282"/>
        <v>31.648690353099511</v>
      </c>
      <c r="P115" s="28"/>
      <c r="Q115" s="17" t="s">
        <v>19</v>
      </c>
      <c r="R115" s="4">
        <f t="shared" si="283"/>
        <v>22.023919314363493</v>
      </c>
      <c r="S115" s="4">
        <f t="shared" si="284"/>
        <v>0</v>
      </c>
      <c r="T115" s="4">
        <f t="shared" si="285"/>
        <v>0</v>
      </c>
      <c r="U115" s="4">
        <f t="shared" si="286"/>
        <v>0</v>
      </c>
      <c r="V115" s="3">
        <f t="shared" si="287"/>
        <v>0</v>
      </c>
      <c r="W115" s="3">
        <f t="shared" si="288"/>
        <v>0</v>
      </c>
      <c r="X115" s="3">
        <f t="shared" si="294"/>
        <v>0</v>
      </c>
      <c r="Y115" s="3">
        <f t="shared" si="295"/>
        <v>0</v>
      </c>
      <c r="Z115" s="3">
        <f t="shared" si="289"/>
        <v>0</v>
      </c>
      <c r="AA115" s="3">
        <f t="shared" si="289"/>
        <v>7.9957844438067291E-2</v>
      </c>
      <c r="AB115" s="4">
        <f t="shared" si="290"/>
        <v>0</v>
      </c>
      <c r="AC115" s="4">
        <f t="shared" si="296"/>
        <v>22.103877158801559</v>
      </c>
      <c r="AE115" s="28"/>
      <c r="AF115" s="17" t="s">
        <v>19</v>
      </c>
      <c r="AG115" s="3">
        <v>25.069814356495549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0.17926119447487279</v>
      </c>
      <c r="AO115" s="4">
        <v>25.249075550970421</v>
      </c>
      <c r="AP115" s="13"/>
      <c r="AQ115" s="28"/>
      <c r="AR115" s="17" t="s">
        <v>19</v>
      </c>
      <c r="AS115" s="3">
        <v>17.548870049546881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7.7082313624195306E-2</v>
      </c>
      <c r="BA115" s="4">
        <v>17.625952363171077</v>
      </c>
      <c r="BC115" s="28"/>
      <c r="BD115" s="17" t="s">
        <v>19</v>
      </c>
      <c r="BE115" s="3">
        <v>6.0266987791996565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6.1980365687103736E-3</v>
      </c>
      <c r="BM115" s="3"/>
      <c r="BN115" s="4">
        <v>6.0328968157683667</v>
      </c>
      <c r="BP115" s="28"/>
      <c r="BQ115" s="17" t="s">
        <v>19</v>
      </c>
      <c r="BR115" s="3">
        <v>4.2186891454397593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2.6651557245454607E-3</v>
      </c>
      <c r="BZ115" s="3"/>
      <c r="CA115" s="4">
        <v>4.2213543011643049</v>
      </c>
      <c r="CC115" s="28"/>
      <c r="CD115" s="17" t="s">
        <v>19</v>
      </c>
      <c r="CE115" s="3">
        <v>0.34784468816641106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4">
        <v>0.34784468816641106</v>
      </c>
      <c r="CN115" s="13"/>
      <c r="CO115" s="28"/>
      <c r="CP115" s="17" t="s">
        <v>19</v>
      </c>
      <c r="CQ115" s="3">
        <v>0.24349128171648773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4">
        <v>0.24349128171648773</v>
      </c>
      <c r="DA115" s="28"/>
      <c r="DB115" s="17" t="s">
        <v>18</v>
      </c>
      <c r="DC115" s="3">
        <v>6.1340450439439816E-3</v>
      </c>
      <c r="DD115" s="3"/>
      <c r="DE115" s="3"/>
      <c r="DF115" s="3"/>
      <c r="DG115" s="3"/>
      <c r="DH115" s="3"/>
      <c r="DI115" s="3"/>
      <c r="DJ115" s="3"/>
      <c r="DK115" s="3">
        <v>6.1340450439439816E-3</v>
      </c>
      <c r="DM115" s="28"/>
      <c r="DN115" s="17" t="s">
        <v>18</v>
      </c>
      <c r="DO115" s="3">
        <v>4.4165124316396668E-3</v>
      </c>
      <c r="DP115" s="3"/>
      <c r="DQ115" s="3"/>
      <c r="DR115" s="3"/>
      <c r="DS115" s="3"/>
      <c r="DT115" s="3"/>
      <c r="DU115" s="3"/>
      <c r="DV115" s="3"/>
      <c r="DW115" s="3">
        <v>4.4165124316396668E-3</v>
      </c>
    </row>
    <row r="116" spans="1:127" ht="18" x14ac:dyDescent="0.25">
      <c r="A116" s="28"/>
      <c r="B116" s="15" t="s">
        <v>20</v>
      </c>
      <c r="C116" s="16">
        <f>+AG116+BE116+CE116+DC108</f>
        <v>26.576002800662092</v>
      </c>
      <c r="D116" s="6">
        <f>+AH116+BF116+CF116+DD108</f>
        <v>0</v>
      </c>
      <c r="E116" s="7">
        <f>+AI116+BG116+CG116+DE108</f>
        <v>0</v>
      </c>
      <c r="F116" s="7">
        <f>+AJ116+BH116+CH116+DF108</f>
        <v>0</v>
      </c>
      <c r="G116" s="7">
        <f t="shared" si="279"/>
        <v>0</v>
      </c>
      <c r="H116" s="7">
        <f>+AL116+BJ116+CJ116+DH108</f>
        <v>0</v>
      </c>
      <c r="I116" s="7">
        <f t="shared" si="291"/>
        <v>0</v>
      </c>
      <c r="J116" s="7">
        <f>+DG108</f>
        <v>0.13372038009683995</v>
      </c>
      <c r="K116" s="6">
        <f>+AM116+BK116+CK116+DI108</f>
        <v>0.13372038009683995</v>
      </c>
      <c r="L116" s="6">
        <f>+AN116+BL116+CL116+DJ108</f>
        <v>224.08253031542182</v>
      </c>
      <c r="M116" s="7">
        <f t="shared" si="293"/>
        <v>1.2826338546408182</v>
      </c>
      <c r="N116" s="7">
        <f t="shared" si="282"/>
        <v>252.2086077309184</v>
      </c>
      <c r="P116" s="28"/>
      <c r="Q116" s="15" t="s">
        <v>20</v>
      </c>
      <c r="R116" s="16">
        <f>+AS116+BR116+CQ116+DO108</f>
        <v>20.459697384132618</v>
      </c>
      <c r="S116" s="16">
        <f t="shared" ref="S116" si="299">+AT116+BS116+CR116+DP108</f>
        <v>0</v>
      </c>
      <c r="T116" s="16">
        <f t="shared" ref="T116" si="300">+AU116+BT116+CS116+DQ108</f>
        <v>0</v>
      </c>
      <c r="U116" s="16">
        <f t="shared" ref="U116" si="301">+AV116+BU116+CT116+DR108</f>
        <v>0</v>
      </c>
      <c r="V116" s="7">
        <f t="shared" si="287"/>
        <v>0</v>
      </c>
      <c r="W116" s="7">
        <f t="shared" ref="W116" si="302">+AX116+BW116+CV116+DT108</f>
        <v>0</v>
      </c>
      <c r="X116" s="7">
        <f t="shared" si="294"/>
        <v>0</v>
      </c>
      <c r="Y116" s="7">
        <f>+DS108</f>
        <v>6.6860190048419976E-2</v>
      </c>
      <c r="Z116" s="7">
        <f>+AY116+BX116+CW116+DU108</f>
        <v>3.7441706427115189E-2</v>
      </c>
      <c r="AA116" s="7">
        <f>+AZ116+BY116+CX116+DV108</f>
        <v>75.886633916489302</v>
      </c>
      <c r="AB116" s="7">
        <f>+BZ116</f>
        <v>0.57718523458836823</v>
      </c>
      <c r="AC116" s="7">
        <f t="shared" si="296"/>
        <v>97.02781843168583</v>
      </c>
      <c r="AE116" s="28"/>
      <c r="AF116" s="15" t="s">
        <v>20</v>
      </c>
      <c r="AG116" s="6">
        <v>2.0574460310486549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6">
        <v>0</v>
      </c>
      <c r="AN116" s="6">
        <v>0</v>
      </c>
      <c r="AO116" s="7">
        <v>2.0574460310486549</v>
      </c>
      <c r="AP116" s="13"/>
      <c r="AQ116" s="28"/>
      <c r="AR116" s="15" t="s">
        <v>20</v>
      </c>
      <c r="AS116" s="6">
        <v>1.499075897043977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6">
        <v>0</v>
      </c>
      <c r="AZ116" s="6">
        <v>0</v>
      </c>
      <c r="BA116" s="7">
        <v>1.499075897043977</v>
      </c>
      <c r="BC116" s="28"/>
      <c r="BD116" s="15" t="s">
        <v>20</v>
      </c>
      <c r="BE116" s="1">
        <v>8.0324901530613673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1">
        <v>0</v>
      </c>
      <c r="BL116" s="1">
        <v>2.4897231481825628</v>
      </c>
      <c r="BM116" s="1">
        <v>1.2826338546408182</v>
      </c>
      <c r="BN116" s="2">
        <v>11.804847155884747</v>
      </c>
      <c r="BP116" s="28"/>
      <c r="BQ116" s="15" t="s">
        <v>20</v>
      </c>
      <c r="BR116" s="1">
        <v>6.4259921224490935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1">
        <v>0</v>
      </c>
      <c r="BY116" s="1">
        <v>0.74805621890036211</v>
      </c>
      <c r="BZ116" s="1">
        <v>0.57718523458836823</v>
      </c>
      <c r="CA116" s="2">
        <v>7.7512335759378237</v>
      </c>
      <c r="CC116" s="28"/>
      <c r="CD116" s="15" t="s">
        <v>20</v>
      </c>
      <c r="CE116" s="6">
        <v>3.8867082993755737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6">
        <v>0</v>
      </c>
      <c r="CL116" s="6">
        <v>3.284436140872856E-2</v>
      </c>
      <c r="CM116" s="7">
        <v>3.9195526607843023</v>
      </c>
      <c r="CN116" s="13"/>
      <c r="CO116" s="28"/>
      <c r="CP116" s="15" t="s">
        <v>20</v>
      </c>
      <c r="CQ116" s="6">
        <v>3.1093666395004593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6">
        <v>0</v>
      </c>
      <c r="CX116" s="6">
        <v>9.8837608044729519E-3</v>
      </c>
      <c r="CY116" s="7">
        <v>3.1192504003049324</v>
      </c>
      <c r="DA116" s="28"/>
      <c r="DB116" s="15" t="s">
        <v>19</v>
      </c>
      <c r="DC116" s="1">
        <v>1.8384053800526667E-2</v>
      </c>
      <c r="DD116" s="2"/>
      <c r="DE116" s="2"/>
      <c r="DF116" s="2"/>
      <c r="DG116" s="2"/>
      <c r="DH116" s="2"/>
      <c r="DI116" s="2">
        <v>0</v>
      </c>
      <c r="DJ116" s="2">
        <v>4.8924439378258272E-4</v>
      </c>
      <c r="DK116" s="2">
        <v>1.8873298194309249E-2</v>
      </c>
      <c r="DM116" s="28"/>
      <c r="DN116" s="15" t="s">
        <v>19</v>
      </c>
      <c r="DO116" s="1">
        <v>1.2868837660368665E-2</v>
      </c>
      <c r="DP116" s="2"/>
      <c r="DQ116" s="2"/>
      <c r="DR116" s="2"/>
      <c r="DS116" s="2"/>
      <c r="DT116" s="2"/>
      <c r="DU116" s="2">
        <v>0</v>
      </c>
      <c r="DV116" s="2">
        <v>2.1037508932651058E-4</v>
      </c>
      <c r="DW116" s="2">
        <v>1.3079212749695176E-2</v>
      </c>
    </row>
    <row r="117" spans="1:127" ht="18" x14ac:dyDescent="0.25">
      <c r="A117" s="28"/>
      <c r="B117" s="17" t="s">
        <v>21</v>
      </c>
      <c r="C117" s="4">
        <f>+AG117+BE117+CE117+DC117</f>
        <v>1495.4820312151114</v>
      </c>
      <c r="D117" s="3">
        <f>+AH117+BF117+CF117+DD117</f>
        <v>0</v>
      </c>
      <c r="E117" s="3">
        <f>+AI117+BG117+CG117+DE117</f>
        <v>0</v>
      </c>
      <c r="F117" s="3">
        <f>+AJ117+BH117+CH117+DF117</f>
        <v>0</v>
      </c>
      <c r="G117" s="3">
        <f t="shared" si="279"/>
        <v>0</v>
      </c>
      <c r="H117" s="3">
        <f>+AL117+BJ117+CJ117+DH117</f>
        <v>0</v>
      </c>
      <c r="I117" s="3">
        <f t="shared" si="291"/>
        <v>0</v>
      </c>
      <c r="J117" s="3">
        <f>+DG117</f>
        <v>0</v>
      </c>
      <c r="K117" s="3">
        <f>+AM117+BK117+CK117+DI117</f>
        <v>0</v>
      </c>
      <c r="L117" s="3">
        <f>+AN117+BL117+CL117+DJ117</f>
        <v>0</v>
      </c>
      <c r="M117" s="4">
        <f t="shared" si="293"/>
        <v>0</v>
      </c>
      <c r="N117" s="4">
        <f t="shared" si="282"/>
        <v>1495.4820312151114</v>
      </c>
      <c r="P117" s="28"/>
      <c r="Q117" s="17" t="s">
        <v>21</v>
      </c>
      <c r="R117" s="4">
        <f>+AS117+BR117+CQ117+DO117</f>
        <v>1121.6115234113333</v>
      </c>
      <c r="S117" s="4">
        <f t="shared" ref="S117" si="303">+AT117+BS117+CR117+DP117</f>
        <v>0</v>
      </c>
      <c r="T117" s="4">
        <f t="shared" ref="T117" si="304">+AU117+BT117+CS117+DQ117</f>
        <v>0</v>
      </c>
      <c r="U117" s="4">
        <f t="shared" ref="U117" si="305">+AV117+BU117+CT117+DR117</f>
        <v>0</v>
      </c>
      <c r="V117" s="3">
        <f t="shared" si="287"/>
        <v>0</v>
      </c>
      <c r="W117" s="3">
        <f t="shared" ref="W117" si="306">+AX117+BW117+CV117+DT117</f>
        <v>0</v>
      </c>
      <c r="X117" s="3">
        <f t="shared" si="294"/>
        <v>0</v>
      </c>
      <c r="Y117" s="3">
        <f>+DS117</f>
        <v>0</v>
      </c>
      <c r="Z117" s="3">
        <f>+AY117+BX117+CW117+DU117</f>
        <v>0</v>
      </c>
      <c r="AA117" s="3">
        <f>+AZ117+BY117+CX117+DV117</f>
        <v>0</v>
      </c>
      <c r="AB117" s="4">
        <f>+BZ117</f>
        <v>0</v>
      </c>
      <c r="AC117" s="4">
        <f t="shared" si="296"/>
        <v>1121.6115234113333</v>
      </c>
      <c r="AE117" s="28"/>
      <c r="AF117" s="17" t="s">
        <v>21</v>
      </c>
      <c r="AG117" s="3">
        <v>645.44244906897563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4">
        <v>645.44244906897563</v>
      </c>
      <c r="AP117" s="13"/>
      <c r="AQ117" s="28"/>
      <c r="AR117" s="17" t="s">
        <v>21</v>
      </c>
      <c r="AS117" s="3">
        <v>484.0818368017317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4">
        <v>484.0818368017317</v>
      </c>
      <c r="BC117" s="28"/>
      <c r="BD117" s="17" t="s">
        <v>21</v>
      </c>
      <c r="BE117" s="3">
        <v>428.81563413974271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4">
        <v>428.81563413974271</v>
      </c>
      <c r="BP117" s="28"/>
      <c r="BQ117" s="17" t="s">
        <v>21</v>
      </c>
      <c r="BR117" s="3">
        <v>321.61172560480702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4">
        <v>321.61172560480702</v>
      </c>
      <c r="CC117" s="28"/>
      <c r="CD117" s="17" t="s">
        <v>21</v>
      </c>
      <c r="CE117" s="3">
        <v>420.71668227311324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4">
        <v>420.71668227311324</v>
      </c>
      <c r="CN117" s="13"/>
      <c r="CO117" s="28"/>
      <c r="CP117" s="17" t="s">
        <v>21</v>
      </c>
      <c r="CQ117" s="3">
        <v>315.53751170483491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4">
        <v>315.53751170483491</v>
      </c>
      <c r="DA117" s="28"/>
      <c r="DB117" s="17" t="s">
        <v>21</v>
      </c>
      <c r="DC117" s="3">
        <v>0.50726573327981095</v>
      </c>
      <c r="DD117" s="3"/>
      <c r="DE117" s="3"/>
      <c r="DF117" s="3"/>
      <c r="DG117" s="3"/>
      <c r="DH117" s="3"/>
      <c r="DI117" s="3"/>
      <c r="DJ117" s="3"/>
      <c r="DK117" s="4">
        <v>0.50726573327981095</v>
      </c>
      <c r="DM117" s="28"/>
      <c r="DN117" s="17" t="s">
        <v>21</v>
      </c>
      <c r="DO117" s="3">
        <v>0.38044929995985821</v>
      </c>
      <c r="DP117" s="3"/>
      <c r="DQ117" s="3"/>
      <c r="DR117" s="3"/>
      <c r="DS117" s="3"/>
      <c r="DT117" s="3"/>
      <c r="DU117" s="3"/>
      <c r="DV117" s="3"/>
      <c r="DW117" s="4">
        <v>0.38044929995985821</v>
      </c>
    </row>
    <row r="118" spans="1:127" ht="15.75" thickBot="1" x14ac:dyDescent="0.3">
      <c r="A118" s="29"/>
      <c r="B118" s="18" t="s">
        <v>10</v>
      </c>
      <c r="C118" s="19">
        <f>SUM(C108:C117)</f>
        <v>2703.3950268208164</v>
      </c>
      <c r="D118" s="19">
        <f t="shared" ref="D118" si="307">SUM(D108:D117)</f>
        <v>617.29317602428432</v>
      </c>
      <c r="E118" s="19">
        <f t="shared" ref="E118" si="308">SUM(E108:E117)</f>
        <v>2012.394783444458</v>
      </c>
      <c r="F118" s="19">
        <f t="shared" ref="F118" si="309">SUM(F108:F117)</f>
        <v>604.31907376352444</v>
      </c>
      <c r="G118" s="19">
        <f t="shared" ref="G118" si="310">SUM(G108:G117)</f>
        <v>155.00264572914992</v>
      </c>
      <c r="H118" s="19">
        <f t="shared" ref="H118" si="311">SUM(H108:H117)</f>
        <v>73.648910959806628</v>
      </c>
      <c r="I118" s="19">
        <f t="shared" ref="I118" si="312">SUM(I108:I117)</f>
        <v>0.99760410916508091</v>
      </c>
      <c r="J118" s="19">
        <f t="shared" ref="J118" si="313">SUM(J108:J117)</f>
        <v>0.13372038009683995</v>
      </c>
      <c r="K118" s="19">
        <f t="shared" ref="K118" si="314">SUM(K108:K117)</f>
        <v>0.13372038009683995</v>
      </c>
      <c r="L118" s="19">
        <f t="shared" ref="L118" si="315">SUM(L108:L117)</f>
        <v>224.26847879085918</v>
      </c>
      <c r="M118" s="19">
        <f t="shared" ref="M118" si="316">SUM(M108:M117)</f>
        <v>1.2826338546408182</v>
      </c>
      <c r="N118" s="19">
        <f t="shared" ref="N118" si="317">SUM(N108:N117)</f>
        <v>6392.8697742569002</v>
      </c>
      <c r="P118" s="29"/>
      <c r="Q118" s="18" t="s">
        <v>10</v>
      </c>
      <c r="R118" s="19">
        <f>SUM(R108:R117)</f>
        <v>1680.5461451775795</v>
      </c>
      <c r="S118" s="19">
        <f t="shared" ref="S118" si="318">SUM(S108:S117)</f>
        <v>272.28973718332816</v>
      </c>
      <c r="T118" s="19">
        <f t="shared" ref="T118" si="319">SUM(T108:T117)</f>
        <v>918.21205901965652</v>
      </c>
      <c r="U118" s="19">
        <f t="shared" ref="U118" si="320">SUM(U108:U117)</f>
        <v>193.38210360432785</v>
      </c>
      <c r="V118" s="19">
        <f t="shared" ref="V118" si="321">SUM(V108:V117)</f>
        <v>49.600846633327976</v>
      </c>
      <c r="W118" s="19">
        <f t="shared" ref="W118" si="322">SUM(W108:W117)</f>
        <v>47.871792123874322</v>
      </c>
      <c r="X118" s="19">
        <f t="shared" ref="X118" si="323">SUM(X108:X117)</f>
        <v>0.29928123274952428</v>
      </c>
      <c r="Y118" s="19">
        <f t="shared" ref="Y118" si="324">SUM(Y108:Y117)</f>
        <v>6.6860190048419976E-2</v>
      </c>
      <c r="Z118" s="19">
        <f t="shared" ref="Z118" si="325">SUM(Z108:Z117)</f>
        <v>3.7441706427115189E-2</v>
      </c>
      <c r="AA118" s="19">
        <f t="shared" ref="AA118" si="326">SUM(AA108:AA117)</f>
        <v>75.966591760927372</v>
      </c>
      <c r="AB118" s="19">
        <f t="shared" ref="AB118" si="327">SUM(AB108:AB117)</f>
        <v>0.57718523458836823</v>
      </c>
      <c r="AC118" s="19">
        <f t="shared" ref="AC118" si="328">SUM(AC108:AC117)</f>
        <v>3238.8500438668352</v>
      </c>
      <c r="AE118" s="29"/>
      <c r="AF118" s="18" t="s">
        <v>10</v>
      </c>
      <c r="AG118" s="8">
        <v>1198.7405457510376</v>
      </c>
      <c r="AH118" s="8">
        <v>549.17974846184347</v>
      </c>
      <c r="AI118" s="8">
        <v>1936.4437092543183</v>
      </c>
      <c r="AJ118" s="8">
        <v>549.06298031197684</v>
      </c>
      <c r="AK118" s="8">
        <v>155.00264572914992</v>
      </c>
      <c r="AL118" s="8">
        <v>72.357164305270331</v>
      </c>
      <c r="AM118" s="8">
        <v>0</v>
      </c>
      <c r="AN118" s="8">
        <v>0.17926119447487279</v>
      </c>
      <c r="AO118" s="8">
        <v>4460.9660550080707</v>
      </c>
      <c r="AP118" s="13"/>
      <c r="AQ118" s="29"/>
      <c r="AR118" s="18" t="s">
        <v>10</v>
      </c>
      <c r="AS118" s="8">
        <v>756.39531939544054</v>
      </c>
      <c r="AT118" s="8">
        <v>241.63908932321112</v>
      </c>
      <c r="AU118" s="8">
        <v>884.02167848786951</v>
      </c>
      <c r="AV118" s="8">
        <v>175.70015369983258</v>
      </c>
      <c r="AW118" s="8">
        <v>49.600846633327976</v>
      </c>
      <c r="AX118" s="8">
        <v>47.032156798425717</v>
      </c>
      <c r="AY118" s="8">
        <v>0</v>
      </c>
      <c r="AZ118" s="8">
        <v>7.7082313624195306E-2</v>
      </c>
      <c r="BA118" s="8">
        <v>2154.4663266517318</v>
      </c>
      <c r="BC118" s="29"/>
      <c r="BD118" s="18" t="s">
        <v>10</v>
      </c>
      <c r="BE118" s="5">
        <v>857.29267313653349</v>
      </c>
      <c r="BF118" s="5">
        <v>65.642552835140663</v>
      </c>
      <c r="BG118" s="5">
        <v>75.674299241718273</v>
      </c>
      <c r="BH118" s="5">
        <v>52.789248607908604</v>
      </c>
      <c r="BI118" s="5">
        <v>0.99760410916508091</v>
      </c>
      <c r="BJ118" s="5">
        <v>4.0733738844330687E-2</v>
      </c>
      <c r="BK118" s="5">
        <v>0</v>
      </c>
      <c r="BL118" s="5">
        <v>2.495921184751273</v>
      </c>
      <c r="BM118" s="5">
        <v>1.2826338546408182</v>
      </c>
      <c r="BN118" s="5">
        <v>1056.2156667087027</v>
      </c>
      <c r="BP118" s="29"/>
      <c r="BQ118" s="18" t="s">
        <v>10</v>
      </c>
      <c r="BR118" s="5">
        <v>474.61686477321621</v>
      </c>
      <c r="BS118" s="5">
        <v>29.539148775813299</v>
      </c>
      <c r="BT118" s="5">
        <v>34.053434658773227</v>
      </c>
      <c r="BU118" s="5">
        <v>16.892559554530752</v>
      </c>
      <c r="BV118" s="5">
        <v>0.29928123274952428</v>
      </c>
      <c r="BW118" s="5">
        <v>2.6476930248814947E-2</v>
      </c>
      <c r="BX118" s="5">
        <v>0</v>
      </c>
      <c r="BY118" s="5">
        <v>0.75072137462490762</v>
      </c>
      <c r="BZ118" s="5">
        <v>0.57718523458836823</v>
      </c>
      <c r="CA118" s="5">
        <v>556.75567253454517</v>
      </c>
      <c r="CC118" s="29"/>
      <c r="CD118" s="18" t="s">
        <v>10</v>
      </c>
      <c r="CE118" s="8">
        <v>633.74634534491383</v>
      </c>
      <c r="CF118" s="8">
        <v>2.4314204291617982</v>
      </c>
      <c r="CG118" s="8">
        <v>0</v>
      </c>
      <c r="CH118" s="8">
        <v>2.3821017029464873</v>
      </c>
      <c r="CI118" s="8">
        <v>0</v>
      </c>
      <c r="CJ118" s="8">
        <v>1.2506033940469061</v>
      </c>
      <c r="CK118" s="8">
        <v>0</v>
      </c>
      <c r="CL118" s="8">
        <v>3.284436140872856E-2</v>
      </c>
      <c r="CM118" s="8">
        <v>639.84331523247772</v>
      </c>
      <c r="CN118" s="13"/>
      <c r="CO118" s="29"/>
      <c r="CP118" s="18" t="s">
        <v>10</v>
      </c>
      <c r="CQ118" s="8">
        <v>439.5314733422432</v>
      </c>
      <c r="CR118" s="8">
        <v>1.0941391931228093</v>
      </c>
      <c r="CS118" s="8">
        <v>0</v>
      </c>
      <c r="CT118" s="8">
        <v>0.762272544942876</v>
      </c>
      <c r="CU118" s="8">
        <v>0</v>
      </c>
      <c r="CV118" s="8">
        <v>0.81289220613048896</v>
      </c>
      <c r="CW118" s="8">
        <v>0</v>
      </c>
      <c r="CX118" s="8">
        <v>9.8837608044729519E-3</v>
      </c>
      <c r="CY118" s="8">
        <v>442.21066104724389</v>
      </c>
      <c r="DA118" s="29"/>
      <c r="DB118" s="18" t="s">
        <v>10</v>
      </c>
      <c r="DC118" s="10">
        <v>13.615462588331532</v>
      </c>
      <c r="DD118" s="10">
        <v>3.9454298138392206E-2</v>
      </c>
      <c r="DE118" s="10">
        <v>0.27677494842150674</v>
      </c>
      <c r="DF118" s="10">
        <v>8.4743140692631475E-2</v>
      </c>
      <c r="DG118" s="10">
        <v>0.13372038009683995</v>
      </c>
      <c r="DH118" s="10">
        <v>4.0952164507415418E-4</v>
      </c>
      <c r="DI118" s="10">
        <v>0.13372038009683995</v>
      </c>
      <c r="DJ118" s="10">
        <v>221.56045205022431</v>
      </c>
      <c r="DK118" s="10">
        <v>235.84473730764716</v>
      </c>
      <c r="DM118" s="29"/>
      <c r="DN118" s="18" t="s">
        <v>10</v>
      </c>
      <c r="DO118" s="10">
        <v>10.002487666679649</v>
      </c>
      <c r="DP118" s="10">
        <v>1.7359891180892571E-2</v>
      </c>
      <c r="DQ118" s="10">
        <v>0.13694587301378905</v>
      </c>
      <c r="DR118" s="10">
        <v>2.7117805021642072E-2</v>
      </c>
      <c r="DS118" s="10">
        <v>6.6860190048419976E-2</v>
      </c>
      <c r="DT118" s="10">
        <v>2.6618906929820022E-4</v>
      </c>
      <c r="DU118" s="10">
        <v>3.7441706427115189E-2</v>
      </c>
      <c r="DV118" s="10">
        <v>75.128904311873796</v>
      </c>
      <c r="DW118" s="10">
        <v>85.417383633314628</v>
      </c>
    </row>
    <row r="119" spans="1:127" x14ac:dyDescent="0.25"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</row>
    <row r="120" spans="1:127" x14ac:dyDescent="0.25"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</row>
    <row r="121" spans="1:127" x14ac:dyDescent="0.25"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</row>
    <row r="122" spans="1:127" ht="15.75" thickBot="1" x14ac:dyDescent="0.3"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</row>
    <row r="123" spans="1:127" x14ac:dyDescent="0.25">
      <c r="A123" s="31" t="str">
        <f>+AE123</f>
        <v>DEPARTAMENTO DE CUSCO</v>
      </c>
      <c r="B123" s="31"/>
      <c r="C123" s="14"/>
      <c r="D123" s="30" t="s">
        <v>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P123" s="31" t="str">
        <f>+AQ123</f>
        <v>DEPARTAMENTO DE CUSCO</v>
      </c>
      <c r="Q123" s="31"/>
      <c r="R123" s="14"/>
      <c r="S123" s="30" t="s">
        <v>2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E123" s="31" t="s">
        <v>33</v>
      </c>
      <c r="AF123" s="31"/>
      <c r="AG123" s="30" t="s">
        <v>2</v>
      </c>
      <c r="AH123" s="30"/>
      <c r="AI123" s="30"/>
      <c r="AJ123" s="30"/>
      <c r="AK123" s="30"/>
      <c r="AL123" s="30"/>
      <c r="AM123" s="30"/>
      <c r="AN123" s="30"/>
      <c r="AO123" s="30"/>
      <c r="AP123" s="13"/>
      <c r="AQ123" s="31" t="s">
        <v>33</v>
      </c>
      <c r="AR123" s="31"/>
      <c r="AS123" s="30" t="s">
        <v>2</v>
      </c>
      <c r="AT123" s="30"/>
      <c r="AU123" s="30"/>
      <c r="AV123" s="30"/>
      <c r="AW123" s="30"/>
      <c r="AX123" s="30"/>
      <c r="AY123" s="30"/>
      <c r="AZ123" s="30"/>
      <c r="BA123" s="30"/>
      <c r="BC123" s="31" t="s">
        <v>33</v>
      </c>
      <c r="BD123" s="31"/>
      <c r="BE123" s="30" t="s">
        <v>2</v>
      </c>
      <c r="BF123" s="30"/>
      <c r="BG123" s="30"/>
      <c r="BH123" s="30"/>
      <c r="BI123" s="30"/>
      <c r="BJ123" s="30"/>
      <c r="BK123" s="30"/>
      <c r="BL123" s="30"/>
      <c r="BM123" s="30"/>
      <c r="BN123" s="30"/>
      <c r="BP123" s="31" t="s">
        <v>33</v>
      </c>
      <c r="BQ123" s="31"/>
      <c r="BR123" s="30" t="s">
        <v>2</v>
      </c>
      <c r="BS123" s="30"/>
      <c r="BT123" s="30"/>
      <c r="BU123" s="30"/>
      <c r="BV123" s="30"/>
      <c r="BW123" s="30"/>
      <c r="BX123" s="30"/>
      <c r="BY123" s="30"/>
      <c r="BZ123" s="30"/>
      <c r="CA123" s="30"/>
      <c r="CC123" s="31" t="s">
        <v>33</v>
      </c>
      <c r="CD123" s="31"/>
      <c r="CE123" s="30" t="s">
        <v>2</v>
      </c>
      <c r="CF123" s="30"/>
      <c r="CG123" s="30"/>
      <c r="CH123" s="30"/>
      <c r="CI123" s="30"/>
      <c r="CJ123" s="30"/>
      <c r="CK123" s="30"/>
      <c r="CL123" s="30"/>
      <c r="CM123" s="30"/>
      <c r="CN123" s="13"/>
      <c r="CO123" s="31" t="s">
        <v>33</v>
      </c>
      <c r="CP123" s="31"/>
      <c r="CQ123" s="30" t="s">
        <v>2</v>
      </c>
      <c r="CR123" s="30"/>
      <c r="CS123" s="30"/>
      <c r="CT123" s="30"/>
      <c r="CU123" s="30"/>
      <c r="CV123" s="30"/>
      <c r="CW123" s="30"/>
      <c r="CX123" s="30"/>
      <c r="CY123" s="30"/>
      <c r="DA123" s="31" t="s">
        <v>33</v>
      </c>
      <c r="DB123" s="31"/>
      <c r="DC123" s="30" t="s">
        <v>2</v>
      </c>
      <c r="DD123" s="30"/>
      <c r="DE123" s="30"/>
      <c r="DF123" s="30"/>
      <c r="DG123" s="30"/>
      <c r="DH123" s="30"/>
      <c r="DI123" s="30"/>
      <c r="DJ123" s="30"/>
      <c r="DK123" s="30"/>
      <c r="DM123" s="31" t="s">
        <v>33</v>
      </c>
      <c r="DN123" s="31"/>
      <c r="DO123" s="30" t="s">
        <v>2</v>
      </c>
      <c r="DP123" s="30"/>
      <c r="DQ123" s="30"/>
      <c r="DR123" s="30"/>
      <c r="DS123" s="30"/>
      <c r="DT123" s="30"/>
      <c r="DU123" s="30"/>
      <c r="DV123" s="30"/>
      <c r="DW123" s="30"/>
    </row>
    <row r="124" spans="1:127" ht="18" x14ac:dyDescent="0.25">
      <c r="A124" s="27" t="s">
        <v>0</v>
      </c>
      <c r="B124" s="27"/>
      <c r="C124" s="4" t="s">
        <v>71</v>
      </c>
      <c r="D124" s="4" t="s">
        <v>3</v>
      </c>
      <c r="E124" s="4" t="s">
        <v>4</v>
      </c>
      <c r="F124" s="4" t="s">
        <v>5</v>
      </c>
      <c r="G124" s="4" t="s">
        <v>6</v>
      </c>
      <c r="H124" s="4" t="s">
        <v>7</v>
      </c>
      <c r="I124" s="4" t="s">
        <v>53</v>
      </c>
      <c r="J124" s="4" t="s">
        <v>59</v>
      </c>
      <c r="K124" s="4" t="s">
        <v>8</v>
      </c>
      <c r="L124" s="4" t="s">
        <v>9</v>
      </c>
      <c r="M124" s="4" t="s">
        <v>54</v>
      </c>
      <c r="N124" s="4" t="s">
        <v>10</v>
      </c>
      <c r="P124" s="27" t="s">
        <v>1</v>
      </c>
      <c r="Q124" s="27"/>
      <c r="R124" s="4" t="s">
        <v>71</v>
      </c>
      <c r="S124" s="4" t="s">
        <v>3</v>
      </c>
      <c r="T124" s="4" t="s">
        <v>4</v>
      </c>
      <c r="U124" s="4" t="s">
        <v>5</v>
      </c>
      <c r="V124" s="4" t="s">
        <v>6</v>
      </c>
      <c r="W124" s="4" t="s">
        <v>7</v>
      </c>
      <c r="X124" s="4" t="s">
        <v>53</v>
      </c>
      <c r="Y124" s="4" t="s">
        <v>59</v>
      </c>
      <c r="Z124" s="4" t="s">
        <v>8</v>
      </c>
      <c r="AA124" s="4" t="s">
        <v>9</v>
      </c>
      <c r="AB124" s="4" t="s">
        <v>54</v>
      </c>
      <c r="AC124" s="4" t="s">
        <v>10</v>
      </c>
      <c r="AE124" s="27" t="s">
        <v>0</v>
      </c>
      <c r="AF124" s="27"/>
      <c r="AG124" s="4" t="s">
        <v>71</v>
      </c>
      <c r="AH124" s="4" t="s">
        <v>3</v>
      </c>
      <c r="AI124" s="4" t="s">
        <v>4</v>
      </c>
      <c r="AJ124" s="4" t="s">
        <v>5</v>
      </c>
      <c r="AK124" s="4" t="s">
        <v>6</v>
      </c>
      <c r="AL124" s="4" t="s">
        <v>7</v>
      </c>
      <c r="AM124" s="4" t="s">
        <v>8</v>
      </c>
      <c r="AN124" s="4" t="s">
        <v>9</v>
      </c>
      <c r="AO124" s="4" t="s">
        <v>10</v>
      </c>
      <c r="AP124" s="13"/>
      <c r="AQ124" s="27" t="s">
        <v>1</v>
      </c>
      <c r="AR124" s="27"/>
      <c r="AS124" s="4" t="s">
        <v>71</v>
      </c>
      <c r="AT124" s="4" t="s">
        <v>3</v>
      </c>
      <c r="AU124" s="4" t="s">
        <v>4</v>
      </c>
      <c r="AV124" s="4" t="s">
        <v>5</v>
      </c>
      <c r="AW124" s="4" t="s">
        <v>6</v>
      </c>
      <c r="AX124" s="4" t="s">
        <v>7</v>
      </c>
      <c r="AY124" s="4" t="s">
        <v>8</v>
      </c>
      <c r="AZ124" s="4" t="s">
        <v>9</v>
      </c>
      <c r="BA124" s="4" t="s">
        <v>10</v>
      </c>
      <c r="BC124" s="27" t="s">
        <v>0</v>
      </c>
      <c r="BD124" s="27"/>
      <c r="BE124" s="4" t="s">
        <v>71</v>
      </c>
      <c r="BF124" s="4" t="s">
        <v>3</v>
      </c>
      <c r="BG124" s="4" t="s">
        <v>4</v>
      </c>
      <c r="BH124" s="4" t="s">
        <v>5</v>
      </c>
      <c r="BI124" s="4" t="s">
        <v>53</v>
      </c>
      <c r="BJ124" s="4" t="s">
        <v>7</v>
      </c>
      <c r="BK124" s="4" t="s">
        <v>8</v>
      </c>
      <c r="BL124" s="4" t="s">
        <v>9</v>
      </c>
      <c r="BM124" s="4" t="s">
        <v>54</v>
      </c>
      <c r="BN124" s="4" t="s">
        <v>10</v>
      </c>
      <c r="BP124" s="27" t="s">
        <v>1</v>
      </c>
      <c r="BQ124" s="27"/>
      <c r="BR124" s="4" t="s">
        <v>71</v>
      </c>
      <c r="BS124" s="4" t="s">
        <v>3</v>
      </c>
      <c r="BT124" s="4" t="s">
        <v>4</v>
      </c>
      <c r="BU124" s="4" t="s">
        <v>5</v>
      </c>
      <c r="BV124" s="4" t="s">
        <v>53</v>
      </c>
      <c r="BW124" s="4" t="s">
        <v>7</v>
      </c>
      <c r="BX124" s="4" t="s">
        <v>8</v>
      </c>
      <c r="BY124" s="4" t="s">
        <v>9</v>
      </c>
      <c r="BZ124" s="4" t="s">
        <v>54</v>
      </c>
      <c r="CA124" s="4" t="s">
        <v>10</v>
      </c>
      <c r="CC124" s="27" t="s">
        <v>0</v>
      </c>
      <c r="CD124" s="27"/>
      <c r="CE124" s="4" t="s">
        <v>71</v>
      </c>
      <c r="CF124" s="4" t="s">
        <v>3</v>
      </c>
      <c r="CG124" s="4" t="s">
        <v>4</v>
      </c>
      <c r="CH124" s="4" t="s">
        <v>5</v>
      </c>
      <c r="CI124" s="4" t="s">
        <v>6</v>
      </c>
      <c r="CJ124" s="4" t="s">
        <v>7</v>
      </c>
      <c r="CK124" s="4" t="s">
        <v>8</v>
      </c>
      <c r="CL124" s="4" t="s">
        <v>9</v>
      </c>
      <c r="CM124" s="4" t="s">
        <v>10</v>
      </c>
      <c r="CN124" s="13"/>
      <c r="CO124" s="27" t="s">
        <v>1</v>
      </c>
      <c r="CP124" s="27"/>
      <c r="CQ124" s="4" t="s">
        <v>71</v>
      </c>
      <c r="CR124" s="4" t="s">
        <v>3</v>
      </c>
      <c r="CS124" s="4" t="s">
        <v>4</v>
      </c>
      <c r="CT124" s="4" t="s">
        <v>5</v>
      </c>
      <c r="CU124" s="4" t="s">
        <v>6</v>
      </c>
      <c r="CV124" s="4" t="s">
        <v>7</v>
      </c>
      <c r="CW124" s="4" t="s">
        <v>8</v>
      </c>
      <c r="CX124" s="4" t="s">
        <v>9</v>
      </c>
      <c r="CY124" s="4" t="s">
        <v>10</v>
      </c>
      <c r="DA124" s="27" t="s">
        <v>58</v>
      </c>
      <c r="DB124" s="27"/>
      <c r="DC124" s="4" t="s">
        <v>71</v>
      </c>
      <c r="DD124" s="4" t="s">
        <v>3</v>
      </c>
      <c r="DE124" s="4" t="s">
        <v>4</v>
      </c>
      <c r="DF124" s="4" t="s">
        <v>5</v>
      </c>
      <c r="DG124" s="4" t="s">
        <v>59</v>
      </c>
      <c r="DH124" s="4" t="s">
        <v>7</v>
      </c>
      <c r="DI124" s="4" t="s">
        <v>8</v>
      </c>
      <c r="DJ124" s="4" t="s">
        <v>9</v>
      </c>
      <c r="DK124" s="4" t="s">
        <v>10</v>
      </c>
      <c r="DM124" s="27" t="s">
        <v>60</v>
      </c>
      <c r="DN124" s="27"/>
      <c r="DO124" s="4" t="s">
        <v>71</v>
      </c>
      <c r="DP124" s="4" t="s">
        <v>3</v>
      </c>
      <c r="DQ124" s="4" t="s">
        <v>4</v>
      </c>
      <c r="DR124" s="4" t="s">
        <v>5</v>
      </c>
      <c r="DS124" s="4" t="s">
        <v>59</v>
      </c>
      <c r="DT124" s="4" t="s">
        <v>7</v>
      </c>
      <c r="DU124" s="4" t="s">
        <v>8</v>
      </c>
      <c r="DV124" s="4" t="s">
        <v>9</v>
      </c>
      <c r="DW124" s="4" t="s">
        <v>10</v>
      </c>
    </row>
    <row r="125" spans="1:127" ht="18" x14ac:dyDescent="0.25">
      <c r="A125" s="28" t="s">
        <v>11</v>
      </c>
      <c r="B125" s="15" t="s">
        <v>12</v>
      </c>
      <c r="C125" s="16">
        <f t="shared" ref="C125:F127" si="329">+AG125+BE125+CE125+DC126</f>
        <v>118.87252077542411</v>
      </c>
      <c r="D125" s="6">
        <f t="shared" si="329"/>
        <v>0</v>
      </c>
      <c r="E125" s="7">
        <f t="shared" si="329"/>
        <v>0</v>
      </c>
      <c r="F125" s="7">
        <f t="shared" si="329"/>
        <v>0</v>
      </c>
      <c r="G125" s="7">
        <f t="shared" ref="G125:G134" si="330">+AK125+CI125</f>
        <v>0</v>
      </c>
      <c r="H125" s="7">
        <f t="shared" ref="H125:H132" si="331">+AL125+BJ125+CJ125+DH126</f>
        <v>0</v>
      </c>
      <c r="I125" s="7">
        <f>+BI125</f>
        <v>0</v>
      </c>
      <c r="J125" s="7">
        <f>+DG126</f>
        <v>0</v>
      </c>
      <c r="K125" s="7">
        <f t="shared" ref="K125:L132" si="332">+AM125+BK125+CK125+DI126</f>
        <v>0</v>
      </c>
      <c r="L125" s="7">
        <f t="shared" si="332"/>
        <v>0</v>
      </c>
      <c r="M125" s="7">
        <f>+BM125</f>
        <v>0</v>
      </c>
      <c r="N125" s="7">
        <f t="shared" ref="N125:N134" si="333">SUM(C125:M125)</f>
        <v>118.87252077542411</v>
      </c>
      <c r="P125" s="28" t="s">
        <v>11</v>
      </c>
      <c r="Q125" s="15" t="s">
        <v>12</v>
      </c>
      <c r="R125" s="16">
        <f t="shared" ref="R125:R132" si="334">+AS125+BR125+CQ125+DO126</f>
        <v>13.731464102647877</v>
      </c>
      <c r="S125" s="16">
        <f t="shared" ref="S125:S132" si="335">+AT125+BS125+CR125+DP126</f>
        <v>0</v>
      </c>
      <c r="T125" s="16">
        <f t="shared" ref="T125:T132" si="336">+AU125+BT125+CS125+DQ126</f>
        <v>0</v>
      </c>
      <c r="U125" s="16">
        <f t="shared" ref="U125:U132" si="337">+AV125+BU125+CT125+DR126</f>
        <v>0</v>
      </c>
      <c r="V125" s="7">
        <f t="shared" ref="V125:V134" si="338">+AW125+CU125</f>
        <v>0</v>
      </c>
      <c r="W125" s="7">
        <f t="shared" ref="W125:W132" si="339">+AX125+BW125+CV125+DT126</f>
        <v>0</v>
      </c>
      <c r="X125" s="7">
        <f>+BV125</f>
        <v>0</v>
      </c>
      <c r="Y125" s="7">
        <f>+DS126</f>
        <v>0</v>
      </c>
      <c r="Z125" s="7">
        <f t="shared" ref="Z125:AA132" si="340">+AY125+BX125+CW125+DU126</f>
        <v>0</v>
      </c>
      <c r="AA125" s="7">
        <f t="shared" si="340"/>
        <v>0</v>
      </c>
      <c r="AB125" s="7">
        <f t="shared" ref="AB125:AB132" si="341">+BZ125</f>
        <v>0</v>
      </c>
      <c r="AC125" s="7">
        <f>SUM(R125:AB125)</f>
        <v>13.731464102647877</v>
      </c>
      <c r="AE125" s="28" t="s">
        <v>11</v>
      </c>
      <c r="AF125" s="15" t="s">
        <v>12</v>
      </c>
      <c r="AG125" s="6">
        <v>52.551231538249588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52.551231538249588</v>
      </c>
      <c r="AP125" s="13"/>
      <c r="AQ125" s="28" t="s">
        <v>11</v>
      </c>
      <c r="AR125" s="15" t="s">
        <v>12</v>
      </c>
      <c r="AS125" s="6">
        <v>5.7806354692074544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5.7806354692074544</v>
      </c>
      <c r="BC125" s="28" t="s">
        <v>11</v>
      </c>
      <c r="BD125" s="15" t="s">
        <v>12</v>
      </c>
      <c r="BE125" s="1">
        <v>49.719338603235869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/>
      <c r="BN125" s="2">
        <v>49.719338603235869</v>
      </c>
      <c r="BP125" s="28" t="s">
        <v>11</v>
      </c>
      <c r="BQ125" s="15" t="s">
        <v>12</v>
      </c>
      <c r="BR125" s="1">
        <v>5.966320632388304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/>
      <c r="CA125" s="2">
        <v>5.966320632388304</v>
      </c>
      <c r="CC125" s="28" t="s">
        <v>11</v>
      </c>
      <c r="CD125" s="15" t="s">
        <v>12</v>
      </c>
      <c r="CE125" s="6">
        <v>16.344414799921321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16.344414799921321</v>
      </c>
      <c r="CN125" s="13"/>
      <c r="CO125" s="28" t="s">
        <v>11</v>
      </c>
      <c r="CP125" s="15" t="s">
        <v>12</v>
      </c>
      <c r="CQ125" s="6">
        <v>1.9613297759905584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1.9613297759905584</v>
      </c>
      <c r="DA125" s="28" t="s">
        <v>11</v>
      </c>
      <c r="DB125" s="15" t="s">
        <v>20</v>
      </c>
      <c r="DC125" s="1">
        <v>12.29933836025802</v>
      </c>
      <c r="DD125" s="2"/>
      <c r="DE125" s="2"/>
      <c r="DF125" s="2"/>
      <c r="DG125" s="2">
        <v>0.13053618756371049</v>
      </c>
      <c r="DH125" s="2">
        <v>0</v>
      </c>
      <c r="DI125" s="2">
        <v>0.13053618756371049</v>
      </c>
      <c r="DJ125" s="2">
        <v>216.28410598657936</v>
      </c>
      <c r="DK125" s="2">
        <v>228.84451672196479</v>
      </c>
      <c r="DM125" s="28" t="s">
        <v>11</v>
      </c>
      <c r="DN125" s="15" t="s">
        <v>20</v>
      </c>
      <c r="DO125" s="1">
        <v>9.2008253493969825</v>
      </c>
      <c r="DP125" s="2"/>
      <c r="DQ125" s="2"/>
      <c r="DR125" s="2"/>
      <c r="DS125" s="2">
        <v>6.5268093781855246E-2</v>
      </c>
      <c r="DT125" s="2"/>
      <c r="DU125" s="2">
        <v>3.6550132517838944E-2</v>
      </c>
      <c r="DV125" s="2">
        <v>73.339705406509282</v>
      </c>
      <c r="DW125" s="2">
        <v>82.642348982205959</v>
      </c>
    </row>
    <row r="126" spans="1:127" ht="18" x14ac:dyDescent="0.25">
      <c r="A126" s="28"/>
      <c r="B126" s="17" t="s">
        <v>13</v>
      </c>
      <c r="C126" s="4">
        <f t="shared" si="329"/>
        <v>33.978176739505038</v>
      </c>
      <c r="D126" s="3">
        <f t="shared" si="329"/>
        <v>166.15584329534758</v>
      </c>
      <c r="E126" s="3">
        <f t="shared" si="329"/>
        <v>0</v>
      </c>
      <c r="F126" s="3">
        <f t="shared" si="329"/>
        <v>142.64705889410894</v>
      </c>
      <c r="G126" s="3">
        <f t="shared" si="330"/>
        <v>42.920694702938</v>
      </c>
      <c r="H126" s="3">
        <f t="shared" si="331"/>
        <v>0</v>
      </c>
      <c r="I126" s="3">
        <f t="shared" ref="I126:I134" si="342">+BI126</f>
        <v>0</v>
      </c>
      <c r="J126" s="3">
        <f t="shared" ref="J126:J132" si="343">+DG127</f>
        <v>0</v>
      </c>
      <c r="K126" s="3">
        <f t="shared" si="332"/>
        <v>0</v>
      </c>
      <c r="L126" s="3">
        <f t="shared" si="332"/>
        <v>0</v>
      </c>
      <c r="M126" s="4">
        <f t="shared" ref="M126:M134" si="344">+BM126</f>
        <v>0</v>
      </c>
      <c r="N126" s="4">
        <f t="shared" si="333"/>
        <v>385.70177363189958</v>
      </c>
      <c r="P126" s="28"/>
      <c r="Q126" s="17" t="s">
        <v>13</v>
      </c>
      <c r="R126" s="4">
        <f t="shared" si="334"/>
        <v>24.464287252443626</v>
      </c>
      <c r="S126" s="4">
        <f t="shared" si="335"/>
        <v>73.249049239035813</v>
      </c>
      <c r="T126" s="4">
        <f t="shared" si="336"/>
        <v>0</v>
      </c>
      <c r="U126" s="4">
        <f t="shared" si="337"/>
        <v>45.647058846114867</v>
      </c>
      <c r="V126" s="3">
        <f t="shared" si="338"/>
        <v>13.73462230494016</v>
      </c>
      <c r="W126" s="3">
        <f t="shared" si="339"/>
        <v>0</v>
      </c>
      <c r="X126" s="3">
        <f t="shared" ref="X126:X134" si="345">+BV126</f>
        <v>0</v>
      </c>
      <c r="Y126" s="3">
        <f t="shared" ref="Y126:Y132" si="346">+DS127</f>
        <v>0</v>
      </c>
      <c r="Z126" s="3">
        <f t="shared" si="340"/>
        <v>0</v>
      </c>
      <c r="AA126" s="3">
        <f t="shared" si="340"/>
        <v>0</v>
      </c>
      <c r="AB126" s="4">
        <f t="shared" si="341"/>
        <v>0</v>
      </c>
      <c r="AC126" s="4">
        <f t="shared" ref="AC126:AC134" si="347">SUM(R126:AB126)</f>
        <v>157.09501764253446</v>
      </c>
      <c r="AE126" s="28"/>
      <c r="AF126" s="17" t="s">
        <v>13</v>
      </c>
      <c r="AG126" s="3">
        <v>27.29913439927946</v>
      </c>
      <c r="AH126" s="3">
        <v>152.069509587308</v>
      </c>
      <c r="AI126" s="3">
        <v>0</v>
      </c>
      <c r="AJ126" s="3">
        <v>132.99397392271783</v>
      </c>
      <c r="AK126" s="3">
        <v>42.920694702938</v>
      </c>
      <c r="AL126" s="3">
        <v>0</v>
      </c>
      <c r="AM126" s="3">
        <v>0</v>
      </c>
      <c r="AN126" s="3">
        <v>0</v>
      </c>
      <c r="AO126" s="4">
        <v>355.28331261224332</v>
      </c>
      <c r="AP126" s="13"/>
      <c r="AQ126" s="28"/>
      <c r="AR126" s="17" t="s">
        <v>13</v>
      </c>
      <c r="AS126" s="3">
        <v>19.655376767481211</v>
      </c>
      <c r="AT126" s="3">
        <v>66.910584218415522</v>
      </c>
      <c r="AU126" s="3">
        <v>0</v>
      </c>
      <c r="AV126" s="3">
        <v>42.558071655269707</v>
      </c>
      <c r="AW126" s="3">
        <v>13.73462230494016</v>
      </c>
      <c r="AX126" s="3">
        <v>0</v>
      </c>
      <c r="AY126" s="3">
        <v>0</v>
      </c>
      <c r="AZ126" s="3">
        <v>0</v>
      </c>
      <c r="BA126" s="4">
        <v>142.85865494610661</v>
      </c>
      <c r="BC126" s="28"/>
      <c r="BD126" s="17" t="s">
        <v>13</v>
      </c>
      <c r="BE126" s="3">
        <v>3.7209899261335808</v>
      </c>
      <c r="BF126" s="3">
        <v>13.318185350556167</v>
      </c>
      <c r="BG126" s="3">
        <v>0</v>
      </c>
      <c r="BH126" s="3">
        <v>9.5703597615152507</v>
      </c>
      <c r="BI126" s="3">
        <v>0</v>
      </c>
      <c r="BJ126" s="3">
        <v>0</v>
      </c>
      <c r="BK126" s="3">
        <v>0</v>
      </c>
      <c r="BL126" s="3">
        <v>0</v>
      </c>
      <c r="BM126" s="3"/>
      <c r="BN126" s="4">
        <v>26.609535038204996</v>
      </c>
      <c r="BP126" s="28"/>
      <c r="BQ126" s="17" t="s">
        <v>13</v>
      </c>
      <c r="BR126" s="3">
        <v>2.6791127468161782</v>
      </c>
      <c r="BS126" s="3">
        <v>5.9931834077502755</v>
      </c>
      <c r="BT126" s="3">
        <v>0</v>
      </c>
      <c r="BU126" s="3">
        <v>3.0625151236848804</v>
      </c>
      <c r="BV126" s="3">
        <v>0</v>
      </c>
      <c r="BW126" s="3">
        <v>0</v>
      </c>
      <c r="BX126" s="3">
        <v>0</v>
      </c>
      <c r="BY126" s="3">
        <v>0</v>
      </c>
      <c r="BZ126" s="3"/>
      <c r="CA126" s="4">
        <v>11.734811278251334</v>
      </c>
      <c r="CC126" s="28"/>
      <c r="CD126" s="17" t="s">
        <v>13</v>
      </c>
      <c r="CE126" s="3">
        <v>2.9327921565078854</v>
      </c>
      <c r="CF126" s="3">
        <v>0.72963355773290006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4">
        <v>3.6624257142407854</v>
      </c>
      <c r="CN126" s="13"/>
      <c r="CO126" s="28"/>
      <c r="CP126" s="17" t="s">
        <v>13</v>
      </c>
      <c r="CQ126" s="3">
        <v>2.1116103526856773</v>
      </c>
      <c r="CR126" s="3">
        <v>0.32833510097980506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4">
        <v>2.4399454536654823</v>
      </c>
      <c r="DA126" s="28"/>
      <c r="DB126" s="17" t="s">
        <v>12</v>
      </c>
      <c r="DC126" s="3">
        <v>0.2575358340173306</v>
      </c>
      <c r="DD126" s="3"/>
      <c r="DE126" s="3"/>
      <c r="DF126" s="3"/>
      <c r="DG126" s="3"/>
      <c r="DH126" s="3"/>
      <c r="DI126" s="3"/>
      <c r="DJ126" s="3"/>
      <c r="DK126" s="3">
        <v>0.2575358340173306</v>
      </c>
      <c r="DM126" s="28"/>
      <c r="DN126" s="17" t="s">
        <v>12</v>
      </c>
      <c r="DO126" s="3">
        <v>2.3178225061559754E-2</v>
      </c>
      <c r="DP126" s="3"/>
      <c r="DQ126" s="3"/>
      <c r="DR126" s="3"/>
      <c r="DS126" s="3"/>
      <c r="DT126" s="3"/>
      <c r="DU126" s="3"/>
      <c r="DV126" s="3"/>
      <c r="DW126" s="3">
        <v>2.3178225061559754E-2</v>
      </c>
    </row>
    <row r="127" spans="1:127" ht="18" x14ac:dyDescent="0.25">
      <c r="A127" s="28"/>
      <c r="B127" s="15" t="s">
        <v>14</v>
      </c>
      <c r="C127" s="16">
        <f t="shared" si="329"/>
        <v>66.073946845655385</v>
      </c>
      <c r="D127" s="6">
        <f t="shared" si="329"/>
        <v>0</v>
      </c>
      <c r="E127" s="7">
        <f t="shared" si="329"/>
        <v>0</v>
      </c>
      <c r="F127" s="7">
        <f t="shared" si="329"/>
        <v>0</v>
      </c>
      <c r="G127" s="7">
        <f t="shared" si="330"/>
        <v>0</v>
      </c>
      <c r="H127" s="7">
        <f t="shared" si="331"/>
        <v>0</v>
      </c>
      <c r="I127" s="7">
        <f t="shared" si="342"/>
        <v>0</v>
      </c>
      <c r="J127" s="7">
        <f t="shared" si="343"/>
        <v>0</v>
      </c>
      <c r="K127" s="7">
        <f t="shared" si="332"/>
        <v>0</v>
      </c>
      <c r="L127" s="7">
        <f t="shared" si="332"/>
        <v>0</v>
      </c>
      <c r="M127" s="7">
        <f t="shared" si="344"/>
        <v>0</v>
      </c>
      <c r="N127" s="7">
        <f t="shared" si="333"/>
        <v>66.073946845655385</v>
      </c>
      <c r="P127" s="28"/>
      <c r="Q127" s="15" t="s">
        <v>14</v>
      </c>
      <c r="R127" s="16">
        <f t="shared" si="334"/>
        <v>42.948065449675994</v>
      </c>
      <c r="S127" s="16">
        <f t="shared" si="335"/>
        <v>0</v>
      </c>
      <c r="T127" s="16">
        <f t="shared" si="336"/>
        <v>0</v>
      </c>
      <c r="U127" s="16">
        <f t="shared" si="337"/>
        <v>0</v>
      </c>
      <c r="V127" s="7">
        <f t="shared" si="338"/>
        <v>0</v>
      </c>
      <c r="W127" s="7">
        <f t="shared" si="339"/>
        <v>0</v>
      </c>
      <c r="X127" s="7">
        <f t="shared" si="345"/>
        <v>0</v>
      </c>
      <c r="Y127" s="7">
        <f t="shared" si="346"/>
        <v>0</v>
      </c>
      <c r="Z127" s="7">
        <f t="shared" si="340"/>
        <v>0</v>
      </c>
      <c r="AA127" s="7">
        <f t="shared" si="340"/>
        <v>0</v>
      </c>
      <c r="AB127" s="7">
        <f t="shared" si="341"/>
        <v>0</v>
      </c>
      <c r="AC127" s="7">
        <f t="shared" si="347"/>
        <v>42.948065449675994</v>
      </c>
      <c r="AE127" s="28"/>
      <c r="AF127" s="15" t="s">
        <v>14</v>
      </c>
      <c r="AG127" s="6">
        <v>36.629469133704909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36.629469133704909</v>
      </c>
      <c r="AP127" s="13"/>
      <c r="AQ127" s="28"/>
      <c r="AR127" s="15" t="s">
        <v>14</v>
      </c>
      <c r="AS127" s="6">
        <v>23.80915493690819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23.80915493690819</v>
      </c>
      <c r="BC127" s="28"/>
      <c r="BD127" s="15" t="s">
        <v>14</v>
      </c>
      <c r="BE127" s="1">
        <v>26.592241264306374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/>
      <c r="BN127" s="2">
        <v>26.592241264306374</v>
      </c>
      <c r="BP127" s="28"/>
      <c r="BQ127" s="15" t="s">
        <v>14</v>
      </c>
      <c r="BR127" s="1">
        <v>17.284956821799145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/>
      <c r="CA127" s="2">
        <v>17.284956821799145</v>
      </c>
      <c r="CC127" s="28"/>
      <c r="CD127" s="15" t="s">
        <v>14</v>
      </c>
      <c r="CE127" s="6">
        <v>2.8356526369714867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2.8356526369714867</v>
      </c>
      <c r="CN127" s="13"/>
      <c r="CO127" s="28"/>
      <c r="CP127" s="15" t="s">
        <v>14</v>
      </c>
      <c r="CQ127" s="6">
        <v>1.8431742140314664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1.8431742140314664</v>
      </c>
      <c r="DA127" s="28"/>
      <c r="DB127" s="15" t="s">
        <v>61</v>
      </c>
      <c r="DC127" s="1">
        <v>2.5260257584113113E-2</v>
      </c>
      <c r="DD127" s="2">
        <v>3.8514799750478924E-2</v>
      </c>
      <c r="DE127" s="2">
        <v>0</v>
      </c>
      <c r="DF127" s="2">
        <v>8.2725209875862932E-2</v>
      </c>
      <c r="DG127" s="2">
        <v>0</v>
      </c>
      <c r="DH127" s="2"/>
      <c r="DI127" s="2"/>
      <c r="DJ127" s="2"/>
      <c r="DK127" s="2">
        <v>0.14650026721045498</v>
      </c>
      <c r="DM127" s="28"/>
      <c r="DN127" s="15" t="s">
        <v>61</v>
      </c>
      <c r="DO127" s="1">
        <v>1.818738546056144E-2</v>
      </c>
      <c r="DP127" s="2">
        <v>1.6946511890210725E-2</v>
      </c>
      <c r="DQ127" s="2">
        <v>0</v>
      </c>
      <c r="DR127" s="2">
        <v>2.6472067160276138E-2</v>
      </c>
      <c r="DS127" s="2">
        <v>0</v>
      </c>
      <c r="DT127" s="2"/>
      <c r="DU127" s="2"/>
      <c r="DV127" s="2"/>
      <c r="DW127" s="2">
        <v>6.16059645110483E-2</v>
      </c>
    </row>
    <row r="128" spans="1:127" ht="18" x14ac:dyDescent="0.25">
      <c r="A128" s="28"/>
      <c r="B128" s="17" t="s">
        <v>15</v>
      </c>
      <c r="C128" s="4">
        <f t="shared" ref="C128:C132" si="348">+AG128+BE128+CE128+DC129</f>
        <v>19.843300616621626</v>
      </c>
      <c r="D128" s="3">
        <f t="shared" ref="D128:F132" si="349">+AH128+BF128+CF128+DD129</f>
        <v>0</v>
      </c>
      <c r="E128" s="22">
        <f t="shared" si="349"/>
        <v>0</v>
      </c>
      <c r="F128" s="3">
        <f t="shared" si="349"/>
        <v>20.898060946411132</v>
      </c>
      <c r="G128" s="3">
        <f t="shared" si="330"/>
        <v>0</v>
      </c>
      <c r="H128" s="3">
        <f t="shared" si="331"/>
        <v>20.419866438200327</v>
      </c>
      <c r="I128" s="3">
        <f t="shared" si="342"/>
        <v>0</v>
      </c>
      <c r="J128" s="3">
        <f t="shared" si="343"/>
        <v>0</v>
      </c>
      <c r="K128" s="3">
        <f t="shared" si="332"/>
        <v>0</v>
      </c>
      <c r="L128" s="3">
        <f t="shared" si="332"/>
        <v>0</v>
      </c>
      <c r="M128" s="4">
        <f t="shared" si="344"/>
        <v>0</v>
      </c>
      <c r="N128" s="4">
        <f t="shared" si="333"/>
        <v>61.161228001233084</v>
      </c>
      <c r="P128" s="28"/>
      <c r="Q128" s="17" t="s">
        <v>15</v>
      </c>
      <c r="R128" s="4">
        <f t="shared" si="334"/>
        <v>13.890310431635136</v>
      </c>
      <c r="S128" s="4">
        <f t="shared" si="335"/>
        <v>0</v>
      </c>
      <c r="T128" s="4">
        <f t="shared" si="336"/>
        <v>0</v>
      </c>
      <c r="U128" s="4">
        <f t="shared" si="337"/>
        <v>6.6873795028515612</v>
      </c>
      <c r="V128" s="3">
        <f t="shared" si="338"/>
        <v>0</v>
      </c>
      <c r="W128" s="3">
        <f t="shared" si="339"/>
        <v>13.272913184830214</v>
      </c>
      <c r="X128" s="3">
        <f t="shared" si="345"/>
        <v>0</v>
      </c>
      <c r="Y128" s="3">
        <f t="shared" si="346"/>
        <v>0</v>
      </c>
      <c r="Z128" s="3">
        <f t="shared" si="340"/>
        <v>0</v>
      </c>
      <c r="AA128" s="3">
        <f t="shared" si="340"/>
        <v>0</v>
      </c>
      <c r="AB128" s="4">
        <f t="shared" si="341"/>
        <v>0</v>
      </c>
      <c r="AC128" s="4">
        <f t="shared" si="347"/>
        <v>33.850603119316915</v>
      </c>
      <c r="AE128" s="28"/>
      <c r="AF128" s="17" t="s">
        <v>15</v>
      </c>
      <c r="AG128" s="3">
        <v>17.744319129963003</v>
      </c>
      <c r="AH128" s="13">
        <v>0</v>
      </c>
      <c r="AI128" s="3">
        <v>0</v>
      </c>
      <c r="AJ128" s="3">
        <v>19.043202215777889</v>
      </c>
      <c r="AK128" s="3">
        <v>0</v>
      </c>
      <c r="AL128" s="3">
        <v>20.035914510411388</v>
      </c>
      <c r="AM128" s="3">
        <v>0</v>
      </c>
      <c r="AN128" s="3">
        <v>0</v>
      </c>
      <c r="AO128" s="4">
        <v>56.82343585615228</v>
      </c>
      <c r="AP128" s="13"/>
      <c r="AQ128" s="28"/>
      <c r="AR128" s="17" t="s">
        <v>15</v>
      </c>
      <c r="AS128" s="3">
        <v>12.421023390974101</v>
      </c>
      <c r="AT128" s="13">
        <v>0</v>
      </c>
      <c r="AU128" s="3">
        <v>0</v>
      </c>
      <c r="AV128" s="3">
        <v>6.0938247090489241</v>
      </c>
      <c r="AW128" s="3">
        <v>0</v>
      </c>
      <c r="AX128" s="3">
        <v>13.023344431767402</v>
      </c>
      <c r="AY128" s="3">
        <v>0</v>
      </c>
      <c r="AZ128" s="3">
        <v>0</v>
      </c>
      <c r="BA128" s="4">
        <v>31.538192531790425</v>
      </c>
      <c r="BC128" s="28"/>
      <c r="BD128" s="17" t="s">
        <v>15</v>
      </c>
      <c r="BE128" s="3">
        <v>0.69630296818692927</v>
      </c>
      <c r="BF128" s="11">
        <v>0</v>
      </c>
      <c r="BG128" s="3">
        <v>0</v>
      </c>
      <c r="BH128" s="3">
        <v>1.1400249982369006</v>
      </c>
      <c r="BI128" s="3">
        <v>0</v>
      </c>
      <c r="BJ128" s="3">
        <v>8.2644482964033591E-3</v>
      </c>
      <c r="BK128" s="3">
        <v>0</v>
      </c>
      <c r="BL128" s="3">
        <v>0</v>
      </c>
      <c r="BM128" s="3"/>
      <c r="BN128" s="4">
        <v>1.8445924147202333</v>
      </c>
      <c r="BP128" s="28"/>
      <c r="BQ128" s="17" t="s">
        <v>15</v>
      </c>
      <c r="BR128" s="3">
        <v>0.48741207773085043</v>
      </c>
      <c r="BS128" s="11">
        <v>0</v>
      </c>
      <c r="BT128" s="3">
        <v>0</v>
      </c>
      <c r="BU128" s="3">
        <v>0.36480799943580822</v>
      </c>
      <c r="BV128" s="3">
        <v>0</v>
      </c>
      <c r="BW128" s="3">
        <v>5.3718913926621833E-3</v>
      </c>
      <c r="BX128" s="3">
        <v>0</v>
      </c>
      <c r="BY128" s="3">
        <v>0</v>
      </c>
      <c r="BZ128" s="3"/>
      <c r="CA128" s="4">
        <v>0.85759196855932074</v>
      </c>
      <c r="CC128" s="28"/>
      <c r="CD128" s="17" t="s">
        <v>15</v>
      </c>
      <c r="CE128" s="3">
        <v>1.3949616733678363</v>
      </c>
      <c r="CF128" s="13">
        <v>0</v>
      </c>
      <c r="CG128" s="3">
        <v>0</v>
      </c>
      <c r="CH128" s="3">
        <v>0.71483373239634251</v>
      </c>
      <c r="CI128" s="3">
        <v>0</v>
      </c>
      <c r="CJ128" s="3">
        <v>0.37528770950807988</v>
      </c>
      <c r="CK128" s="3">
        <v>0</v>
      </c>
      <c r="CL128" s="3">
        <v>0</v>
      </c>
      <c r="CM128" s="4">
        <v>2.4850831152722588</v>
      </c>
      <c r="CN128" s="13"/>
      <c r="CO128" s="28"/>
      <c r="CP128" s="17" t="s">
        <v>15</v>
      </c>
      <c r="CQ128" s="3">
        <v>0.97647317135748535</v>
      </c>
      <c r="CR128" s="13">
        <v>0</v>
      </c>
      <c r="CS128" s="3">
        <v>0</v>
      </c>
      <c r="CT128" s="3">
        <v>0.2287467943668296</v>
      </c>
      <c r="CU128" s="3">
        <v>0</v>
      </c>
      <c r="CV128" s="3">
        <v>0.24393701118025193</v>
      </c>
      <c r="CW128" s="3">
        <v>0</v>
      </c>
      <c r="CX128" s="3">
        <v>0</v>
      </c>
      <c r="CY128" s="4">
        <v>1.4491569769045669</v>
      </c>
      <c r="DA128" s="28"/>
      <c r="DB128" s="17" t="s">
        <v>14</v>
      </c>
      <c r="DC128" s="3">
        <v>1.6583810672608477E-2</v>
      </c>
      <c r="DD128" s="3"/>
      <c r="DE128" s="3"/>
      <c r="DF128" s="3"/>
      <c r="DG128" s="3"/>
      <c r="DH128" s="3"/>
      <c r="DI128" s="3"/>
      <c r="DJ128" s="3"/>
      <c r="DK128" s="3">
        <v>1.6583810672608477E-2</v>
      </c>
      <c r="DM128" s="28"/>
      <c r="DN128" s="17" t="s">
        <v>14</v>
      </c>
      <c r="DO128" s="3">
        <v>1.077947693719551E-2</v>
      </c>
      <c r="DP128" s="3"/>
      <c r="DQ128" s="3"/>
      <c r="DR128" s="3"/>
      <c r="DS128" s="3"/>
      <c r="DT128" s="3"/>
      <c r="DU128" s="3"/>
      <c r="DV128" s="3"/>
      <c r="DW128" s="3">
        <v>1.077947693719551E-2</v>
      </c>
    </row>
    <row r="129" spans="1:127" ht="18" x14ac:dyDescent="0.25">
      <c r="A129" s="28"/>
      <c r="B129" s="15" t="s">
        <v>16</v>
      </c>
      <c r="C129" s="16">
        <f t="shared" si="348"/>
        <v>0.13197683024251583</v>
      </c>
      <c r="D129" s="6">
        <f t="shared" si="349"/>
        <v>0</v>
      </c>
      <c r="E129" s="7">
        <f t="shared" si="349"/>
        <v>0</v>
      </c>
      <c r="F129" s="7">
        <f t="shared" si="349"/>
        <v>0</v>
      </c>
      <c r="G129" s="7">
        <f t="shared" si="330"/>
        <v>0</v>
      </c>
      <c r="H129" s="7">
        <f t="shared" si="331"/>
        <v>0</v>
      </c>
      <c r="I129" s="7">
        <f t="shared" si="342"/>
        <v>0.20240340843698004</v>
      </c>
      <c r="J129" s="7">
        <f t="shared" si="343"/>
        <v>0</v>
      </c>
      <c r="K129" s="7">
        <f t="shared" si="332"/>
        <v>0</v>
      </c>
      <c r="L129" s="7">
        <f t="shared" si="332"/>
        <v>0</v>
      </c>
      <c r="M129" s="7">
        <f t="shared" si="344"/>
        <v>0</v>
      </c>
      <c r="N129" s="7">
        <f t="shared" si="333"/>
        <v>0.33438023867949584</v>
      </c>
      <c r="P129" s="28"/>
      <c r="Q129" s="15" t="s">
        <v>16</v>
      </c>
      <c r="R129" s="16">
        <f t="shared" si="334"/>
        <v>9.2383781169761078E-2</v>
      </c>
      <c r="S129" s="16">
        <f t="shared" si="335"/>
        <v>0</v>
      </c>
      <c r="T129" s="16">
        <f t="shared" si="336"/>
        <v>0</v>
      </c>
      <c r="U129" s="16">
        <f t="shared" si="337"/>
        <v>0</v>
      </c>
      <c r="V129" s="7">
        <f t="shared" si="338"/>
        <v>0</v>
      </c>
      <c r="W129" s="7">
        <f t="shared" si="339"/>
        <v>0</v>
      </c>
      <c r="X129" s="7">
        <f t="shared" si="345"/>
        <v>6.0721022531094009E-2</v>
      </c>
      <c r="Y129" s="7">
        <f t="shared" si="346"/>
        <v>0</v>
      </c>
      <c r="Z129" s="7">
        <f t="shared" si="340"/>
        <v>0</v>
      </c>
      <c r="AA129" s="7">
        <f t="shared" si="340"/>
        <v>0</v>
      </c>
      <c r="AB129" s="7">
        <f t="shared" si="341"/>
        <v>0</v>
      </c>
      <c r="AC129" s="7">
        <f t="shared" si="347"/>
        <v>0.15310480370085508</v>
      </c>
      <c r="AE129" s="28"/>
      <c r="AF129" s="15" t="s">
        <v>16</v>
      </c>
      <c r="AG129" s="6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13"/>
      <c r="AQ129" s="28"/>
      <c r="AR129" s="15" t="s">
        <v>16</v>
      </c>
      <c r="AS129" s="6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C129" s="28"/>
      <c r="BD129" s="15" t="s">
        <v>16</v>
      </c>
      <c r="BE129" s="1">
        <v>0</v>
      </c>
      <c r="BF129" s="2">
        <v>0</v>
      </c>
      <c r="BG129" s="2">
        <v>0</v>
      </c>
      <c r="BH129" s="2">
        <v>0</v>
      </c>
      <c r="BI129" s="2">
        <v>0.20240340843698004</v>
      </c>
      <c r="BJ129" s="2">
        <v>0</v>
      </c>
      <c r="BK129" s="2">
        <v>0</v>
      </c>
      <c r="BL129" s="2">
        <v>0</v>
      </c>
      <c r="BM129" s="2"/>
      <c r="BN129" s="2">
        <v>0.20240340843698004</v>
      </c>
      <c r="BP129" s="28"/>
      <c r="BQ129" s="15" t="s">
        <v>16</v>
      </c>
      <c r="BR129" s="1">
        <v>0</v>
      </c>
      <c r="BS129" s="2">
        <v>0</v>
      </c>
      <c r="BT129" s="2">
        <v>0</v>
      </c>
      <c r="BU129" s="2">
        <v>0</v>
      </c>
      <c r="BV129" s="2">
        <v>6.0721022531094009E-2</v>
      </c>
      <c r="BW129" s="2">
        <v>0</v>
      </c>
      <c r="BX129" s="2">
        <v>0</v>
      </c>
      <c r="BY129" s="2">
        <v>0</v>
      </c>
      <c r="BZ129" s="2"/>
      <c r="CA129" s="2">
        <v>6.0721022531094009E-2</v>
      </c>
      <c r="CC129" s="28"/>
      <c r="CD129" s="15" t="s">
        <v>16</v>
      </c>
      <c r="CE129" s="6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13"/>
      <c r="CO129" s="28"/>
      <c r="CP129" s="15" t="s">
        <v>16</v>
      </c>
      <c r="CQ129" s="6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DA129" s="28"/>
      <c r="DB129" s="15" t="s">
        <v>15</v>
      </c>
      <c r="DC129" s="1">
        <v>7.7168451038559065E-3</v>
      </c>
      <c r="DD129" s="2">
        <v>0</v>
      </c>
      <c r="DE129" s="2"/>
      <c r="DF129" s="2">
        <v>0</v>
      </c>
      <c r="DG129" s="2">
        <v>0</v>
      </c>
      <c r="DH129" s="2">
        <v>3.9976998445626132E-4</v>
      </c>
      <c r="DI129" s="2"/>
      <c r="DJ129" s="2"/>
      <c r="DK129" s="2">
        <v>8.1166150883121672E-3</v>
      </c>
      <c r="DM129" s="28"/>
      <c r="DN129" s="15" t="s">
        <v>15</v>
      </c>
      <c r="DO129" s="1">
        <v>5.4017915726991342E-3</v>
      </c>
      <c r="DP129" s="2">
        <v>0</v>
      </c>
      <c r="DQ129" s="2"/>
      <c r="DR129" s="2">
        <v>0</v>
      </c>
      <c r="DS129" s="2"/>
      <c r="DT129" s="2">
        <v>2.5985048989656987E-4</v>
      </c>
      <c r="DU129" s="2"/>
      <c r="DV129" s="2"/>
      <c r="DW129" s="2">
        <v>5.6616420625957044E-3</v>
      </c>
    </row>
    <row r="130" spans="1:127" ht="18" x14ac:dyDescent="0.25">
      <c r="A130" s="28"/>
      <c r="B130" s="17" t="s">
        <v>17</v>
      </c>
      <c r="C130" s="4">
        <f t="shared" si="348"/>
        <v>45.954009406777743</v>
      </c>
      <c r="D130" s="3">
        <f t="shared" si="349"/>
        <v>0</v>
      </c>
      <c r="E130" s="3">
        <f t="shared" si="349"/>
        <v>0</v>
      </c>
      <c r="F130" s="3">
        <f t="shared" si="349"/>
        <v>0</v>
      </c>
      <c r="G130" s="3">
        <f t="shared" si="330"/>
        <v>0</v>
      </c>
      <c r="H130" s="3">
        <f t="shared" si="331"/>
        <v>0</v>
      </c>
      <c r="I130" s="3">
        <f t="shared" si="342"/>
        <v>0</v>
      </c>
      <c r="J130" s="3">
        <f t="shared" si="343"/>
        <v>0</v>
      </c>
      <c r="K130" s="3">
        <f t="shared" si="332"/>
        <v>0</v>
      </c>
      <c r="L130" s="3">
        <f t="shared" si="332"/>
        <v>0</v>
      </c>
      <c r="M130" s="4">
        <f t="shared" si="344"/>
        <v>0</v>
      </c>
      <c r="N130" s="4">
        <f t="shared" si="333"/>
        <v>45.954009406777743</v>
      </c>
      <c r="P130" s="28"/>
      <c r="Q130" s="17" t="s">
        <v>17</v>
      </c>
      <c r="R130" s="4">
        <f t="shared" si="334"/>
        <v>34.465507055083314</v>
      </c>
      <c r="S130" s="4">
        <f t="shared" si="335"/>
        <v>0</v>
      </c>
      <c r="T130" s="4">
        <f t="shared" si="336"/>
        <v>0</v>
      </c>
      <c r="U130" s="4">
        <f t="shared" si="337"/>
        <v>0</v>
      </c>
      <c r="V130" s="3">
        <f t="shared" si="338"/>
        <v>0</v>
      </c>
      <c r="W130" s="3">
        <f t="shared" si="339"/>
        <v>0</v>
      </c>
      <c r="X130" s="3">
        <f t="shared" si="345"/>
        <v>0</v>
      </c>
      <c r="Y130" s="3">
        <f t="shared" si="346"/>
        <v>0</v>
      </c>
      <c r="Z130" s="3">
        <f t="shared" si="340"/>
        <v>0</v>
      </c>
      <c r="AA130" s="3">
        <f t="shared" si="340"/>
        <v>0</v>
      </c>
      <c r="AB130" s="4">
        <f t="shared" si="341"/>
        <v>0</v>
      </c>
      <c r="AC130" s="4">
        <f t="shared" si="347"/>
        <v>34.465507055083314</v>
      </c>
      <c r="AE130" s="28"/>
      <c r="AF130" s="17" t="s">
        <v>17</v>
      </c>
      <c r="AG130" s="3">
        <v>6.7475296861872529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4">
        <v>6.7475296861872529</v>
      </c>
      <c r="AP130" s="13"/>
      <c r="AQ130" s="28"/>
      <c r="AR130" s="17" t="s">
        <v>17</v>
      </c>
      <c r="AS130" s="3">
        <v>5.0606472646404397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4">
        <v>5.0606472646404397</v>
      </c>
      <c r="BC130" s="28"/>
      <c r="BD130" s="17" t="s">
        <v>17</v>
      </c>
      <c r="BE130" s="3">
        <v>1.7361620401801978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/>
      <c r="BN130" s="4">
        <v>1.7361620401801978</v>
      </c>
      <c r="BP130" s="28"/>
      <c r="BQ130" s="17" t="s">
        <v>17</v>
      </c>
      <c r="BR130" s="3">
        <v>1.3021215301351483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/>
      <c r="CA130" s="4">
        <v>1.3021215301351483</v>
      </c>
      <c r="CC130" s="28"/>
      <c r="CD130" s="17" t="s">
        <v>17</v>
      </c>
      <c r="CE130" s="3">
        <v>37.436603612464104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4">
        <v>37.436603612464104</v>
      </c>
      <c r="CN130" s="13"/>
      <c r="CO130" s="28"/>
      <c r="CP130" s="17" t="s">
        <v>17</v>
      </c>
      <c r="CQ130" s="3">
        <v>28.07745270934808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4">
        <v>28.07745270934808</v>
      </c>
      <c r="DA130" s="28"/>
      <c r="DB130" s="17" t="s">
        <v>16</v>
      </c>
      <c r="DC130" s="3">
        <v>0.13197683024251583</v>
      </c>
      <c r="DD130" s="3">
        <v>0</v>
      </c>
      <c r="DE130" s="3">
        <v>0</v>
      </c>
      <c r="DF130" s="3"/>
      <c r="DG130" s="3"/>
      <c r="DH130" s="3"/>
      <c r="DI130" s="3"/>
      <c r="DJ130" s="3"/>
      <c r="DK130" s="3">
        <v>0.13197683024251583</v>
      </c>
      <c r="DM130" s="28"/>
      <c r="DN130" s="17" t="s">
        <v>16</v>
      </c>
      <c r="DO130" s="3">
        <v>9.2383781169761078E-2</v>
      </c>
      <c r="DP130" s="3">
        <v>0</v>
      </c>
      <c r="DQ130" s="3">
        <v>0</v>
      </c>
      <c r="DR130" s="3"/>
      <c r="DS130" s="3"/>
      <c r="DT130" s="3"/>
      <c r="DU130" s="3"/>
      <c r="DV130" s="3"/>
      <c r="DW130" s="3">
        <v>9.2383781169761078E-2</v>
      </c>
    </row>
    <row r="131" spans="1:127" ht="18" x14ac:dyDescent="0.25">
      <c r="A131" s="28"/>
      <c r="B131" s="15" t="s">
        <v>18</v>
      </c>
      <c r="C131" s="16">
        <f t="shared" si="348"/>
        <v>8.060497696531959</v>
      </c>
      <c r="D131" s="6">
        <f t="shared" si="349"/>
        <v>0</v>
      </c>
      <c r="E131" s="7">
        <f t="shared" si="349"/>
        <v>0</v>
      </c>
      <c r="F131" s="7">
        <f t="shared" si="349"/>
        <v>0</v>
      </c>
      <c r="G131" s="7">
        <f t="shared" si="330"/>
        <v>0</v>
      </c>
      <c r="H131" s="7">
        <f t="shared" si="331"/>
        <v>0</v>
      </c>
      <c r="I131" s="7">
        <f t="shared" si="342"/>
        <v>0</v>
      </c>
      <c r="J131" s="7">
        <f t="shared" si="343"/>
        <v>0</v>
      </c>
      <c r="K131" s="7">
        <f t="shared" si="332"/>
        <v>0</v>
      </c>
      <c r="L131" s="7">
        <f t="shared" si="332"/>
        <v>0</v>
      </c>
      <c r="M131" s="7">
        <f t="shared" si="344"/>
        <v>0</v>
      </c>
      <c r="N131" s="7">
        <f t="shared" si="333"/>
        <v>8.060497696531959</v>
      </c>
      <c r="P131" s="28"/>
      <c r="Q131" s="15" t="s">
        <v>18</v>
      </c>
      <c r="R131" s="16">
        <f t="shared" si="334"/>
        <v>5.8035583415030105</v>
      </c>
      <c r="S131" s="16">
        <f t="shared" si="335"/>
        <v>0</v>
      </c>
      <c r="T131" s="16">
        <f t="shared" si="336"/>
        <v>0</v>
      </c>
      <c r="U131" s="16">
        <f t="shared" si="337"/>
        <v>0</v>
      </c>
      <c r="V131" s="7">
        <f t="shared" si="338"/>
        <v>0</v>
      </c>
      <c r="W131" s="7">
        <f t="shared" si="339"/>
        <v>0</v>
      </c>
      <c r="X131" s="7">
        <f t="shared" si="345"/>
        <v>0</v>
      </c>
      <c r="Y131" s="7">
        <f t="shared" si="346"/>
        <v>0</v>
      </c>
      <c r="Z131" s="7">
        <f t="shared" si="340"/>
        <v>0</v>
      </c>
      <c r="AA131" s="7">
        <f t="shared" si="340"/>
        <v>0</v>
      </c>
      <c r="AB131" s="7">
        <f t="shared" si="341"/>
        <v>0</v>
      </c>
      <c r="AC131" s="7">
        <f t="shared" si="347"/>
        <v>5.8035583415030105</v>
      </c>
      <c r="AE131" s="28"/>
      <c r="AF131" s="15" t="s">
        <v>18</v>
      </c>
      <c r="AG131" s="6">
        <v>4.726589325635338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4.726589325635338</v>
      </c>
      <c r="AP131" s="13"/>
      <c r="AQ131" s="28"/>
      <c r="AR131" s="15" t="s">
        <v>18</v>
      </c>
      <c r="AS131" s="6">
        <v>3.4031443144574434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3.4031443144574434</v>
      </c>
      <c r="BC131" s="28"/>
      <c r="BD131" s="15" t="s">
        <v>18</v>
      </c>
      <c r="BE131" s="1">
        <v>1.6159995477323459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/>
      <c r="BN131" s="2">
        <v>1.6159995477323459</v>
      </c>
      <c r="BP131" s="28"/>
      <c r="BQ131" s="15" t="s">
        <v>18</v>
      </c>
      <c r="BR131" s="1">
        <v>1.1635196743672891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/>
      <c r="CA131" s="2">
        <v>1.1635196743672891</v>
      </c>
      <c r="CC131" s="28"/>
      <c r="CD131" s="15" t="s">
        <v>18</v>
      </c>
      <c r="CE131" s="6">
        <v>1.7119208439661862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1.7119208439661862</v>
      </c>
      <c r="CN131" s="13"/>
      <c r="CO131" s="28"/>
      <c r="CP131" s="15" t="s">
        <v>18</v>
      </c>
      <c r="CQ131" s="6">
        <v>1.2325830076556541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1.2325830076556541</v>
      </c>
      <c r="DA131" s="28"/>
      <c r="DB131" s="15" t="s">
        <v>17</v>
      </c>
      <c r="DC131" s="1">
        <v>3.3714067946189544E-2</v>
      </c>
      <c r="DD131" s="2"/>
      <c r="DE131" s="2"/>
      <c r="DF131" s="2"/>
      <c r="DG131" s="2"/>
      <c r="DH131" s="2"/>
      <c r="DI131" s="2"/>
      <c r="DJ131" s="2"/>
      <c r="DK131" s="2">
        <v>3.3714067946189544E-2</v>
      </c>
      <c r="DM131" s="28"/>
      <c r="DN131" s="15" t="s">
        <v>17</v>
      </c>
      <c r="DO131" s="1">
        <v>2.5285550959642158E-2</v>
      </c>
      <c r="DP131" s="2"/>
      <c r="DQ131" s="2"/>
      <c r="DR131" s="2"/>
      <c r="DS131" s="2"/>
      <c r="DT131" s="2"/>
      <c r="DU131" s="2"/>
      <c r="DV131" s="2"/>
      <c r="DW131" s="2">
        <v>2.5285550959642158E-2</v>
      </c>
    </row>
    <row r="132" spans="1:127" ht="18" x14ac:dyDescent="0.25">
      <c r="A132" s="28"/>
      <c r="B132" s="17" t="s">
        <v>19</v>
      </c>
      <c r="C132" s="4">
        <f t="shared" si="348"/>
        <v>8.2869896626041282</v>
      </c>
      <c r="D132" s="3">
        <f t="shared" si="349"/>
        <v>0</v>
      </c>
      <c r="E132" s="3">
        <f t="shared" si="349"/>
        <v>0</v>
      </c>
      <c r="F132" s="3">
        <f t="shared" si="349"/>
        <v>0</v>
      </c>
      <c r="G132" s="3">
        <f t="shared" si="330"/>
        <v>0</v>
      </c>
      <c r="H132" s="3">
        <f t="shared" si="331"/>
        <v>0</v>
      </c>
      <c r="I132" s="3">
        <f t="shared" si="342"/>
        <v>0</v>
      </c>
      <c r="J132" s="3">
        <f t="shared" si="343"/>
        <v>0</v>
      </c>
      <c r="K132" s="3">
        <f t="shared" si="332"/>
        <v>0</v>
      </c>
      <c r="L132" s="3">
        <f t="shared" si="332"/>
        <v>5.1373070120404901E-2</v>
      </c>
      <c r="M132" s="4">
        <f t="shared" si="344"/>
        <v>0</v>
      </c>
      <c r="N132" s="4">
        <f t="shared" si="333"/>
        <v>8.3383627327245335</v>
      </c>
      <c r="P132" s="28"/>
      <c r="Q132" s="17" t="s">
        <v>19</v>
      </c>
      <c r="R132" s="4">
        <f t="shared" si="334"/>
        <v>5.8008927638228887</v>
      </c>
      <c r="S132" s="4">
        <f t="shared" si="335"/>
        <v>0</v>
      </c>
      <c r="T132" s="4">
        <f t="shared" si="336"/>
        <v>0</v>
      </c>
      <c r="U132" s="4">
        <f t="shared" si="337"/>
        <v>0</v>
      </c>
      <c r="V132" s="3">
        <f t="shared" si="338"/>
        <v>0</v>
      </c>
      <c r="W132" s="3">
        <f t="shared" si="339"/>
        <v>0</v>
      </c>
      <c r="X132" s="3">
        <f t="shared" si="345"/>
        <v>0</v>
      </c>
      <c r="Y132" s="3">
        <f t="shared" si="346"/>
        <v>0</v>
      </c>
      <c r="Z132" s="3">
        <f t="shared" si="340"/>
        <v>0</v>
      </c>
      <c r="AA132" s="3">
        <f t="shared" si="340"/>
        <v>2.2090420151774107E-2</v>
      </c>
      <c r="AB132" s="4">
        <f t="shared" si="341"/>
        <v>0</v>
      </c>
      <c r="AC132" s="4">
        <f t="shared" si="347"/>
        <v>5.8229831839746629</v>
      </c>
      <c r="AE132" s="28"/>
      <c r="AF132" s="17" t="s">
        <v>19</v>
      </c>
      <c r="AG132" s="3">
        <v>6.9419063345195635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4.963795917125477E-2</v>
      </c>
      <c r="AO132" s="4">
        <v>6.9915442936908185</v>
      </c>
      <c r="AP132" s="13"/>
      <c r="AQ132" s="28"/>
      <c r="AR132" s="17" t="s">
        <v>19</v>
      </c>
      <c r="AS132" s="3">
        <v>4.8593344341636939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2.1344322443639551E-2</v>
      </c>
      <c r="BA132" s="4">
        <v>4.8806787566073337</v>
      </c>
      <c r="BC132" s="28"/>
      <c r="BD132" s="17" t="s">
        <v>19</v>
      </c>
      <c r="BE132" s="3">
        <v>1.222753959538015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1.2575165996198117E-3</v>
      </c>
      <c r="BM132" s="3"/>
      <c r="BN132" s="4">
        <v>1.2240114761376348</v>
      </c>
      <c r="BP132" s="28"/>
      <c r="BQ132" s="17" t="s">
        <v>19</v>
      </c>
      <c r="BR132" s="3">
        <v>0.85592777167661049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5.4073213783651904E-4</v>
      </c>
      <c r="BZ132" s="3"/>
      <c r="CA132" s="4">
        <v>0.85646850381444706</v>
      </c>
      <c r="CC132" s="28"/>
      <c r="CD132" s="17" t="s">
        <v>19</v>
      </c>
      <c r="CE132" s="3">
        <v>0.10438308172513124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4">
        <v>0.10438308172513124</v>
      </c>
      <c r="CN132" s="13"/>
      <c r="CO132" s="28"/>
      <c r="CP132" s="17" t="s">
        <v>19</v>
      </c>
      <c r="CQ132" s="3">
        <v>7.3068157207591855E-2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4">
        <v>7.3068157207591855E-2</v>
      </c>
      <c r="DA132" s="28"/>
      <c r="DB132" s="17" t="s">
        <v>18</v>
      </c>
      <c r="DC132" s="3">
        <v>5.987979198089661E-3</v>
      </c>
      <c r="DD132" s="3"/>
      <c r="DE132" s="3"/>
      <c r="DF132" s="3"/>
      <c r="DG132" s="3"/>
      <c r="DH132" s="3"/>
      <c r="DI132" s="3"/>
      <c r="DJ132" s="3"/>
      <c r="DK132" s="3">
        <v>5.987979198089661E-3</v>
      </c>
      <c r="DM132" s="28"/>
      <c r="DN132" s="17" t="s">
        <v>18</v>
      </c>
      <c r="DO132" s="3">
        <v>4.3113450226245562E-3</v>
      </c>
      <c r="DP132" s="3"/>
      <c r="DQ132" s="3"/>
      <c r="DR132" s="3"/>
      <c r="DS132" s="3"/>
      <c r="DT132" s="3"/>
      <c r="DU132" s="3"/>
      <c r="DV132" s="3"/>
      <c r="DW132" s="3">
        <v>4.3113450226245562E-3</v>
      </c>
    </row>
    <row r="133" spans="1:127" ht="18" x14ac:dyDescent="0.25">
      <c r="A133" s="28"/>
      <c r="B133" s="15" t="s">
        <v>20</v>
      </c>
      <c r="C133" s="16">
        <f>+AG133+BE133+CE133+DC125</f>
        <v>15.665103359752216</v>
      </c>
      <c r="D133" s="6">
        <f>+AH133+BF133+CF133+DD125</f>
        <v>0</v>
      </c>
      <c r="E133" s="7">
        <f>+AI133+BG133+CG133+DE125</f>
        <v>0</v>
      </c>
      <c r="F133" s="7">
        <f>+AJ133+BH133+CH133+DF125</f>
        <v>0</v>
      </c>
      <c r="G133" s="7">
        <f t="shared" si="330"/>
        <v>0</v>
      </c>
      <c r="H133" s="7">
        <f>+AL133+BJ133+CJ133+DH125</f>
        <v>0</v>
      </c>
      <c r="I133" s="7">
        <f t="shared" si="342"/>
        <v>0</v>
      </c>
      <c r="J133" s="7">
        <f>+DG125</f>
        <v>0.13053618756371049</v>
      </c>
      <c r="K133" s="6">
        <f>+AM133+BK133+CK133+DI125</f>
        <v>0.13053618756371049</v>
      </c>
      <c r="L133" s="6">
        <f>+AN133+BL133+CL133+DJ125</f>
        <v>216.7991008054739</v>
      </c>
      <c r="M133" s="7">
        <f t="shared" si="344"/>
        <v>0.26023295370468863</v>
      </c>
      <c r="N133" s="7">
        <f t="shared" si="333"/>
        <v>232.98550949405825</v>
      </c>
      <c r="P133" s="28"/>
      <c r="Q133" s="15" t="s">
        <v>20</v>
      </c>
      <c r="R133" s="16">
        <f>+AS133+BR133+CQ133+DO125</f>
        <v>11.852765582198195</v>
      </c>
      <c r="S133" s="16">
        <f t="shared" ref="S133" si="350">+AT133+BS133+CR133+DP125</f>
        <v>0</v>
      </c>
      <c r="T133" s="16">
        <f t="shared" ref="T133" si="351">+AU133+BT133+CS133+DQ125</f>
        <v>0</v>
      </c>
      <c r="U133" s="16">
        <f t="shared" ref="U133" si="352">+AV133+BU133+CT133+DR125</f>
        <v>0</v>
      </c>
      <c r="V133" s="7">
        <f t="shared" si="338"/>
        <v>0</v>
      </c>
      <c r="W133" s="7">
        <f t="shared" ref="W133" si="353">+AX133+BW133+CV133+DT125</f>
        <v>0</v>
      </c>
      <c r="X133" s="7">
        <f t="shared" si="345"/>
        <v>0</v>
      </c>
      <c r="Y133" s="7">
        <f>+DS125</f>
        <v>6.5268093781855246E-2</v>
      </c>
      <c r="Z133" s="7">
        <f>+AY133+BX133+CW133+DU125</f>
        <v>3.6550132517838944E-2</v>
      </c>
      <c r="AA133" s="7">
        <f>+AZ133+BY133+CX133+DV125</f>
        <v>73.494444137323669</v>
      </c>
      <c r="AB133" s="7">
        <f>+BZ133</f>
        <v>0.11710482916710989</v>
      </c>
      <c r="AC133" s="7">
        <f t="shared" si="347"/>
        <v>85.56613277498866</v>
      </c>
      <c r="AE133" s="28"/>
      <c r="AF133" s="15" t="s">
        <v>20</v>
      </c>
      <c r="AG133" s="6">
        <v>0.56971293974373582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6">
        <v>0</v>
      </c>
      <c r="AN133" s="6">
        <v>0</v>
      </c>
      <c r="AO133" s="7">
        <v>0.56971293974373582</v>
      </c>
      <c r="AP133" s="13"/>
      <c r="AQ133" s="28"/>
      <c r="AR133" s="15" t="s">
        <v>20</v>
      </c>
      <c r="AS133" s="6">
        <v>0.41509858500084529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6">
        <v>0</v>
      </c>
      <c r="AZ133" s="6">
        <v>0</v>
      </c>
      <c r="BA133" s="7">
        <v>0.41509858500084529</v>
      </c>
      <c r="BC133" s="28"/>
      <c r="BD133" s="15" t="s">
        <v>20</v>
      </c>
      <c r="BE133" s="1">
        <v>1.6297079876472986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1">
        <v>0</v>
      </c>
      <c r="BL133" s="1">
        <v>0.50513870845855779</v>
      </c>
      <c r="BM133" s="1">
        <v>0.26023295370468863</v>
      </c>
      <c r="BN133" s="2">
        <v>2.3950796498105453</v>
      </c>
      <c r="BP133" s="28"/>
      <c r="BQ133" s="15" t="s">
        <v>20</v>
      </c>
      <c r="BR133" s="1">
        <v>1.3037663901178389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1">
        <v>0</v>
      </c>
      <c r="BY133" s="1">
        <v>0.15177275937108048</v>
      </c>
      <c r="BZ133" s="1">
        <v>0.11710482916710989</v>
      </c>
      <c r="CA133" s="2">
        <v>1.5726439786560293</v>
      </c>
      <c r="CC133" s="28"/>
      <c r="CD133" s="15" t="s">
        <v>20</v>
      </c>
      <c r="CE133" s="6">
        <v>1.1663440721031617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6">
        <v>0</v>
      </c>
      <c r="CL133" s="6">
        <v>9.8561104359796755E-3</v>
      </c>
      <c r="CM133" s="7">
        <v>1.1762001825391415</v>
      </c>
      <c r="CN133" s="13"/>
      <c r="CO133" s="28"/>
      <c r="CP133" s="15" t="s">
        <v>20</v>
      </c>
      <c r="CQ133" s="6">
        <v>0.93307525768252941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6">
        <v>0</v>
      </c>
      <c r="CX133" s="6">
        <v>2.9659714432993685E-3</v>
      </c>
      <c r="CY133" s="7">
        <v>0.93604122912582877</v>
      </c>
      <c r="DA133" s="28"/>
      <c r="DB133" s="15" t="s">
        <v>19</v>
      </c>
      <c r="DC133" s="1">
        <v>1.7946286821417766E-2</v>
      </c>
      <c r="DD133" s="2"/>
      <c r="DE133" s="2"/>
      <c r="DF133" s="2"/>
      <c r="DG133" s="2"/>
      <c r="DH133" s="2"/>
      <c r="DI133" s="2">
        <v>0</v>
      </c>
      <c r="DJ133" s="2">
        <v>4.7759434953031726E-4</v>
      </c>
      <c r="DK133" s="2">
        <v>1.8423881170948082E-2</v>
      </c>
      <c r="DM133" s="28"/>
      <c r="DN133" s="15" t="s">
        <v>19</v>
      </c>
      <c r="DO133" s="1">
        <v>1.2562400774992436E-2</v>
      </c>
      <c r="DP133" s="2"/>
      <c r="DQ133" s="2"/>
      <c r="DR133" s="2"/>
      <c r="DS133" s="2"/>
      <c r="DT133" s="2"/>
      <c r="DU133" s="2">
        <v>0</v>
      </c>
      <c r="DV133" s="2">
        <v>2.0536557029803641E-4</v>
      </c>
      <c r="DW133" s="2">
        <v>1.2767766345290473E-2</v>
      </c>
    </row>
    <row r="134" spans="1:127" ht="18" x14ac:dyDescent="0.25">
      <c r="A134" s="28"/>
      <c r="B134" s="17" t="s">
        <v>21</v>
      </c>
      <c r="C134" s="4">
        <f>+AG134+BE134+CE134+DC134</f>
        <v>392.47321542853882</v>
      </c>
      <c r="D134" s="3">
        <f>+AH134+BF134+CF134+DD134</f>
        <v>0</v>
      </c>
      <c r="E134" s="3">
        <f>+AI134+BG134+CG134+DE134</f>
        <v>0</v>
      </c>
      <c r="F134" s="3">
        <f>+AJ134+BH134+CH134+DF134</f>
        <v>0</v>
      </c>
      <c r="G134" s="3">
        <f t="shared" si="330"/>
        <v>0</v>
      </c>
      <c r="H134" s="3">
        <f>+AL134+BJ134+CJ134+DH134</f>
        <v>0</v>
      </c>
      <c r="I134" s="3">
        <f t="shared" si="342"/>
        <v>0</v>
      </c>
      <c r="J134" s="3">
        <f>+DG134</f>
        <v>0</v>
      </c>
      <c r="K134" s="3">
        <f>+AM134+BK134+CK134+DI134</f>
        <v>0</v>
      </c>
      <c r="L134" s="3">
        <f>+AN134+BL134+CL134+DJ134</f>
        <v>0</v>
      </c>
      <c r="M134" s="4">
        <f t="shared" si="344"/>
        <v>0</v>
      </c>
      <c r="N134" s="4">
        <f t="shared" si="333"/>
        <v>392.47321542853882</v>
      </c>
      <c r="P134" s="28"/>
      <c r="Q134" s="17" t="s">
        <v>21</v>
      </c>
      <c r="R134" s="4">
        <f>+AS134+BR134+CQ134+DO134</f>
        <v>294.3549115714041</v>
      </c>
      <c r="S134" s="4">
        <f t="shared" ref="S134" si="354">+AT134+BS134+CR134+DP134</f>
        <v>0</v>
      </c>
      <c r="T134" s="4">
        <f t="shared" ref="T134" si="355">+AU134+BT134+CS134+DQ134</f>
        <v>0</v>
      </c>
      <c r="U134" s="4">
        <f t="shared" ref="U134" si="356">+AV134+BU134+CT134+DR134</f>
        <v>0</v>
      </c>
      <c r="V134" s="3">
        <f t="shared" si="338"/>
        <v>0</v>
      </c>
      <c r="W134" s="3">
        <f t="shared" ref="W134" si="357">+AX134+BW134+CV134+DT134</f>
        <v>0</v>
      </c>
      <c r="X134" s="3">
        <f t="shared" si="345"/>
        <v>0</v>
      </c>
      <c r="Y134" s="3">
        <f>+DS134</f>
        <v>0</v>
      </c>
      <c r="Z134" s="3">
        <f>+AY134+BX134+CW134+DU134</f>
        <v>0</v>
      </c>
      <c r="AA134" s="3">
        <f>+AZ134+BY134+CX134+DV134</f>
        <v>0</v>
      </c>
      <c r="AB134" s="4">
        <f>+BZ134</f>
        <v>0</v>
      </c>
      <c r="AC134" s="4">
        <f t="shared" si="347"/>
        <v>294.3549115714041</v>
      </c>
      <c r="AE134" s="28"/>
      <c r="AF134" s="17" t="s">
        <v>21</v>
      </c>
      <c r="AG134" s="3">
        <v>178.7249383679152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4">
        <v>178.7249383679152</v>
      </c>
      <c r="AP134" s="13"/>
      <c r="AQ134" s="28"/>
      <c r="AR134" s="17" t="s">
        <v>21</v>
      </c>
      <c r="AS134" s="3">
        <v>134.04370377593639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4">
        <v>134.04370377593639</v>
      </c>
      <c r="BC134" s="28"/>
      <c r="BD134" s="17" t="s">
        <v>21</v>
      </c>
      <c r="BE134" s="3">
        <v>87.002193699451311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4">
        <v>87.002193699451311</v>
      </c>
      <c r="BP134" s="28"/>
      <c r="BQ134" s="17" t="s">
        <v>21</v>
      </c>
      <c r="BR134" s="3">
        <v>65.251645274588483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4">
        <v>65.251645274588483</v>
      </c>
      <c r="CC134" s="28"/>
      <c r="CD134" s="17" t="s">
        <v>21</v>
      </c>
      <c r="CE134" s="3">
        <v>126.25089680205468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4">
        <v>126.25089680205468</v>
      </c>
      <c r="CN134" s="13"/>
      <c r="CO134" s="28"/>
      <c r="CP134" s="17" t="s">
        <v>21</v>
      </c>
      <c r="CQ134" s="3">
        <v>94.688172601541012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4">
        <v>94.688172601541012</v>
      </c>
      <c r="DA134" s="28"/>
      <c r="DB134" s="17" t="s">
        <v>21</v>
      </c>
      <c r="DC134" s="3">
        <v>0.49518655911763554</v>
      </c>
      <c r="DD134" s="3"/>
      <c r="DE134" s="3"/>
      <c r="DF134" s="3"/>
      <c r="DG134" s="3"/>
      <c r="DH134" s="3"/>
      <c r="DI134" s="3"/>
      <c r="DJ134" s="3"/>
      <c r="DK134" s="4">
        <v>0.49518655911763554</v>
      </c>
      <c r="DM134" s="28"/>
      <c r="DN134" s="17" t="s">
        <v>21</v>
      </c>
      <c r="DO134" s="3">
        <v>0.37138991933822663</v>
      </c>
      <c r="DP134" s="3"/>
      <c r="DQ134" s="3"/>
      <c r="DR134" s="3"/>
      <c r="DS134" s="3"/>
      <c r="DT134" s="3"/>
      <c r="DU134" s="3"/>
      <c r="DV134" s="3"/>
      <c r="DW134" s="4">
        <v>0.37138991933822663</v>
      </c>
    </row>
    <row r="135" spans="1:127" ht="15.75" thickBot="1" x14ac:dyDescent="0.3">
      <c r="A135" s="29"/>
      <c r="B135" s="18" t="s">
        <v>10</v>
      </c>
      <c r="C135" s="19">
        <f>SUM(C125:C134)</f>
        <v>709.33973736165353</v>
      </c>
      <c r="D135" s="19">
        <f t="shared" ref="D135" si="358">SUM(D125:D134)</f>
        <v>166.15584329534758</v>
      </c>
      <c r="E135" s="19">
        <f t="shared" ref="E135" si="359">SUM(E125:E134)</f>
        <v>0</v>
      </c>
      <c r="F135" s="19">
        <f t="shared" ref="F135" si="360">SUM(F125:F134)</f>
        <v>163.54511984052007</v>
      </c>
      <c r="G135" s="19">
        <f t="shared" ref="G135" si="361">SUM(G125:G134)</f>
        <v>42.920694702938</v>
      </c>
      <c r="H135" s="19">
        <f t="shared" ref="H135" si="362">SUM(H125:H134)</f>
        <v>20.419866438200327</v>
      </c>
      <c r="I135" s="19">
        <f t="shared" ref="I135" si="363">SUM(I125:I134)</f>
        <v>0.20240340843698004</v>
      </c>
      <c r="J135" s="19">
        <f t="shared" ref="J135" si="364">SUM(J125:J134)</f>
        <v>0.13053618756371049</v>
      </c>
      <c r="K135" s="19">
        <f t="shared" ref="K135" si="365">SUM(K125:K134)</f>
        <v>0.13053618756371049</v>
      </c>
      <c r="L135" s="19">
        <f t="shared" ref="L135" si="366">SUM(L125:L134)</f>
        <v>216.8504738755943</v>
      </c>
      <c r="M135" s="19">
        <f t="shared" ref="M135" si="367">SUM(M125:M134)</f>
        <v>0.26023295370468863</v>
      </c>
      <c r="N135" s="19">
        <f t="shared" ref="N135" si="368">SUM(N125:N134)</f>
        <v>1319.9554442515232</v>
      </c>
      <c r="P135" s="29"/>
      <c r="Q135" s="18" t="s">
        <v>10</v>
      </c>
      <c r="R135" s="19">
        <f>SUM(R125:R134)</f>
        <v>447.40414633158395</v>
      </c>
      <c r="S135" s="19">
        <f t="shared" ref="S135" si="369">SUM(S125:S134)</f>
        <v>73.249049239035813</v>
      </c>
      <c r="T135" s="19">
        <f t="shared" ref="T135" si="370">SUM(T125:T134)</f>
        <v>0</v>
      </c>
      <c r="U135" s="19">
        <f t="shared" ref="U135" si="371">SUM(U125:U134)</f>
        <v>52.33443834896643</v>
      </c>
      <c r="V135" s="19">
        <f t="shared" ref="V135" si="372">SUM(V125:V134)</f>
        <v>13.73462230494016</v>
      </c>
      <c r="W135" s="19">
        <f t="shared" ref="W135" si="373">SUM(W125:W134)</f>
        <v>13.272913184830214</v>
      </c>
      <c r="X135" s="19">
        <f t="shared" ref="X135" si="374">SUM(X125:X134)</f>
        <v>6.0721022531094009E-2</v>
      </c>
      <c r="Y135" s="19">
        <f t="shared" ref="Y135" si="375">SUM(Y125:Y134)</f>
        <v>6.5268093781855246E-2</v>
      </c>
      <c r="Z135" s="19">
        <f t="shared" ref="Z135" si="376">SUM(Z125:Z134)</f>
        <v>3.6550132517838944E-2</v>
      </c>
      <c r="AA135" s="19">
        <f t="shared" ref="AA135" si="377">SUM(AA125:AA134)</f>
        <v>73.516534557475438</v>
      </c>
      <c r="AB135" s="19">
        <f t="shared" ref="AB135" si="378">SUM(AB125:AB134)</f>
        <v>0.11710482916710989</v>
      </c>
      <c r="AC135" s="19">
        <f t="shared" ref="AC135" si="379">SUM(AC125:AC134)</f>
        <v>673.79134804482987</v>
      </c>
      <c r="AE135" s="29"/>
      <c r="AF135" s="18" t="s">
        <v>10</v>
      </c>
      <c r="AG135" s="8">
        <v>331.93483085519802</v>
      </c>
      <c r="AH135" s="8">
        <v>152.069509587308</v>
      </c>
      <c r="AI135" s="8">
        <v>0</v>
      </c>
      <c r="AJ135" s="8">
        <v>152.03717613849571</v>
      </c>
      <c r="AK135" s="8">
        <v>42.920694702938</v>
      </c>
      <c r="AL135" s="8">
        <v>20.035914510411388</v>
      </c>
      <c r="AM135" s="8">
        <v>0</v>
      </c>
      <c r="AN135" s="8">
        <v>4.963795917125477E-2</v>
      </c>
      <c r="AO135" s="8">
        <v>699.04776375352242</v>
      </c>
      <c r="AP135" s="13"/>
      <c r="AQ135" s="29"/>
      <c r="AR135" s="18" t="s">
        <v>10</v>
      </c>
      <c r="AS135" s="8">
        <v>209.44811893876977</v>
      </c>
      <c r="AT135" s="8">
        <v>66.910584218415522</v>
      </c>
      <c r="AU135" s="8">
        <v>0</v>
      </c>
      <c r="AV135" s="8">
        <v>48.651896364318631</v>
      </c>
      <c r="AW135" s="8">
        <v>13.73462230494016</v>
      </c>
      <c r="AX135" s="8">
        <v>13.023344431767402</v>
      </c>
      <c r="AY135" s="8">
        <v>0</v>
      </c>
      <c r="AZ135" s="8">
        <v>2.1344322443639551E-2</v>
      </c>
      <c r="BA135" s="8">
        <v>351.78991058065515</v>
      </c>
      <c r="BC135" s="29"/>
      <c r="BD135" s="18" t="s">
        <v>10</v>
      </c>
      <c r="BE135" s="5">
        <v>173.93568999641192</v>
      </c>
      <c r="BF135" s="5">
        <v>13.318185350556167</v>
      </c>
      <c r="BG135" s="5">
        <v>0</v>
      </c>
      <c r="BH135" s="5">
        <v>10.710384759752152</v>
      </c>
      <c r="BI135" s="5">
        <v>0.20240340843698004</v>
      </c>
      <c r="BJ135" s="5">
        <v>8.2644482964033591E-3</v>
      </c>
      <c r="BK135" s="5">
        <v>0</v>
      </c>
      <c r="BL135" s="5">
        <v>0.50639622505817761</v>
      </c>
      <c r="BM135" s="5">
        <v>0.26023295370468863</v>
      </c>
      <c r="BN135" s="5">
        <v>198.94155714221654</v>
      </c>
      <c r="BP135" s="29"/>
      <c r="BQ135" s="18" t="s">
        <v>10</v>
      </c>
      <c r="BR135" s="5">
        <v>96.294782919619848</v>
      </c>
      <c r="BS135" s="5">
        <v>5.9931834077502755</v>
      </c>
      <c r="BT135" s="5">
        <v>0</v>
      </c>
      <c r="BU135" s="5">
        <v>3.4273231231206887</v>
      </c>
      <c r="BV135" s="5">
        <v>6.0721022531094009E-2</v>
      </c>
      <c r="BW135" s="5">
        <v>5.3718913926621833E-3</v>
      </c>
      <c r="BX135" s="5">
        <v>0</v>
      </c>
      <c r="BY135" s="5">
        <v>0.15231349150891699</v>
      </c>
      <c r="BZ135" s="5">
        <v>0.11710482916710989</v>
      </c>
      <c r="CA135" s="5">
        <v>106.05080068509059</v>
      </c>
      <c r="CC135" s="29"/>
      <c r="CD135" s="18" t="s">
        <v>10</v>
      </c>
      <c r="CE135" s="8">
        <v>190.1779696790818</v>
      </c>
      <c r="CF135" s="8">
        <v>0.72963355773290006</v>
      </c>
      <c r="CG135" s="8">
        <v>0</v>
      </c>
      <c r="CH135" s="8">
        <v>0.71483373239634251</v>
      </c>
      <c r="CI135" s="8">
        <v>0</v>
      </c>
      <c r="CJ135" s="8">
        <v>0.37528770950807988</v>
      </c>
      <c r="CK135" s="8">
        <v>0</v>
      </c>
      <c r="CL135" s="8">
        <v>9.8561104359796755E-3</v>
      </c>
      <c r="CM135" s="8">
        <v>192.0075807891551</v>
      </c>
      <c r="CN135" s="13"/>
      <c r="CO135" s="29"/>
      <c r="CP135" s="18" t="s">
        <v>10</v>
      </c>
      <c r="CQ135" s="8">
        <v>131.89693924750006</v>
      </c>
      <c r="CR135" s="8">
        <v>0.32833510097980506</v>
      </c>
      <c r="CS135" s="8">
        <v>0</v>
      </c>
      <c r="CT135" s="8">
        <v>0.2287467943668296</v>
      </c>
      <c r="CU135" s="8">
        <v>0</v>
      </c>
      <c r="CV135" s="8">
        <v>0.24393701118025193</v>
      </c>
      <c r="CW135" s="8">
        <v>0</v>
      </c>
      <c r="CX135" s="8">
        <v>2.9659714432993685E-3</v>
      </c>
      <c r="CY135" s="8">
        <v>132.70092412547024</v>
      </c>
      <c r="DA135" s="29"/>
      <c r="DB135" s="18" t="s">
        <v>10</v>
      </c>
      <c r="DC135" s="10">
        <v>13.291246830961777</v>
      </c>
      <c r="DD135" s="10">
        <v>3.8514799750478924E-2</v>
      </c>
      <c r="DE135" s="10">
        <v>0</v>
      </c>
      <c r="DF135" s="10">
        <v>8.2725209875862932E-2</v>
      </c>
      <c r="DG135" s="10">
        <v>0.13053618756371049</v>
      </c>
      <c r="DH135" s="10">
        <v>3.9976998445626132E-4</v>
      </c>
      <c r="DI135" s="10">
        <v>0.13053618756371049</v>
      </c>
      <c r="DJ135" s="10">
        <v>216.28458358092888</v>
      </c>
      <c r="DK135" s="10">
        <v>229.95854256662886</v>
      </c>
      <c r="DM135" s="29"/>
      <c r="DN135" s="18" t="s">
        <v>10</v>
      </c>
      <c r="DO135" s="10">
        <v>9.7643052256942475</v>
      </c>
      <c r="DP135" s="10">
        <v>1.6946511890210725E-2</v>
      </c>
      <c r="DQ135" s="10">
        <v>0</v>
      </c>
      <c r="DR135" s="10">
        <v>2.6472067160276138E-2</v>
      </c>
      <c r="DS135" s="10">
        <v>6.5268093781855246E-2</v>
      </c>
      <c r="DT135" s="10">
        <v>2.5985048989656987E-4</v>
      </c>
      <c r="DU135" s="10">
        <v>3.6550132517838944E-2</v>
      </c>
      <c r="DV135" s="10">
        <v>73.339910772079577</v>
      </c>
      <c r="DW135" s="10">
        <v>83.249712653613898</v>
      </c>
    </row>
    <row r="136" spans="1:127" x14ac:dyDescent="0.25"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</row>
    <row r="137" spans="1:127" x14ac:dyDescent="0.25"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</row>
    <row r="138" spans="1:127" x14ac:dyDescent="0.25"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</row>
    <row r="139" spans="1:127" x14ac:dyDescent="0.25"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</row>
    <row r="140" spans="1:127" ht="15.75" thickBot="1" x14ac:dyDescent="0.3"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</row>
    <row r="141" spans="1:127" x14ac:dyDescent="0.25">
      <c r="A141" s="31" t="str">
        <f>+AE141</f>
        <v>DEPARTAMENTO DE HUANCAVELICA</v>
      </c>
      <c r="B141" s="31"/>
      <c r="C141" s="14"/>
      <c r="D141" s="30" t="s">
        <v>2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P141" s="31" t="str">
        <f>+AQ141</f>
        <v>DEPARTAMENTO DE HUANCAVELICA</v>
      </c>
      <c r="Q141" s="31"/>
      <c r="R141" s="14"/>
      <c r="S141" s="30" t="s">
        <v>2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E141" s="31" t="s">
        <v>34</v>
      </c>
      <c r="AF141" s="31"/>
      <c r="AG141" s="30" t="s">
        <v>2</v>
      </c>
      <c r="AH141" s="30"/>
      <c r="AI141" s="30"/>
      <c r="AJ141" s="30"/>
      <c r="AK141" s="30"/>
      <c r="AL141" s="30"/>
      <c r="AM141" s="30"/>
      <c r="AN141" s="30"/>
      <c r="AO141" s="30"/>
      <c r="AP141" s="13"/>
      <c r="AQ141" s="31" t="s">
        <v>34</v>
      </c>
      <c r="AR141" s="31"/>
      <c r="AS141" s="30" t="s">
        <v>2</v>
      </c>
      <c r="AT141" s="30"/>
      <c r="AU141" s="30"/>
      <c r="AV141" s="30"/>
      <c r="AW141" s="30"/>
      <c r="AX141" s="30"/>
      <c r="AY141" s="30"/>
      <c r="AZ141" s="30"/>
      <c r="BA141" s="30"/>
      <c r="BC141" s="31" t="s">
        <v>34</v>
      </c>
      <c r="BD141" s="31"/>
      <c r="BE141" s="30" t="s">
        <v>2</v>
      </c>
      <c r="BF141" s="30"/>
      <c r="BG141" s="30"/>
      <c r="BH141" s="30"/>
      <c r="BI141" s="30"/>
      <c r="BJ141" s="30"/>
      <c r="BK141" s="30"/>
      <c r="BL141" s="30"/>
      <c r="BM141" s="30"/>
      <c r="BN141" s="30"/>
      <c r="BP141" s="31" t="s">
        <v>34</v>
      </c>
      <c r="BQ141" s="31"/>
      <c r="BR141" s="30" t="s">
        <v>2</v>
      </c>
      <c r="BS141" s="30"/>
      <c r="BT141" s="30"/>
      <c r="BU141" s="30"/>
      <c r="BV141" s="30"/>
      <c r="BW141" s="30"/>
      <c r="BX141" s="30"/>
      <c r="BY141" s="30"/>
      <c r="BZ141" s="30"/>
      <c r="CA141" s="30"/>
      <c r="CC141" s="31" t="s">
        <v>34</v>
      </c>
      <c r="CD141" s="31"/>
      <c r="CE141" s="30" t="s">
        <v>2</v>
      </c>
      <c r="CF141" s="30"/>
      <c r="CG141" s="30"/>
      <c r="CH141" s="30"/>
      <c r="CI141" s="30"/>
      <c r="CJ141" s="30"/>
      <c r="CK141" s="30"/>
      <c r="CL141" s="30"/>
      <c r="CM141" s="30"/>
      <c r="CN141" s="13"/>
      <c r="CO141" s="31" t="s">
        <v>34</v>
      </c>
      <c r="CP141" s="31"/>
      <c r="CQ141" s="30" t="s">
        <v>2</v>
      </c>
      <c r="CR141" s="30"/>
      <c r="CS141" s="30"/>
      <c r="CT141" s="30"/>
      <c r="CU141" s="30"/>
      <c r="CV141" s="30"/>
      <c r="CW141" s="30"/>
      <c r="CX141" s="30"/>
      <c r="CY141" s="30"/>
      <c r="DA141" s="31" t="s">
        <v>34</v>
      </c>
      <c r="DB141" s="31"/>
      <c r="DC141" s="30" t="s">
        <v>2</v>
      </c>
      <c r="DD141" s="30"/>
      <c r="DE141" s="30"/>
      <c r="DF141" s="30"/>
      <c r="DG141" s="30"/>
      <c r="DH141" s="30"/>
      <c r="DI141" s="30"/>
      <c r="DJ141" s="30"/>
      <c r="DK141" s="30"/>
      <c r="DM141" s="31" t="s">
        <v>34</v>
      </c>
      <c r="DN141" s="31"/>
      <c r="DO141" s="30" t="s">
        <v>2</v>
      </c>
      <c r="DP141" s="30"/>
      <c r="DQ141" s="30"/>
      <c r="DR141" s="30"/>
      <c r="DS141" s="30"/>
      <c r="DT141" s="30"/>
      <c r="DU141" s="30"/>
      <c r="DV141" s="30"/>
      <c r="DW141" s="30"/>
    </row>
    <row r="142" spans="1:127" ht="18" x14ac:dyDescent="0.25">
      <c r="A142" s="27" t="s">
        <v>0</v>
      </c>
      <c r="B142" s="27"/>
      <c r="C142" s="4" t="s">
        <v>71</v>
      </c>
      <c r="D142" s="4" t="s">
        <v>3</v>
      </c>
      <c r="E142" s="4" t="s">
        <v>4</v>
      </c>
      <c r="F142" s="4" t="s">
        <v>5</v>
      </c>
      <c r="G142" s="4" t="s">
        <v>6</v>
      </c>
      <c r="H142" s="4" t="s">
        <v>7</v>
      </c>
      <c r="I142" s="4" t="s">
        <v>53</v>
      </c>
      <c r="J142" s="4" t="s">
        <v>59</v>
      </c>
      <c r="K142" s="4" t="s">
        <v>8</v>
      </c>
      <c r="L142" s="4" t="s">
        <v>9</v>
      </c>
      <c r="M142" s="4" t="s">
        <v>54</v>
      </c>
      <c r="N142" s="4" t="s">
        <v>10</v>
      </c>
      <c r="P142" s="27" t="s">
        <v>1</v>
      </c>
      <c r="Q142" s="27"/>
      <c r="R142" s="4" t="s">
        <v>71</v>
      </c>
      <c r="S142" s="4" t="s">
        <v>3</v>
      </c>
      <c r="T142" s="4" t="s">
        <v>4</v>
      </c>
      <c r="U142" s="4" t="s">
        <v>5</v>
      </c>
      <c r="V142" s="4" t="s">
        <v>6</v>
      </c>
      <c r="W142" s="4" t="s">
        <v>7</v>
      </c>
      <c r="X142" s="4" t="s">
        <v>53</v>
      </c>
      <c r="Y142" s="4" t="s">
        <v>59</v>
      </c>
      <c r="Z142" s="4" t="s">
        <v>8</v>
      </c>
      <c r="AA142" s="4" t="s">
        <v>9</v>
      </c>
      <c r="AB142" s="4" t="s">
        <v>54</v>
      </c>
      <c r="AC142" s="4" t="s">
        <v>10</v>
      </c>
      <c r="AE142" s="27" t="s">
        <v>0</v>
      </c>
      <c r="AF142" s="27"/>
      <c r="AG142" s="4" t="s">
        <v>71</v>
      </c>
      <c r="AH142" s="4" t="s">
        <v>3</v>
      </c>
      <c r="AI142" s="4" t="s">
        <v>4</v>
      </c>
      <c r="AJ142" s="4" t="s">
        <v>5</v>
      </c>
      <c r="AK142" s="4" t="s">
        <v>6</v>
      </c>
      <c r="AL142" s="4" t="s">
        <v>7</v>
      </c>
      <c r="AM142" s="4" t="s">
        <v>8</v>
      </c>
      <c r="AN142" s="4" t="s">
        <v>9</v>
      </c>
      <c r="AO142" s="4" t="s">
        <v>10</v>
      </c>
      <c r="AP142" s="13"/>
      <c r="AQ142" s="27" t="s">
        <v>1</v>
      </c>
      <c r="AR142" s="27"/>
      <c r="AS142" s="4" t="s">
        <v>71</v>
      </c>
      <c r="AT142" s="4" t="s">
        <v>3</v>
      </c>
      <c r="AU142" s="4" t="s">
        <v>4</v>
      </c>
      <c r="AV142" s="4" t="s">
        <v>5</v>
      </c>
      <c r="AW142" s="4" t="s">
        <v>6</v>
      </c>
      <c r="AX142" s="4" t="s">
        <v>7</v>
      </c>
      <c r="AY142" s="4" t="s">
        <v>8</v>
      </c>
      <c r="AZ142" s="4" t="s">
        <v>9</v>
      </c>
      <c r="BA142" s="4" t="s">
        <v>10</v>
      </c>
      <c r="BC142" s="27" t="s">
        <v>0</v>
      </c>
      <c r="BD142" s="27"/>
      <c r="BE142" s="4" t="s">
        <v>71</v>
      </c>
      <c r="BF142" s="4" t="s">
        <v>3</v>
      </c>
      <c r="BG142" s="4" t="s">
        <v>4</v>
      </c>
      <c r="BH142" s="4" t="s">
        <v>5</v>
      </c>
      <c r="BI142" s="4" t="s">
        <v>53</v>
      </c>
      <c r="BJ142" s="4" t="s">
        <v>7</v>
      </c>
      <c r="BK142" s="4" t="s">
        <v>8</v>
      </c>
      <c r="BL142" s="4" t="s">
        <v>9</v>
      </c>
      <c r="BM142" s="4" t="s">
        <v>54</v>
      </c>
      <c r="BN142" s="4" t="s">
        <v>10</v>
      </c>
      <c r="BP142" s="27" t="s">
        <v>1</v>
      </c>
      <c r="BQ142" s="27"/>
      <c r="BR142" s="4" t="s">
        <v>71</v>
      </c>
      <c r="BS142" s="4" t="s">
        <v>3</v>
      </c>
      <c r="BT142" s="4" t="s">
        <v>4</v>
      </c>
      <c r="BU142" s="4" t="s">
        <v>5</v>
      </c>
      <c r="BV142" s="4" t="s">
        <v>53</v>
      </c>
      <c r="BW142" s="4" t="s">
        <v>7</v>
      </c>
      <c r="BX142" s="4" t="s">
        <v>8</v>
      </c>
      <c r="BY142" s="4" t="s">
        <v>9</v>
      </c>
      <c r="BZ142" s="4" t="s">
        <v>54</v>
      </c>
      <c r="CA142" s="4" t="s">
        <v>10</v>
      </c>
      <c r="CC142" s="27" t="s">
        <v>0</v>
      </c>
      <c r="CD142" s="27"/>
      <c r="CE142" s="4" t="s">
        <v>71</v>
      </c>
      <c r="CF142" s="4" t="s">
        <v>3</v>
      </c>
      <c r="CG142" s="4" t="s">
        <v>4</v>
      </c>
      <c r="CH142" s="4" t="s">
        <v>5</v>
      </c>
      <c r="CI142" s="4" t="s">
        <v>6</v>
      </c>
      <c r="CJ142" s="4" t="s">
        <v>7</v>
      </c>
      <c r="CK142" s="4" t="s">
        <v>8</v>
      </c>
      <c r="CL142" s="4" t="s">
        <v>9</v>
      </c>
      <c r="CM142" s="4" t="s">
        <v>10</v>
      </c>
      <c r="CN142" s="13"/>
      <c r="CO142" s="27" t="s">
        <v>1</v>
      </c>
      <c r="CP142" s="27"/>
      <c r="CQ142" s="4" t="s">
        <v>71</v>
      </c>
      <c r="CR142" s="4" t="s">
        <v>3</v>
      </c>
      <c r="CS142" s="4" t="s">
        <v>4</v>
      </c>
      <c r="CT142" s="4" t="s">
        <v>5</v>
      </c>
      <c r="CU142" s="4" t="s">
        <v>6</v>
      </c>
      <c r="CV142" s="4" t="s">
        <v>7</v>
      </c>
      <c r="CW142" s="4" t="s">
        <v>8</v>
      </c>
      <c r="CX142" s="4" t="s">
        <v>9</v>
      </c>
      <c r="CY142" s="4" t="s">
        <v>10</v>
      </c>
      <c r="DA142" s="27" t="s">
        <v>58</v>
      </c>
      <c r="DB142" s="27"/>
      <c r="DC142" s="4" t="s">
        <v>71</v>
      </c>
      <c r="DD142" s="4" t="s">
        <v>3</v>
      </c>
      <c r="DE142" s="4" t="s">
        <v>4</v>
      </c>
      <c r="DF142" s="4" t="s">
        <v>5</v>
      </c>
      <c r="DG142" s="4" t="s">
        <v>59</v>
      </c>
      <c r="DH142" s="4" t="s">
        <v>7</v>
      </c>
      <c r="DI142" s="4" t="s">
        <v>8</v>
      </c>
      <c r="DJ142" s="4" t="s">
        <v>9</v>
      </c>
      <c r="DK142" s="4" t="s">
        <v>10</v>
      </c>
      <c r="DM142" s="27" t="s">
        <v>60</v>
      </c>
      <c r="DN142" s="27"/>
      <c r="DO142" s="4" t="s">
        <v>71</v>
      </c>
      <c r="DP142" s="4" t="s">
        <v>3</v>
      </c>
      <c r="DQ142" s="4" t="s">
        <v>4</v>
      </c>
      <c r="DR142" s="4" t="s">
        <v>5</v>
      </c>
      <c r="DS142" s="4" t="s">
        <v>59</v>
      </c>
      <c r="DT142" s="4" t="s">
        <v>7</v>
      </c>
      <c r="DU142" s="4" t="s">
        <v>8</v>
      </c>
      <c r="DV142" s="4" t="s">
        <v>9</v>
      </c>
      <c r="DW142" s="4" t="s">
        <v>10</v>
      </c>
    </row>
    <row r="143" spans="1:127" ht="18" x14ac:dyDescent="0.25">
      <c r="A143" s="28" t="s">
        <v>11</v>
      </c>
      <c r="B143" s="15" t="s">
        <v>12</v>
      </c>
      <c r="C143" s="16">
        <f t="shared" ref="C143:F145" si="380">+AG143+BE143+CE143+DC144</f>
        <v>10.991431707593474</v>
      </c>
      <c r="D143" s="6">
        <f t="shared" si="380"/>
        <v>0</v>
      </c>
      <c r="E143" s="7">
        <f t="shared" si="380"/>
        <v>0</v>
      </c>
      <c r="F143" s="7">
        <f t="shared" si="380"/>
        <v>0</v>
      </c>
      <c r="G143" s="7">
        <f t="shared" ref="G143:G152" si="381">+AK143+CI143</f>
        <v>0</v>
      </c>
      <c r="H143" s="7">
        <f t="shared" ref="H143:H150" si="382">+AL143+BJ143+CJ143+DH144</f>
        <v>0</v>
      </c>
      <c r="I143" s="7">
        <f>+BI143</f>
        <v>0</v>
      </c>
      <c r="J143" s="7">
        <f>+DG144</f>
        <v>0</v>
      </c>
      <c r="K143" s="7">
        <f t="shared" ref="K143:L150" si="383">+AM143+BK143+CK143+DI144</f>
        <v>0</v>
      </c>
      <c r="L143" s="7">
        <f t="shared" si="383"/>
        <v>0</v>
      </c>
      <c r="M143" s="7">
        <f>+BM143</f>
        <v>0</v>
      </c>
      <c r="N143" s="7">
        <f t="shared" ref="N143:N152" si="384">SUM(C143:M143)</f>
        <v>10.991431707593474</v>
      </c>
      <c r="P143" s="28" t="s">
        <v>11</v>
      </c>
      <c r="Q143" s="15" t="s">
        <v>12</v>
      </c>
      <c r="R143" s="16">
        <f t="shared" ref="R143:R150" si="385">+AS143+BR143+CQ143+DO144</f>
        <v>1.2960176089861766</v>
      </c>
      <c r="S143" s="16">
        <f t="shared" ref="S143:S150" si="386">+AT143+BS143+CR143+DP144</f>
        <v>0</v>
      </c>
      <c r="T143" s="16">
        <f t="shared" ref="T143:T150" si="387">+AU143+BT143+CS143+DQ144</f>
        <v>0</v>
      </c>
      <c r="U143" s="16">
        <f t="shared" ref="U143:U150" si="388">+AV143+BU143+CT143+DR144</f>
        <v>0</v>
      </c>
      <c r="V143" s="7">
        <f t="shared" ref="V143:V152" si="389">+AW143+CU143</f>
        <v>0</v>
      </c>
      <c r="W143" s="7">
        <f t="shared" ref="W143:W150" si="390">+AX143+BW143+CV143+DT144</f>
        <v>0</v>
      </c>
      <c r="X143" s="7">
        <f>+BV143</f>
        <v>0</v>
      </c>
      <c r="Y143" s="7">
        <f>+DS144</f>
        <v>0</v>
      </c>
      <c r="Z143" s="7">
        <f t="shared" ref="Z143:AA150" si="391">+AY143+BX143+CW143+DU144</f>
        <v>0</v>
      </c>
      <c r="AA143" s="7">
        <f t="shared" si="391"/>
        <v>0</v>
      </c>
      <c r="AB143" s="7">
        <f t="shared" ref="AB143:AB150" si="392">+BZ143</f>
        <v>0</v>
      </c>
      <c r="AC143" s="7">
        <f>SUM(R143:AB143)</f>
        <v>1.2960176089861766</v>
      </c>
      <c r="AE143" s="28" t="s">
        <v>11</v>
      </c>
      <c r="AF143" s="15" t="s">
        <v>12</v>
      </c>
      <c r="AG143" s="6">
        <v>2.1700890546756062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2.1700890546756062</v>
      </c>
      <c r="AP143" s="13"/>
      <c r="AQ143" s="28" t="s">
        <v>11</v>
      </c>
      <c r="AR143" s="15" t="s">
        <v>12</v>
      </c>
      <c r="AS143" s="6">
        <v>0.23870979601431669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0.23870979601431669</v>
      </c>
      <c r="BC143" s="28" t="s">
        <v>11</v>
      </c>
      <c r="BD143" s="15" t="s">
        <v>12</v>
      </c>
      <c r="BE143" s="1">
        <v>5.5024430560033366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/>
      <c r="BN143" s="2">
        <v>5.5024430560033366</v>
      </c>
      <c r="BP143" s="28" t="s">
        <v>11</v>
      </c>
      <c r="BQ143" s="15" t="s">
        <v>12</v>
      </c>
      <c r="BR143" s="1">
        <v>0.66029316672040039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/>
      <c r="CA143" s="2">
        <v>0.66029316672040039</v>
      </c>
      <c r="CC143" s="28" t="s">
        <v>11</v>
      </c>
      <c r="CD143" s="15" t="s">
        <v>12</v>
      </c>
      <c r="CE143" s="6">
        <v>3.2771227509717207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3.2771227509717207</v>
      </c>
      <c r="CN143" s="13"/>
      <c r="CO143" s="28" t="s">
        <v>11</v>
      </c>
      <c r="CP143" s="15" t="s">
        <v>12</v>
      </c>
      <c r="CQ143" s="6">
        <v>0.39325473011660644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0.39325473011660644</v>
      </c>
      <c r="DA143" s="28" t="s">
        <v>11</v>
      </c>
      <c r="DB143" s="15" t="s">
        <v>20</v>
      </c>
      <c r="DC143" s="1">
        <v>1.995169199795342</v>
      </c>
      <c r="DD143" s="2"/>
      <c r="DE143" s="2"/>
      <c r="DF143" s="2"/>
      <c r="DG143" s="2">
        <v>2.1175267584097858E-2</v>
      </c>
      <c r="DH143" s="2">
        <v>0</v>
      </c>
      <c r="DI143" s="2">
        <v>2.1175267584097858E-2</v>
      </c>
      <c r="DJ143" s="2">
        <v>35.085089460100185</v>
      </c>
      <c r="DK143" s="2">
        <v>37.122609195063724</v>
      </c>
      <c r="DM143" s="28" t="s">
        <v>11</v>
      </c>
      <c r="DN143" s="15" t="s">
        <v>20</v>
      </c>
      <c r="DO143" s="1">
        <v>1.4925358431579874</v>
      </c>
      <c r="DP143" s="2"/>
      <c r="DQ143" s="2"/>
      <c r="DR143" s="2"/>
      <c r="DS143" s="2">
        <v>1.0587633792048929E-2</v>
      </c>
      <c r="DT143" s="2"/>
      <c r="DU143" s="2">
        <v>5.9290749235474012E-3</v>
      </c>
      <c r="DV143" s="2">
        <v>11.896991290356016</v>
      </c>
      <c r="DW143" s="2">
        <v>13.4060438422296</v>
      </c>
    </row>
    <row r="144" spans="1:127" ht="18" x14ac:dyDescent="0.25">
      <c r="A144" s="28"/>
      <c r="B144" s="17" t="s">
        <v>13</v>
      </c>
      <c r="C144" s="4">
        <f t="shared" si="380"/>
        <v>2.131247311793715</v>
      </c>
      <c r="D144" s="3">
        <f t="shared" si="380"/>
        <v>7.9061366651265894</v>
      </c>
      <c r="E144" s="3">
        <f t="shared" si="380"/>
        <v>0</v>
      </c>
      <c r="F144" s="3">
        <f t="shared" si="380"/>
        <v>6.5645225335807593</v>
      </c>
      <c r="G144" s="3">
        <f t="shared" si="381"/>
        <v>1.7723986111748022</v>
      </c>
      <c r="H144" s="3">
        <f t="shared" si="382"/>
        <v>0</v>
      </c>
      <c r="I144" s="3">
        <f t="shared" ref="I144:I152" si="393">+BI144</f>
        <v>0</v>
      </c>
      <c r="J144" s="3">
        <f t="shared" ref="J144:J150" si="394">+DG145</f>
        <v>0</v>
      </c>
      <c r="K144" s="3">
        <f t="shared" si="383"/>
        <v>0</v>
      </c>
      <c r="L144" s="3">
        <f t="shared" si="383"/>
        <v>0</v>
      </c>
      <c r="M144" s="4">
        <f t="shared" ref="M144:M152" si="395">+BM144</f>
        <v>0</v>
      </c>
      <c r="N144" s="4">
        <f t="shared" si="384"/>
        <v>18.374305121675867</v>
      </c>
      <c r="P144" s="28"/>
      <c r="Q144" s="17" t="s">
        <v>13</v>
      </c>
      <c r="R144" s="4">
        <f t="shared" si="385"/>
        <v>1.5344980644914745</v>
      </c>
      <c r="S144" s="4">
        <f t="shared" si="386"/>
        <v>3.4949023241568558</v>
      </c>
      <c r="T144" s="4">
        <f t="shared" si="387"/>
        <v>0</v>
      </c>
      <c r="U144" s="4">
        <f t="shared" si="388"/>
        <v>2.1006472107458429</v>
      </c>
      <c r="V144" s="3">
        <f t="shared" si="389"/>
        <v>0.56716755557593668</v>
      </c>
      <c r="W144" s="3">
        <f t="shared" si="390"/>
        <v>0</v>
      </c>
      <c r="X144" s="3">
        <f t="shared" ref="X144:X152" si="396">+BV144</f>
        <v>0</v>
      </c>
      <c r="Y144" s="3">
        <f t="shared" ref="Y144:Y150" si="397">+DS145</f>
        <v>0</v>
      </c>
      <c r="Z144" s="3">
        <f t="shared" si="391"/>
        <v>0</v>
      </c>
      <c r="AA144" s="3">
        <f t="shared" si="391"/>
        <v>0</v>
      </c>
      <c r="AB144" s="4">
        <f t="shared" si="392"/>
        <v>0</v>
      </c>
      <c r="AC144" s="4">
        <f t="shared" ref="AC144:AC152" si="398">SUM(R144:AB144)</f>
        <v>7.6972151549701096</v>
      </c>
      <c r="AE144" s="28"/>
      <c r="AF144" s="17" t="s">
        <v>13</v>
      </c>
      <c r="AG144" s="3">
        <v>1.1273104554909532</v>
      </c>
      <c r="AH144" s="3">
        <v>6.2796697364762899</v>
      </c>
      <c r="AI144" s="3">
        <v>0</v>
      </c>
      <c r="AJ144" s="3">
        <v>5.491950591822726</v>
      </c>
      <c r="AK144" s="3">
        <v>1.7723986111748022</v>
      </c>
      <c r="AL144" s="3">
        <v>0</v>
      </c>
      <c r="AM144" s="3">
        <v>0</v>
      </c>
      <c r="AN144" s="3">
        <v>0</v>
      </c>
      <c r="AO144" s="4">
        <v>14.67132939496477</v>
      </c>
      <c r="AP144" s="13"/>
      <c r="AQ144" s="28"/>
      <c r="AR144" s="17" t="s">
        <v>13</v>
      </c>
      <c r="AS144" s="3">
        <v>0.81166352795348629</v>
      </c>
      <c r="AT144" s="3">
        <v>2.7630546840495676</v>
      </c>
      <c r="AU144" s="3">
        <v>0</v>
      </c>
      <c r="AV144" s="3">
        <v>1.7574241893832723</v>
      </c>
      <c r="AW144" s="3">
        <v>0.56716755557593668</v>
      </c>
      <c r="AX144" s="3">
        <v>0</v>
      </c>
      <c r="AY144" s="3">
        <v>0</v>
      </c>
      <c r="AZ144" s="3">
        <v>0</v>
      </c>
      <c r="BA144" s="4">
        <v>5.8993099569622629</v>
      </c>
      <c r="BC144" s="28"/>
      <c r="BD144" s="17" t="s">
        <v>13</v>
      </c>
      <c r="BE144" s="3">
        <v>0.41180224346708327</v>
      </c>
      <c r="BF144" s="3">
        <v>1.4739246047807186</v>
      </c>
      <c r="BG144" s="3">
        <v>0</v>
      </c>
      <c r="BH144" s="3">
        <v>1.0591524564201678</v>
      </c>
      <c r="BI144" s="3">
        <v>0</v>
      </c>
      <c r="BJ144" s="3">
        <v>0</v>
      </c>
      <c r="BK144" s="3">
        <v>0</v>
      </c>
      <c r="BL144" s="3">
        <v>0</v>
      </c>
      <c r="BM144" s="3"/>
      <c r="BN144" s="4">
        <v>2.9448793046679693</v>
      </c>
      <c r="BP144" s="28"/>
      <c r="BQ144" s="17" t="s">
        <v>13</v>
      </c>
      <c r="BR144" s="3">
        <v>0.29649761529629992</v>
      </c>
      <c r="BS144" s="3">
        <v>0.66326607215132338</v>
      </c>
      <c r="BT144" s="3">
        <v>0</v>
      </c>
      <c r="BU144" s="3">
        <v>0.3389287860544537</v>
      </c>
      <c r="BV144" s="3">
        <v>0</v>
      </c>
      <c r="BW144" s="3">
        <v>0</v>
      </c>
      <c r="BX144" s="3">
        <v>0</v>
      </c>
      <c r="BY144" s="3">
        <v>0</v>
      </c>
      <c r="BZ144" s="3"/>
      <c r="CA144" s="4">
        <v>1.2986924735020771</v>
      </c>
      <c r="CC144" s="28"/>
      <c r="CD144" s="17" t="s">
        <v>13</v>
      </c>
      <c r="CE144" s="3">
        <v>0.58803695437353143</v>
      </c>
      <c r="CF144" s="3">
        <v>0.1462945453348648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4">
        <v>0.73433149970839628</v>
      </c>
      <c r="CN144" s="13"/>
      <c r="CO144" s="28"/>
      <c r="CP144" s="17" t="s">
        <v>13</v>
      </c>
      <c r="CQ144" s="3">
        <v>0.42338660714894261</v>
      </c>
      <c r="CR144" s="3">
        <v>6.5832545400689169E-2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4">
        <v>0.48921915254963177</v>
      </c>
      <c r="DA144" s="28"/>
      <c r="DB144" s="17" t="s">
        <v>12</v>
      </c>
      <c r="DC144" s="3">
        <v>4.1776845942809254E-2</v>
      </c>
      <c r="DD144" s="3"/>
      <c r="DE144" s="3"/>
      <c r="DF144" s="3"/>
      <c r="DG144" s="3"/>
      <c r="DH144" s="3"/>
      <c r="DI144" s="3"/>
      <c r="DJ144" s="3"/>
      <c r="DK144" s="3">
        <v>4.1776845942809254E-2</v>
      </c>
      <c r="DM144" s="28"/>
      <c r="DN144" s="17" t="s">
        <v>12</v>
      </c>
      <c r="DO144" s="3">
        <v>3.7599161348528328E-3</v>
      </c>
      <c r="DP144" s="3"/>
      <c r="DQ144" s="3"/>
      <c r="DR144" s="3"/>
      <c r="DS144" s="3"/>
      <c r="DT144" s="3"/>
      <c r="DU144" s="3"/>
      <c r="DV144" s="3"/>
      <c r="DW144" s="3">
        <v>3.7599161348528328E-3</v>
      </c>
    </row>
    <row r="145" spans="1:127" ht="18" x14ac:dyDescent="0.25">
      <c r="A145" s="28"/>
      <c r="B145" s="15" t="s">
        <v>14</v>
      </c>
      <c r="C145" s="16">
        <f t="shared" si="380"/>
        <v>5.0268197999480631</v>
      </c>
      <c r="D145" s="6">
        <f t="shared" si="380"/>
        <v>0</v>
      </c>
      <c r="E145" s="7">
        <f t="shared" si="380"/>
        <v>0</v>
      </c>
      <c r="F145" s="7">
        <f t="shared" si="380"/>
        <v>0</v>
      </c>
      <c r="G145" s="7">
        <f t="shared" si="381"/>
        <v>0</v>
      </c>
      <c r="H145" s="7">
        <f t="shared" si="382"/>
        <v>0</v>
      </c>
      <c r="I145" s="7">
        <f t="shared" si="393"/>
        <v>0</v>
      </c>
      <c r="J145" s="7">
        <f t="shared" si="394"/>
        <v>0</v>
      </c>
      <c r="K145" s="7">
        <f t="shared" si="383"/>
        <v>0</v>
      </c>
      <c r="L145" s="7">
        <f t="shared" si="383"/>
        <v>0</v>
      </c>
      <c r="M145" s="7">
        <f t="shared" si="395"/>
        <v>0</v>
      </c>
      <c r="N145" s="7">
        <f t="shared" si="384"/>
        <v>5.0268197999480631</v>
      </c>
      <c r="P145" s="28"/>
      <c r="Q145" s="15" t="s">
        <v>14</v>
      </c>
      <c r="R145" s="16">
        <f t="shared" si="385"/>
        <v>3.2674328699662407</v>
      </c>
      <c r="S145" s="16">
        <f t="shared" si="386"/>
        <v>0</v>
      </c>
      <c r="T145" s="16">
        <f t="shared" si="387"/>
        <v>0</v>
      </c>
      <c r="U145" s="16">
        <f t="shared" si="388"/>
        <v>0</v>
      </c>
      <c r="V145" s="7">
        <f t="shared" si="389"/>
        <v>0</v>
      </c>
      <c r="W145" s="7">
        <f t="shared" si="390"/>
        <v>0</v>
      </c>
      <c r="X145" s="7">
        <f t="shared" si="396"/>
        <v>0</v>
      </c>
      <c r="Y145" s="7">
        <f t="shared" si="397"/>
        <v>0</v>
      </c>
      <c r="Z145" s="7">
        <f t="shared" si="391"/>
        <v>0</v>
      </c>
      <c r="AA145" s="7">
        <f t="shared" si="391"/>
        <v>0</v>
      </c>
      <c r="AB145" s="7">
        <f t="shared" si="392"/>
        <v>0</v>
      </c>
      <c r="AC145" s="7">
        <f t="shared" si="398"/>
        <v>3.2674328699662407</v>
      </c>
      <c r="AE145" s="28"/>
      <c r="AF145" s="15" t="s">
        <v>14</v>
      </c>
      <c r="AG145" s="6">
        <v>1.5126041335068332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1.5126041335068332</v>
      </c>
      <c r="AP145" s="13"/>
      <c r="AQ145" s="28"/>
      <c r="AR145" s="15" t="s">
        <v>14</v>
      </c>
      <c r="AS145" s="6">
        <v>0.98319268677944172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0.98319268677944172</v>
      </c>
      <c r="BC145" s="28"/>
      <c r="BD145" s="15" t="s">
        <v>14</v>
      </c>
      <c r="BE145" s="1">
        <v>2.9429654013705036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/>
      <c r="BN145" s="2">
        <v>2.9429654013705036</v>
      </c>
      <c r="BP145" s="28"/>
      <c r="BQ145" s="15" t="s">
        <v>14</v>
      </c>
      <c r="BR145" s="1">
        <v>1.9129275108908272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/>
      <c r="CA145" s="2">
        <v>1.9129275108908272</v>
      </c>
      <c r="CC145" s="28"/>
      <c r="CD145" s="15" t="s">
        <v>14</v>
      </c>
      <c r="CE145" s="6">
        <v>0.56856007903794425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0.56856007903794425</v>
      </c>
      <c r="CN145" s="13"/>
      <c r="CO145" s="28"/>
      <c r="CP145" s="15" t="s">
        <v>14</v>
      </c>
      <c r="CQ145" s="6">
        <v>0.36956405137466375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0.36956405137466375</v>
      </c>
      <c r="DA145" s="28"/>
      <c r="DB145" s="15" t="s">
        <v>61</v>
      </c>
      <c r="DC145" s="1">
        <v>4.0976584621468942E-3</v>
      </c>
      <c r="DD145" s="2">
        <v>6.2477785347169537E-3</v>
      </c>
      <c r="DE145" s="2">
        <v>0</v>
      </c>
      <c r="DF145" s="2">
        <v>1.3419485337865336E-2</v>
      </c>
      <c r="DG145" s="2">
        <v>0</v>
      </c>
      <c r="DH145" s="2"/>
      <c r="DI145" s="2"/>
      <c r="DJ145" s="2"/>
      <c r="DK145" s="2">
        <v>2.3764922334729183E-2</v>
      </c>
      <c r="DM145" s="28"/>
      <c r="DN145" s="15" t="s">
        <v>61</v>
      </c>
      <c r="DO145" s="1">
        <v>2.9503140927457636E-3</v>
      </c>
      <c r="DP145" s="2">
        <v>2.7490225552754596E-3</v>
      </c>
      <c r="DQ145" s="2">
        <v>0</v>
      </c>
      <c r="DR145" s="2">
        <v>4.2942353081169074E-3</v>
      </c>
      <c r="DS145" s="2">
        <v>0</v>
      </c>
      <c r="DT145" s="2"/>
      <c r="DU145" s="2"/>
      <c r="DV145" s="2"/>
      <c r="DW145" s="2">
        <v>9.9935719561381302E-3</v>
      </c>
    </row>
    <row r="146" spans="1:127" ht="18" x14ac:dyDescent="0.25">
      <c r="A146" s="28"/>
      <c r="B146" s="17" t="s">
        <v>15</v>
      </c>
      <c r="C146" s="4">
        <f t="shared" ref="C146:C150" si="399">+AG146+BE146+CE146+DC147</f>
        <v>1.0907542090085398</v>
      </c>
      <c r="D146" s="3">
        <f t="shared" ref="D146:F150" si="400">+AH146+BF146+CF146+DD147</f>
        <v>0</v>
      </c>
      <c r="E146" s="22">
        <f t="shared" si="400"/>
        <v>0</v>
      </c>
      <c r="F146" s="3">
        <f t="shared" si="400"/>
        <v>1.0558777175847769</v>
      </c>
      <c r="G146" s="3">
        <f t="shared" si="381"/>
        <v>0</v>
      </c>
      <c r="H146" s="3">
        <f t="shared" si="382"/>
        <v>0.9036039467160677</v>
      </c>
      <c r="I146" s="3">
        <f t="shared" si="393"/>
        <v>0</v>
      </c>
      <c r="J146" s="3">
        <f t="shared" si="394"/>
        <v>0</v>
      </c>
      <c r="K146" s="3">
        <f t="shared" si="383"/>
        <v>0</v>
      </c>
      <c r="L146" s="3">
        <f t="shared" si="383"/>
        <v>0</v>
      </c>
      <c r="M146" s="4">
        <f t="shared" si="395"/>
        <v>0</v>
      </c>
      <c r="N146" s="4">
        <f t="shared" si="384"/>
        <v>3.0502358733093846</v>
      </c>
      <c r="P146" s="28"/>
      <c r="Q146" s="17" t="s">
        <v>15</v>
      </c>
      <c r="R146" s="4">
        <f t="shared" si="385"/>
        <v>0.76352794630597798</v>
      </c>
      <c r="S146" s="4">
        <f t="shared" si="386"/>
        <v>0</v>
      </c>
      <c r="T146" s="4">
        <f t="shared" si="387"/>
        <v>0</v>
      </c>
      <c r="U146" s="4">
        <f t="shared" si="388"/>
        <v>0.33788086962712854</v>
      </c>
      <c r="V146" s="3">
        <f t="shared" si="389"/>
        <v>0</v>
      </c>
      <c r="W146" s="3">
        <f t="shared" si="390"/>
        <v>0.58734256536544405</v>
      </c>
      <c r="X146" s="3">
        <f t="shared" si="396"/>
        <v>0</v>
      </c>
      <c r="Y146" s="3">
        <f t="shared" si="397"/>
        <v>0</v>
      </c>
      <c r="Z146" s="3">
        <f t="shared" si="391"/>
        <v>0</v>
      </c>
      <c r="AA146" s="3">
        <f t="shared" si="391"/>
        <v>0</v>
      </c>
      <c r="AB146" s="4">
        <f t="shared" si="392"/>
        <v>0</v>
      </c>
      <c r="AC146" s="4">
        <f t="shared" si="398"/>
        <v>1.6887513812985506</v>
      </c>
      <c r="AE146" s="28"/>
      <c r="AF146" s="17" t="s">
        <v>15</v>
      </c>
      <c r="AG146" s="3">
        <v>0.73274691381069568</v>
      </c>
      <c r="AH146" s="13">
        <v>0</v>
      </c>
      <c r="AI146" s="3">
        <v>0</v>
      </c>
      <c r="AJ146" s="3">
        <v>0.78638394353051433</v>
      </c>
      <c r="AK146" s="3">
        <v>0</v>
      </c>
      <c r="AL146" s="3">
        <v>0.82737773229563727</v>
      </c>
      <c r="AM146" s="3">
        <v>0</v>
      </c>
      <c r="AN146" s="3">
        <v>0</v>
      </c>
      <c r="AO146" s="4">
        <v>2.3465085896368474</v>
      </c>
      <c r="AP146" s="13"/>
      <c r="AQ146" s="28"/>
      <c r="AR146" s="17" t="s">
        <v>15</v>
      </c>
      <c r="AS146" s="3">
        <v>0.51292283966748697</v>
      </c>
      <c r="AT146" s="13">
        <v>0</v>
      </c>
      <c r="AU146" s="3">
        <v>0</v>
      </c>
      <c r="AV146" s="3">
        <v>0.25164286192976459</v>
      </c>
      <c r="AW146" s="3">
        <v>0</v>
      </c>
      <c r="AX146" s="3">
        <v>0.53779552599216429</v>
      </c>
      <c r="AY146" s="3">
        <v>0</v>
      </c>
      <c r="AZ146" s="3">
        <v>0</v>
      </c>
      <c r="BA146" s="4">
        <v>1.3023612275894159</v>
      </c>
      <c r="BC146" s="28"/>
      <c r="BD146" s="17" t="s">
        <v>15</v>
      </c>
      <c r="BE146" s="3">
        <v>7.7059903446208056E-2</v>
      </c>
      <c r="BF146" s="11">
        <v>0</v>
      </c>
      <c r="BG146" s="3">
        <v>0</v>
      </c>
      <c r="BH146" s="3">
        <v>0.12616665489614115</v>
      </c>
      <c r="BI146" s="3">
        <v>0</v>
      </c>
      <c r="BJ146" s="3">
        <v>9.1462713338032328E-4</v>
      </c>
      <c r="BK146" s="3">
        <v>0</v>
      </c>
      <c r="BL146" s="3">
        <v>0</v>
      </c>
      <c r="BM146" s="3"/>
      <c r="BN146" s="4">
        <v>0.20414118547572954</v>
      </c>
      <c r="BP146" s="28"/>
      <c r="BQ146" s="17" t="s">
        <v>15</v>
      </c>
      <c r="BR146" s="3">
        <v>5.3941932412345635E-2</v>
      </c>
      <c r="BS146" s="11">
        <v>0</v>
      </c>
      <c r="BT146" s="3">
        <v>0</v>
      </c>
      <c r="BU146" s="3">
        <v>4.0373329566765169E-2</v>
      </c>
      <c r="BV146" s="3">
        <v>0</v>
      </c>
      <c r="BW146" s="3">
        <v>5.9450763669721012E-4</v>
      </c>
      <c r="BX146" s="3">
        <v>0</v>
      </c>
      <c r="BY146" s="3">
        <v>0</v>
      </c>
      <c r="BZ146" s="3"/>
      <c r="CA146" s="4">
        <v>9.4909769615808021E-2</v>
      </c>
      <c r="CC146" s="28"/>
      <c r="CD146" s="17" t="s">
        <v>15</v>
      </c>
      <c r="CE146" s="3">
        <v>0.27969558362831837</v>
      </c>
      <c r="CF146" s="13">
        <v>0</v>
      </c>
      <c r="CG146" s="3">
        <v>0</v>
      </c>
      <c r="CH146" s="3">
        <v>0.14332711915812132</v>
      </c>
      <c r="CI146" s="3">
        <v>0</v>
      </c>
      <c r="CJ146" s="3">
        <v>7.5246737558013699E-2</v>
      </c>
      <c r="CK146" s="3">
        <v>0</v>
      </c>
      <c r="CL146" s="3">
        <v>0</v>
      </c>
      <c r="CM146" s="4">
        <v>0.49826944034445342</v>
      </c>
      <c r="CN146" s="13"/>
      <c r="CO146" s="28"/>
      <c r="CP146" s="17" t="s">
        <v>15</v>
      </c>
      <c r="CQ146" s="3">
        <v>0.19578690853982283</v>
      </c>
      <c r="CR146" s="13">
        <v>0</v>
      </c>
      <c r="CS146" s="3">
        <v>0</v>
      </c>
      <c r="CT146" s="3">
        <v>4.5864678130598822E-2</v>
      </c>
      <c r="CU146" s="3">
        <v>0</v>
      </c>
      <c r="CV146" s="3">
        <v>4.8910379412708906E-2</v>
      </c>
      <c r="CW146" s="3">
        <v>0</v>
      </c>
      <c r="CX146" s="3">
        <v>0</v>
      </c>
      <c r="CY146" s="4">
        <v>0.29056196608313056</v>
      </c>
      <c r="DA146" s="28"/>
      <c r="DB146" s="17" t="s">
        <v>14</v>
      </c>
      <c r="DC146" s="3">
        <v>2.690186032781977E-3</v>
      </c>
      <c r="DD146" s="3"/>
      <c r="DE146" s="3"/>
      <c r="DF146" s="3"/>
      <c r="DG146" s="3"/>
      <c r="DH146" s="3"/>
      <c r="DI146" s="3"/>
      <c r="DJ146" s="3"/>
      <c r="DK146" s="3">
        <v>2.690186032781977E-3</v>
      </c>
      <c r="DM146" s="28"/>
      <c r="DN146" s="17" t="s">
        <v>14</v>
      </c>
      <c r="DO146" s="3">
        <v>1.7486209213082851E-3</v>
      </c>
      <c r="DP146" s="3"/>
      <c r="DQ146" s="3"/>
      <c r="DR146" s="3"/>
      <c r="DS146" s="3"/>
      <c r="DT146" s="3"/>
      <c r="DU146" s="3"/>
      <c r="DV146" s="3"/>
      <c r="DW146" s="3">
        <v>1.7486209213082851E-3</v>
      </c>
    </row>
    <row r="147" spans="1:127" ht="18" x14ac:dyDescent="0.25">
      <c r="A147" s="28"/>
      <c r="B147" s="15" t="s">
        <v>16</v>
      </c>
      <c r="C147" s="16">
        <f t="shared" si="399"/>
        <v>2.1408965187698283E-2</v>
      </c>
      <c r="D147" s="6">
        <f t="shared" si="400"/>
        <v>0</v>
      </c>
      <c r="E147" s="7">
        <f t="shared" si="400"/>
        <v>0</v>
      </c>
      <c r="F147" s="7">
        <f t="shared" si="400"/>
        <v>0</v>
      </c>
      <c r="G147" s="7">
        <f t="shared" si="381"/>
        <v>0</v>
      </c>
      <c r="H147" s="7">
        <f t="shared" si="382"/>
        <v>0</v>
      </c>
      <c r="I147" s="7">
        <f t="shared" si="393"/>
        <v>2.2400000896089643E-2</v>
      </c>
      <c r="J147" s="7">
        <f t="shared" si="394"/>
        <v>0</v>
      </c>
      <c r="K147" s="7">
        <f t="shared" si="383"/>
        <v>0</v>
      </c>
      <c r="L147" s="7">
        <f t="shared" si="383"/>
        <v>0</v>
      </c>
      <c r="M147" s="7">
        <f t="shared" si="395"/>
        <v>0</v>
      </c>
      <c r="N147" s="7">
        <f t="shared" si="384"/>
        <v>4.3808966083787926E-2</v>
      </c>
      <c r="P147" s="28"/>
      <c r="Q147" s="15" t="s">
        <v>16</v>
      </c>
      <c r="R147" s="16">
        <f t="shared" si="385"/>
        <v>1.4986275631388797E-2</v>
      </c>
      <c r="S147" s="16">
        <f t="shared" si="386"/>
        <v>0</v>
      </c>
      <c r="T147" s="16">
        <f t="shared" si="387"/>
        <v>0</v>
      </c>
      <c r="U147" s="16">
        <f t="shared" si="388"/>
        <v>0</v>
      </c>
      <c r="V147" s="7">
        <f t="shared" si="389"/>
        <v>0</v>
      </c>
      <c r="W147" s="7">
        <f t="shared" si="390"/>
        <v>0</v>
      </c>
      <c r="X147" s="7">
        <f t="shared" si="396"/>
        <v>6.7200002688268924E-3</v>
      </c>
      <c r="Y147" s="7">
        <f t="shared" si="397"/>
        <v>0</v>
      </c>
      <c r="Z147" s="7">
        <f t="shared" si="391"/>
        <v>0</v>
      </c>
      <c r="AA147" s="7">
        <f t="shared" si="391"/>
        <v>0</v>
      </c>
      <c r="AB147" s="7">
        <f t="shared" si="392"/>
        <v>0</v>
      </c>
      <c r="AC147" s="7">
        <f t="shared" si="398"/>
        <v>2.1706275900215691E-2</v>
      </c>
      <c r="AE147" s="28"/>
      <c r="AF147" s="15" t="s">
        <v>16</v>
      </c>
      <c r="AG147" s="6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13"/>
      <c r="AQ147" s="28"/>
      <c r="AR147" s="15" t="s">
        <v>16</v>
      </c>
      <c r="AS147" s="6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C147" s="28"/>
      <c r="BD147" s="15" t="s">
        <v>16</v>
      </c>
      <c r="BE147" s="1">
        <v>0</v>
      </c>
      <c r="BF147" s="2">
        <v>0</v>
      </c>
      <c r="BG147" s="2">
        <v>0</v>
      </c>
      <c r="BH147" s="2">
        <v>0</v>
      </c>
      <c r="BI147" s="2">
        <v>2.2400000896089643E-2</v>
      </c>
      <c r="BJ147" s="2">
        <v>0</v>
      </c>
      <c r="BK147" s="2">
        <v>0</v>
      </c>
      <c r="BL147" s="2">
        <v>0</v>
      </c>
      <c r="BM147" s="2"/>
      <c r="BN147" s="2">
        <v>2.2400000896089643E-2</v>
      </c>
      <c r="BP147" s="28"/>
      <c r="BQ147" s="15" t="s">
        <v>16</v>
      </c>
      <c r="BR147" s="1">
        <v>0</v>
      </c>
      <c r="BS147" s="2">
        <v>0</v>
      </c>
      <c r="BT147" s="2">
        <v>0</v>
      </c>
      <c r="BU147" s="2">
        <v>0</v>
      </c>
      <c r="BV147" s="2">
        <v>6.7200002688268924E-3</v>
      </c>
      <c r="BW147" s="2">
        <v>0</v>
      </c>
      <c r="BX147" s="2">
        <v>0</v>
      </c>
      <c r="BY147" s="2">
        <v>0</v>
      </c>
      <c r="BZ147" s="2"/>
      <c r="CA147" s="2">
        <v>6.7200002688268924E-3</v>
      </c>
      <c r="CC147" s="28"/>
      <c r="CD147" s="15" t="s">
        <v>16</v>
      </c>
      <c r="CE147" s="6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13"/>
      <c r="CO147" s="28"/>
      <c r="CP147" s="15" t="s">
        <v>16</v>
      </c>
      <c r="CQ147" s="6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DA147" s="28"/>
      <c r="DB147" s="15" t="s">
        <v>15</v>
      </c>
      <c r="DC147" s="1">
        <v>1.2518081233177654E-3</v>
      </c>
      <c r="DD147" s="2">
        <v>0</v>
      </c>
      <c r="DE147" s="2"/>
      <c r="DF147" s="2">
        <v>0</v>
      </c>
      <c r="DG147" s="2">
        <v>0</v>
      </c>
      <c r="DH147" s="2">
        <v>6.4849729036405072E-5</v>
      </c>
      <c r="DI147" s="2"/>
      <c r="DJ147" s="2"/>
      <c r="DK147" s="2">
        <v>1.3166578523541705E-3</v>
      </c>
      <c r="DM147" s="28"/>
      <c r="DN147" s="15" t="s">
        <v>15</v>
      </c>
      <c r="DO147" s="1">
        <v>8.7626568632243572E-4</v>
      </c>
      <c r="DP147" s="2">
        <v>0</v>
      </c>
      <c r="DQ147" s="2"/>
      <c r="DR147" s="2">
        <v>0</v>
      </c>
      <c r="DS147" s="2"/>
      <c r="DT147" s="2">
        <v>4.21523238736633E-5</v>
      </c>
      <c r="DU147" s="2"/>
      <c r="DV147" s="2"/>
      <c r="DW147" s="2">
        <v>9.1841801019609901E-4</v>
      </c>
    </row>
    <row r="148" spans="1:127" ht="18" x14ac:dyDescent="0.25">
      <c r="A148" s="28"/>
      <c r="B148" s="17" t="s">
        <v>17</v>
      </c>
      <c r="C148" s="4">
        <f t="shared" si="399"/>
        <v>7.9824414603678573</v>
      </c>
      <c r="D148" s="3">
        <f t="shared" si="400"/>
        <v>0</v>
      </c>
      <c r="E148" s="3">
        <f t="shared" si="400"/>
        <v>0</v>
      </c>
      <c r="F148" s="3">
        <f t="shared" si="400"/>
        <v>0</v>
      </c>
      <c r="G148" s="3">
        <f t="shared" si="381"/>
        <v>0</v>
      </c>
      <c r="H148" s="3">
        <f t="shared" si="382"/>
        <v>0</v>
      </c>
      <c r="I148" s="3">
        <f t="shared" si="393"/>
        <v>0</v>
      </c>
      <c r="J148" s="3">
        <f t="shared" si="394"/>
        <v>0</v>
      </c>
      <c r="K148" s="3">
        <f t="shared" si="383"/>
        <v>0</v>
      </c>
      <c r="L148" s="3">
        <f t="shared" si="383"/>
        <v>0</v>
      </c>
      <c r="M148" s="4">
        <f t="shared" si="395"/>
        <v>0</v>
      </c>
      <c r="N148" s="4">
        <f t="shared" si="384"/>
        <v>7.9824414603678573</v>
      </c>
      <c r="P148" s="28"/>
      <c r="Q148" s="17" t="s">
        <v>17</v>
      </c>
      <c r="R148" s="4">
        <f t="shared" si="385"/>
        <v>5.9868310952758934</v>
      </c>
      <c r="S148" s="4">
        <f t="shared" si="386"/>
        <v>0</v>
      </c>
      <c r="T148" s="4">
        <f t="shared" si="387"/>
        <v>0</v>
      </c>
      <c r="U148" s="4">
        <f t="shared" si="388"/>
        <v>0</v>
      </c>
      <c r="V148" s="3">
        <f t="shared" si="389"/>
        <v>0</v>
      </c>
      <c r="W148" s="3">
        <f t="shared" si="390"/>
        <v>0</v>
      </c>
      <c r="X148" s="3">
        <f t="shared" si="396"/>
        <v>0</v>
      </c>
      <c r="Y148" s="3">
        <f t="shared" si="397"/>
        <v>0</v>
      </c>
      <c r="Z148" s="3">
        <f t="shared" si="391"/>
        <v>0</v>
      </c>
      <c r="AA148" s="3">
        <f t="shared" si="391"/>
        <v>0</v>
      </c>
      <c r="AB148" s="4">
        <f t="shared" si="392"/>
        <v>0</v>
      </c>
      <c r="AC148" s="4">
        <f t="shared" si="398"/>
        <v>5.9868310952758934</v>
      </c>
      <c r="AE148" s="28"/>
      <c r="AF148" s="17" t="s">
        <v>17</v>
      </c>
      <c r="AG148" s="3">
        <v>0.27863743416623676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4">
        <v>0.27863743416623676</v>
      </c>
      <c r="AP148" s="13"/>
      <c r="AQ148" s="28"/>
      <c r="AR148" s="17" t="s">
        <v>17</v>
      </c>
      <c r="AS148" s="3">
        <v>0.20897807562467757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4">
        <v>0.20897807562467757</v>
      </c>
      <c r="BC148" s="28"/>
      <c r="BD148" s="17" t="s">
        <v>17</v>
      </c>
      <c r="BE148" s="3">
        <v>0.19214118752304504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/>
      <c r="BN148" s="4">
        <v>0.19214118752304504</v>
      </c>
      <c r="BP148" s="28"/>
      <c r="BQ148" s="17" t="s">
        <v>17</v>
      </c>
      <c r="BR148" s="3">
        <v>0.1441058906422838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/>
      <c r="CA148" s="4">
        <v>0.1441058906422838</v>
      </c>
      <c r="CC148" s="28"/>
      <c r="CD148" s="17" t="s">
        <v>17</v>
      </c>
      <c r="CE148" s="3">
        <v>7.5061938233546792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4">
        <v>7.5061938233546792</v>
      </c>
      <c r="CN148" s="13"/>
      <c r="CO148" s="28"/>
      <c r="CP148" s="17" t="s">
        <v>17</v>
      </c>
      <c r="CQ148" s="3">
        <v>5.6296453675160096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4">
        <v>5.6296453675160096</v>
      </c>
      <c r="DA148" s="28"/>
      <c r="DB148" s="17" t="s">
        <v>16</v>
      </c>
      <c r="DC148" s="3">
        <v>2.1408965187698283E-2</v>
      </c>
      <c r="DD148" s="3">
        <v>0</v>
      </c>
      <c r="DE148" s="3">
        <v>0</v>
      </c>
      <c r="DF148" s="3"/>
      <c r="DG148" s="3"/>
      <c r="DH148" s="3"/>
      <c r="DI148" s="3"/>
      <c r="DJ148" s="3"/>
      <c r="DK148" s="3">
        <v>2.1408965187698283E-2</v>
      </c>
      <c r="DM148" s="28"/>
      <c r="DN148" s="17" t="s">
        <v>16</v>
      </c>
      <c r="DO148" s="3">
        <v>1.4986275631388797E-2</v>
      </c>
      <c r="DP148" s="3">
        <v>0</v>
      </c>
      <c r="DQ148" s="3">
        <v>0</v>
      </c>
      <c r="DR148" s="3"/>
      <c r="DS148" s="3"/>
      <c r="DT148" s="3"/>
      <c r="DU148" s="3"/>
      <c r="DV148" s="3"/>
      <c r="DW148" s="3">
        <v>1.4986275631388797E-2</v>
      </c>
    </row>
    <row r="149" spans="1:127" ht="18" x14ac:dyDescent="0.25">
      <c r="A149" s="28"/>
      <c r="B149" s="15" t="s">
        <v>18</v>
      </c>
      <c r="C149" s="16">
        <f t="shared" si="399"/>
        <v>0.71824460111659749</v>
      </c>
      <c r="D149" s="6">
        <f t="shared" si="400"/>
        <v>0</v>
      </c>
      <c r="E149" s="7">
        <f t="shared" si="400"/>
        <v>0</v>
      </c>
      <c r="F149" s="7">
        <f t="shared" si="400"/>
        <v>0</v>
      </c>
      <c r="G149" s="7">
        <f t="shared" si="381"/>
        <v>0</v>
      </c>
      <c r="H149" s="7">
        <f t="shared" si="382"/>
        <v>0</v>
      </c>
      <c r="I149" s="7">
        <f t="shared" si="393"/>
        <v>0</v>
      </c>
      <c r="J149" s="7">
        <f t="shared" si="394"/>
        <v>0</v>
      </c>
      <c r="K149" s="7">
        <f t="shared" si="383"/>
        <v>0</v>
      </c>
      <c r="L149" s="7">
        <f t="shared" si="383"/>
        <v>0</v>
      </c>
      <c r="M149" s="7">
        <f t="shared" si="395"/>
        <v>0</v>
      </c>
      <c r="N149" s="7">
        <f t="shared" si="384"/>
        <v>0.71824460111659749</v>
      </c>
      <c r="P149" s="28"/>
      <c r="Q149" s="15" t="s">
        <v>18</v>
      </c>
      <c r="R149" s="16">
        <f t="shared" si="385"/>
        <v>0.51713611280395022</v>
      </c>
      <c r="S149" s="16">
        <f t="shared" si="386"/>
        <v>0</v>
      </c>
      <c r="T149" s="16">
        <f t="shared" si="387"/>
        <v>0</v>
      </c>
      <c r="U149" s="16">
        <f t="shared" si="388"/>
        <v>0</v>
      </c>
      <c r="V149" s="7">
        <f t="shared" si="389"/>
        <v>0</v>
      </c>
      <c r="W149" s="7">
        <f t="shared" si="390"/>
        <v>0</v>
      </c>
      <c r="X149" s="7">
        <f t="shared" si="396"/>
        <v>0</v>
      </c>
      <c r="Y149" s="7">
        <f t="shared" si="397"/>
        <v>0</v>
      </c>
      <c r="Z149" s="7">
        <f t="shared" si="391"/>
        <v>0</v>
      </c>
      <c r="AA149" s="7">
        <f t="shared" si="391"/>
        <v>0</v>
      </c>
      <c r="AB149" s="7">
        <f t="shared" si="392"/>
        <v>0</v>
      </c>
      <c r="AC149" s="7">
        <f t="shared" si="398"/>
        <v>0.51713611280395022</v>
      </c>
      <c r="AE149" s="28"/>
      <c r="AF149" s="15" t="s">
        <v>18</v>
      </c>
      <c r="AG149" s="6">
        <v>0.19518324235735793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0.19518324235735793</v>
      </c>
      <c r="AP149" s="13"/>
      <c r="AQ149" s="28"/>
      <c r="AR149" s="15" t="s">
        <v>18</v>
      </c>
      <c r="AS149" s="6">
        <v>0.1405319344972977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0.1405319344972977</v>
      </c>
      <c r="BC149" s="28"/>
      <c r="BD149" s="15" t="s">
        <v>18</v>
      </c>
      <c r="BE149" s="1">
        <v>0.17884279517237317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/>
      <c r="BN149" s="2">
        <v>0.17884279517237317</v>
      </c>
      <c r="BP149" s="28"/>
      <c r="BQ149" s="15" t="s">
        <v>18</v>
      </c>
      <c r="BR149" s="1">
        <v>0.12876681252410868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/>
      <c r="CA149" s="2">
        <v>0.12876681252410868</v>
      </c>
      <c r="CC149" s="28"/>
      <c r="CD149" s="15" t="s">
        <v>18</v>
      </c>
      <c r="CE149" s="6">
        <v>0.34324720794844871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0.34324720794844871</v>
      </c>
      <c r="CN149" s="13"/>
      <c r="CO149" s="28"/>
      <c r="CP149" s="15" t="s">
        <v>18</v>
      </c>
      <c r="CQ149" s="6">
        <v>0.24713798972288306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0.24713798972288306</v>
      </c>
      <c r="DA149" s="28"/>
      <c r="DB149" s="15" t="s">
        <v>17</v>
      </c>
      <c r="DC149" s="1">
        <v>5.4690153238969577E-3</v>
      </c>
      <c r="DD149" s="2"/>
      <c r="DE149" s="2"/>
      <c r="DF149" s="2"/>
      <c r="DG149" s="2"/>
      <c r="DH149" s="2"/>
      <c r="DI149" s="2"/>
      <c r="DJ149" s="2"/>
      <c r="DK149" s="2">
        <v>5.4690153238969577E-3</v>
      </c>
      <c r="DM149" s="28"/>
      <c r="DN149" s="15" t="s">
        <v>17</v>
      </c>
      <c r="DO149" s="1">
        <v>4.101761492922718E-3</v>
      </c>
      <c r="DP149" s="2"/>
      <c r="DQ149" s="2"/>
      <c r="DR149" s="2"/>
      <c r="DS149" s="2"/>
      <c r="DT149" s="2"/>
      <c r="DU149" s="2"/>
      <c r="DV149" s="2"/>
      <c r="DW149" s="2">
        <v>4.101761492922718E-3</v>
      </c>
    </row>
    <row r="150" spans="1:127" ht="18" x14ac:dyDescent="0.25">
      <c r="A150" s="28"/>
      <c r="B150" s="17" t="s">
        <v>19</v>
      </c>
      <c r="C150" s="4">
        <f t="shared" si="399"/>
        <v>0.44582688449419761</v>
      </c>
      <c r="D150" s="3">
        <f t="shared" si="400"/>
        <v>0</v>
      </c>
      <c r="E150" s="3">
        <f t="shared" si="400"/>
        <v>0</v>
      </c>
      <c r="F150" s="3">
        <f t="shared" si="400"/>
        <v>0</v>
      </c>
      <c r="G150" s="3">
        <f t="shared" si="381"/>
        <v>0</v>
      </c>
      <c r="H150" s="3">
        <f t="shared" si="382"/>
        <v>0</v>
      </c>
      <c r="I150" s="3">
        <f t="shared" si="393"/>
        <v>0</v>
      </c>
      <c r="J150" s="3">
        <f t="shared" si="394"/>
        <v>0</v>
      </c>
      <c r="K150" s="3">
        <f t="shared" si="383"/>
        <v>0</v>
      </c>
      <c r="L150" s="3">
        <f t="shared" si="383"/>
        <v>2.2664299218602556E-3</v>
      </c>
      <c r="M150" s="4">
        <f t="shared" si="395"/>
        <v>0</v>
      </c>
      <c r="N150" s="4">
        <f t="shared" si="384"/>
        <v>0.44809331441605788</v>
      </c>
      <c r="P150" s="28"/>
      <c r="Q150" s="17" t="s">
        <v>19</v>
      </c>
      <c r="R150" s="4">
        <f t="shared" si="385"/>
        <v>0.31207881914593827</v>
      </c>
      <c r="S150" s="4">
        <f t="shared" si="386"/>
        <v>0</v>
      </c>
      <c r="T150" s="4">
        <f t="shared" si="387"/>
        <v>0</v>
      </c>
      <c r="U150" s="4">
        <f t="shared" si="388"/>
        <v>0</v>
      </c>
      <c r="V150" s="3">
        <f t="shared" si="389"/>
        <v>0</v>
      </c>
      <c r="W150" s="3">
        <f t="shared" si="390"/>
        <v>0</v>
      </c>
      <c r="X150" s="3">
        <f t="shared" si="396"/>
        <v>0</v>
      </c>
      <c r="Y150" s="3">
        <f t="shared" si="397"/>
        <v>0</v>
      </c>
      <c r="Z150" s="3">
        <f t="shared" si="391"/>
        <v>0</v>
      </c>
      <c r="AA150" s="3">
        <f t="shared" si="391"/>
        <v>9.7456486639991007E-4</v>
      </c>
      <c r="AB150" s="4">
        <f t="shared" si="392"/>
        <v>0</v>
      </c>
      <c r="AC150" s="4">
        <f t="shared" si="398"/>
        <v>0.31305338401233818</v>
      </c>
      <c r="AE150" s="28"/>
      <c r="AF150" s="17" t="s">
        <v>19</v>
      </c>
      <c r="AG150" s="3">
        <v>0.28666416588466392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2.0497862512617068E-3</v>
      </c>
      <c r="AO150" s="4">
        <v>0.28871395213592566</v>
      </c>
      <c r="AP150" s="13"/>
      <c r="AQ150" s="28"/>
      <c r="AR150" s="17" t="s">
        <v>19</v>
      </c>
      <c r="AS150" s="3">
        <v>0.20066491611926474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8.8140808804253396E-4</v>
      </c>
      <c r="BA150" s="4">
        <v>0.20154632420730728</v>
      </c>
      <c r="BC150" s="28"/>
      <c r="BD150" s="17" t="s">
        <v>19</v>
      </c>
      <c r="BE150" s="3">
        <v>0.13532227545405542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1.3916945952568697E-4</v>
      </c>
      <c r="BM150" s="3"/>
      <c r="BN150" s="4">
        <v>0.13546144491358111</v>
      </c>
      <c r="BP150" s="28"/>
      <c r="BQ150" s="17" t="s">
        <v>19</v>
      </c>
      <c r="BR150" s="3">
        <v>9.4725592817838794E-2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5.9842867596045395E-5</v>
      </c>
      <c r="BZ150" s="3"/>
      <c r="CA150" s="4">
        <v>9.4785435685434835E-2</v>
      </c>
      <c r="CC150" s="28"/>
      <c r="CD150" s="17" t="s">
        <v>19</v>
      </c>
      <c r="CE150" s="3">
        <v>2.0929239506306135E-2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4">
        <v>2.0929239506306135E-2</v>
      </c>
      <c r="CN150" s="13"/>
      <c r="CO150" s="28"/>
      <c r="CP150" s="17" t="s">
        <v>19</v>
      </c>
      <c r="CQ150" s="3">
        <v>1.4650467654414294E-2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4">
        <v>1.4650467654414294E-2</v>
      </c>
      <c r="DA150" s="28"/>
      <c r="DB150" s="17" t="s">
        <v>18</v>
      </c>
      <c r="DC150" s="3">
        <v>9.7135563841769731E-4</v>
      </c>
      <c r="DD150" s="3"/>
      <c r="DE150" s="3"/>
      <c r="DF150" s="3"/>
      <c r="DG150" s="3"/>
      <c r="DH150" s="3"/>
      <c r="DI150" s="3"/>
      <c r="DJ150" s="3"/>
      <c r="DK150" s="3">
        <v>9.7135563841769731E-4</v>
      </c>
      <c r="DM150" s="28"/>
      <c r="DN150" s="17" t="s">
        <v>18</v>
      </c>
      <c r="DO150" s="3">
        <v>6.9937605966074209E-4</v>
      </c>
      <c r="DP150" s="3"/>
      <c r="DQ150" s="3"/>
      <c r="DR150" s="3"/>
      <c r="DS150" s="3"/>
      <c r="DT150" s="3"/>
      <c r="DU150" s="3"/>
      <c r="DV150" s="3"/>
      <c r="DW150" s="3">
        <v>6.9937605966074209E-4</v>
      </c>
    </row>
    <row r="151" spans="1:127" ht="18" x14ac:dyDescent="0.25">
      <c r="A151" s="28"/>
      <c r="B151" s="15" t="s">
        <v>20</v>
      </c>
      <c r="C151" s="16">
        <f>+AG151+BE151+CE151+DC143</f>
        <v>2.4329120618352187</v>
      </c>
      <c r="D151" s="6">
        <f>+AH151+BF151+CF151+DD143</f>
        <v>0</v>
      </c>
      <c r="E151" s="7">
        <f>+AI151+BG151+CG151+DE143</f>
        <v>0</v>
      </c>
      <c r="F151" s="7">
        <f>+AJ151+BH151+CH151+DF143</f>
        <v>0</v>
      </c>
      <c r="G151" s="7">
        <f t="shared" si="381"/>
        <v>0</v>
      </c>
      <c r="H151" s="7">
        <f>+AL151+BJ151+CJ151+DH143</f>
        <v>0</v>
      </c>
      <c r="I151" s="7">
        <f t="shared" si="393"/>
        <v>0</v>
      </c>
      <c r="J151" s="7">
        <f>+DG143</f>
        <v>2.1175267584097858E-2</v>
      </c>
      <c r="K151" s="6">
        <f>+AM151+BK151+CK151+DI143</f>
        <v>2.1175267584097858E-2</v>
      </c>
      <c r="L151" s="6">
        <f>+AN151+BL151+CL151+DJ143</f>
        <v>35.142969391005906</v>
      </c>
      <c r="M151" s="7">
        <f t="shared" si="395"/>
        <v>2.8800001152115257E-2</v>
      </c>
      <c r="N151" s="7">
        <f t="shared" si="384"/>
        <v>37.647031989161434</v>
      </c>
      <c r="P151" s="28"/>
      <c r="Q151" s="15" t="s">
        <v>20</v>
      </c>
      <c r="R151" s="16">
        <f>+AS151+BR151+CQ151+DO143</f>
        <v>1.8410506030553659</v>
      </c>
      <c r="S151" s="16">
        <f t="shared" ref="S151" si="401">+AT151+BS151+CR151+DP143</f>
        <v>0</v>
      </c>
      <c r="T151" s="16">
        <f t="shared" ref="T151" si="402">+AU151+BT151+CS151+DQ143</f>
        <v>0</v>
      </c>
      <c r="U151" s="16">
        <f t="shared" ref="U151" si="403">+AV151+BU151+CT151+DR143</f>
        <v>0</v>
      </c>
      <c r="V151" s="7">
        <f t="shared" si="389"/>
        <v>0</v>
      </c>
      <c r="W151" s="7">
        <f t="shared" ref="W151" si="404">+AX151+BW151+CV151+DT143</f>
        <v>0</v>
      </c>
      <c r="X151" s="7">
        <f t="shared" si="396"/>
        <v>0</v>
      </c>
      <c r="Y151" s="7">
        <f>+DS143</f>
        <v>1.0587633792048929E-2</v>
      </c>
      <c r="Z151" s="7">
        <f>+AY151+BX151+CW151+DU143</f>
        <v>5.9290749235474012E-3</v>
      </c>
      <c r="AA151" s="7">
        <f>+AZ151+BY151+CX151+DV143</f>
        <v>11.914382682935152</v>
      </c>
      <c r="AB151" s="7">
        <f>+BZ151</f>
        <v>1.2960000518451866E-2</v>
      </c>
      <c r="AC151" s="7">
        <f t="shared" si="398"/>
        <v>13.784909995224567</v>
      </c>
      <c r="AE151" s="28"/>
      <c r="AF151" s="15" t="s">
        <v>20</v>
      </c>
      <c r="AG151" s="6">
        <v>2.3526143510929503E-2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6">
        <v>0</v>
      </c>
      <c r="AN151" s="6">
        <v>0</v>
      </c>
      <c r="AO151" s="7">
        <v>2.3526143510929503E-2</v>
      </c>
      <c r="AP151" s="13"/>
      <c r="AQ151" s="28"/>
      <c r="AR151" s="15" t="s">
        <v>20</v>
      </c>
      <c r="AS151" s="6">
        <v>1.7141385074220673E-2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6">
        <v>0</v>
      </c>
      <c r="AZ151" s="6">
        <v>0</v>
      </c>
      <c r="BA151" s="7">
        <v>1.7141385074220673E-2</v>
      </c>
      <c r="BC151" s="28"/>
      <c r="BD151" s="15" t="s">
        <v>20</v>
      </c>
      <c r="BE151" s="1">
        <v>0.18035990928003676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1">
        <v>0</v>
      </c>
      <c r="BL151" s="1">
        <v>5.590374000862891E-2</v>
      </c>
      <c r="BM151" s="1">
        <v>2.8800001152115257E-2</v>
      </c>
      <c r="BN151" s="2">
        <v>0.26506365044078095</v>
      </c>
      <c r="BP151" s="28"/>
      <c r="BQ151" s="15" t="s">
        <v>20</v>
      </c>
      <c r="BR151" s="1">
        <v>0.14428792742402941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1">
        <v>0</v>
      </c>
      <c r="BY151" s="1">
        <v>1.679670304056529E-2</v>
      </c>
      <c r="BZ151" s="1">
        <v>1.2960000518451866E-2</v>
      </c>
      <c r="CA151" s="2">
        <v>0.17404463098304657</v>
      </c>
      <c r="CC151" s="28"/>
      <c r="CD151" s="15" t="s">
        <v>20</v>
      </c>
      <c r="CE151" s="6">
        <v>0.23385680924891064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6">
        <v>0</v>
      </c>
      <c r="CL151" s="6">
        <v>1.9761908970882384E-3</v>
      </c>
      <c r="CM151" s="7">
        <v>0.23583300014599887</v>
      </c>
      <c r="CN151" s="13"/>
      <c r="CO151" s="28"/>
      <c r="CP151" s="15" t="s">
        <v>20</v>
      </c>
      <c r="CQ151" s="6">
        <v>0.18708544739912852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6">
        <v>0</v>
      </c>
      <c r="CX151" s="6">
        <v>5.9468953857042223E-4</v>
      </c>
      <c r="CY151" s="7">
        <v>0.18768013693769894</v>
      </c>
      <c r="DA151" s="28"/>
      <c r="DB151" s="15" t="s">
        <v>19</v>
      </c>
      <c r="DC151" s="1">
        <v>2.9112036491721199E-3</v>
      </c>
      <c r="DD151" s="2"/>
      <c r="DE151" s="2"/>
      <c r="DF151" s="2"/>
      <c r="DG151" s="2"/>
      <c r="DH151" s="2"/>
      <c r="DI151" s="2">
        <v>0</v>
      </c>
      <c r="DJ151" s="2">
        <v>7.7474211072862148E-5</v>
      </c>
      <c r="DK151" s="2">
        <v>2.9886778602449819E-3</v>
      </c>
      <c r="DM151" s="28"/>
      <c r="DN151" s="15" t="s">
        <v>19</v>
      </c>
      <c r="DO151" s="1">
        <v>2.0378425544204837E-3</v>
      </c>
      <c r="DP151" s="2"/>
      <c r="DQ151" s="2"/>
      <c r="DR151" s="2"/>
      <c r="DS151" s="2"/>
      <c r="DT151" s="2"/>
      <c r="DU151" s="2">
        <v>0</v>
      </c>
      <c r="DV151" s="2">
        <v>3.3313910761330723E-5</v>
      </c>
      <c r="DW151" s="2">
        <v>2.0711564651818143E-3</v>
      </c>
    </row>
    <row r="152" spans="1:127" ht="18" x14ac:dyDescent="0.25">
      <c r="A152" s="28"/>
      <c r="B152" s="17" t="s">
        <v>21</v>
      </c>
      <c r="C152" s="4">
        <f>+AG152+BE152+CE152+DC152</f>
        <v>42.403092888185149</v>
      </c>
      <c r="D152" s="3">
        <f>+AH152+BF152+CF152+DD152</f>
        <v>0</v>
      </c>
      <c r="E152" s="3">
        <f>+AI152+BG152+CG152+DE152</f>
        <v>0</v>
      </c>
      <c r="F152" s="3">
        <f>+AJ152+BH152+CH152+DF152</f>
        <v>0</v>
      </c>
      <c r="G152" s="3">
        <f t="shared" si="381"/>
        <v>0</v>
      </c>
      <c r="H152" s="3">
        <f>+AL152+BJ152+CJ152+DH152</f>
        <v>0</v>
      </c>
      <c r="I152" s="3">
        <f t="shared" si="393"/>
        <v>0</v>
      </c>
      <c r="J152" s="3">
        <f>+DG152</f>
        <v>0</v>
      </c>
      <c r="K152" s="3">
        <f>+AM152+BK152+CK152+DI152</f>
        <v>0</v>
      </c>
      <c r="L152" s="3">
        <f>+AN152+BL152+CL152+DJ152</f>
        <v>0</v>
      </c>
      <c r="M152" s="4">
        <f t="shared" si="395"/>
        <v>0</v>
      </c>
      <c r="N152" s="4">
        <f t="shared" si="384"/>
        <v>42.403092888185149</v>
      </c>
      <c r="P152" s="28"/>
      <c r="Q152" s="17" t="s">
        <v>21</v>
      </c>
      <c r="R152" s="4">
        <f>+AS152+BR152+CQ152+DO152</f>
        <v>31.802319666138864</v>
      </c>
      <c r="S152" s="4">
        <f t="shared" ref="S152" si="405">+AT152+BS152+CR152+DP152</f>
        <v>0</v>
      </c>
      <c r="T152" s="4">
        <f t="shared" ref="T152" si="406">+AU152+BT152+CS152+DQ152</f>
        <v>0</v>
      </c>
      <c r="U152" s="4">
        <f t="shared" ref="U152" si="407">+AV152+BU152+CT152+DR152</f>
        <v>0</v>
      </c>
      <c r="V152" s="3">
        <f t="shared" si="389"/>
        <v>0</v>
      </c>
      <c r="W152" s="3">
        <f t="shared" ref="W152" si="408">+AX152+BW152+CV152+DT152</f>
        <v>0</v>
      </c>
      <c r="X152" s="3">
        <f t="shared" si="396"/>
        <v>0</v>
      </c>
      <c r="Y152" s="3">
        <f>+DS152</f>
        <v>0</v>
      </c>
      <c r="Z152" s="3">
        <f>+AY152+BX152+CW152+DU152</f>
        <v>0</v>
      </c>
      <c r="AA152" s="3">
        <f>+AZ152+BY152+CX152+DV152</f>
        <v>0</v>
      </c>
      <c r="AB152" s="4">
        <f>+BZ152</f>
        <v>0</v>
      </c>
      <c r="AC152" s="4">
        <f t="shared" si="398"/>
        <v>31.802319666138864</v>
      </c>
      <c r="AE152" s="28"/>
      <c r="AF152" s="17" t="s">
        <v>21</v>
      </c>
      <c r="AG152" s="3">
        <v>7.3803985405648938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4">
        <v>7.3803985405648938</v>
      </c>
      <c r="AP152" s="13"/>
      <c r="AQ152" s="28"/>
      <c r="AR152" s="17" t="s">
        <v>21</v>
      </c>
      <c r="AS152" s="3">
        <v>5.5352989054236703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4">
        <v>5.5352989054236703</v>
      </c>
      <c r="BC152" s="28"/>
      <c r="BD152" s="17" t="s">
        <v>21</v>
      </c>
      <c r="BE152" s="3">
        <v>9.6285395185736924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4">
        <v>9.6285395185736924</v>
      </c>
      <c r="BP152" s="28"/>
      <c r="BQ152" s="17" t="s">
        <v>21</v>
      </c>
      <c r="BR152" s="3">
        <v>7.2214046389302693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4">
        <v>7.2214046389302693</v>
      </c>
      <c r="CC152" s="28"/>
      <c r="CD152" s="17" t="s">
        <v>21</v>
      </c>
      <c r="CE152" s="3">
        <v>25.313826851885082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4">
        <v>25.313826851885082</v>
      </c>
      <c r="CN152" s="13"/>
      <c r="CO152" s="28"/>
      <c r="CP152" s="17" t="s">
        <v>21</v>
      </c>
      <c r="CQ152" s="3">
        <v>18.985370138913812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4">
        <v>18.985370138913812</v>
      </c>
      <c r="DA152" s="28"/>
      <c r="DB152" s="17" t="s">
        <v>21</v>
      </c>
      <c r="DC152" s="3">
        <v>8.0327977161481684E-2</v>
      </c>
      <c r="DD152" s="3"/>
      <c r="DE152" s="3"/>
      <c r="DF152" s="3"/>
      <c r="DG152" s="3"/>
      <c r="DH152" s="3"/>
      <c r="DI152" s="3"/>
      <c r="DJ152" s="3"/>
      <c r="DK152" s="4">
        <v>8.0327977161481684E-2</v>
      </c>
      <c r="DM152" s="28"/>
      <c r="DN152" s="17" t="s">
        <v>21</v>
      </c>
      <c r="DO152" s="3">
        <v>6.0245982871111263E-2</v>
      </c>
      <c r="DP152" s="3"/>
      <c r="DQ152" s="3"/>
      <c r="DR152" s="3"/>
      <c r="DS152" s="3"/>
      <c r="DT152" s="3"/>
      <c r="DU152" s="3"/>
      <c r="DV152" s="3"/>
      <c r="DW152" s="4">
        <v>6.0245982871111263E-2</v>
      </c>
    </row>
    <row r="153" spans="1:127" ht="15.75" thickBot="1" x14ac:dyDescent="0.3">
      <c r="A153" s="29"/>
      <c r="B153" s="18" t="s">
        <v>10</v>
      </c>
      <c r="C153" s="19">
        <f>SUM(C143:C152)</f>
        <v>73.244179889530514</v>
      </c>
      <c r="D153" s="19">
        <f t="shared" ref="D153" si="409">SUM(D143:D152)</f>
        <v>7.9061366651265894</v>
      </c>
      <c r="E153" s="19">
        <f t="shared" ref="E153" si="410">SUM(E143:E152)</f>
        <v>0</v>
      </c>
      <c r="F153" s="19">
        <f t="shared" ref="F153" si="411">SUM(F143:F152)</f>
        <v>7.6204002511655364</v>
      </c>
      <c r="G153" s="19">
        <f t="shared" ref="G153" si="412">SUM(G143:G152)</f>
        <v>1.7723986111748022</v>
      </c>
      <c r="H153" s="19">
        <f t="shared" ref="H153" si="413">SUM(H143:H152)</f>
        <v>0.9036039467160677</v>
      </c>
      <c r="I153" s="19">
        <f t="shared" ref="I153" si="414">SUM(I143:I152)</f>
        <v>2.2400000896089643E-2</v>
      </c>
      <c r="J153" s="19">
        <f t="shared" ref="J153" si="415">SUM(J143:J152)</f>
        <v>2.1175267584097858E-2</v>
      </c>
      <c r="K153" s="19">
        <f t="shared" ref="K153" si="416">SUM(K143:K152)</f>
        <v>2.1175267584097858E-2</v>
      </c>
      <c r="L153" s="19">
        <f t="shared" ref="L153" si="417">SUM(L143:L152)</f>
        <v>35.145235820927766</v>
      </c>
      <c r="M153" s="19">
        <f t="shared" ref="M153" si="418">SUM(M143:M152)</f>
        <v>2.8800001152115257E-2</v>
      </c>
      <c r="N153" s="19">
        <f t="shared" ref="N153" si="419">SUM(N143:N152)</f>
        <v>126.68550572185765</v>
      </c>
      <c r="P153" s="29"/>
      <c r="Q153" s="18" t="s">
        <v>10</v>
      </c>
      <c r="R153" s="19">
        <f>SUM(R143:R152)</f>
        <v>47.335879061801272</v>
      </c>
      <c r="S153" s="19">
        <f t="shared" ref="S153" si="420">SUM(S143:S152)</f>
        <v>3.4949023241568558</v>
      </c>
      <c r="T153" s="19">
        <f t="shared" ref="T153" si="421">SUM(T143:T152)</f>
        <v>0</v>
      </c>
      <c r="U153" s="19">
        <f t="shared" ref="U153" si="422">SUM(U143:U152)</f>
        <v>2.4385280803729716</v>
      </c>
      <c r="V153" s="19">
        <f t="shared" ref="V153" si="423">SUM(V143:V152)</f>
        <v>0.56716755557593668</v>
      </c>
      <c r="W153" s="19">
        <f t="shared" ref="W153" si="424">SUM(W143:W152)</f>
        <v>0.58734256536544405</v>
      </c>
      <c r="X153" s="19">
        <f t="shared" ref="X153" si="425">SUM(X143:X152)</f>
        <v>6.7200002688268924E-3</v>
      </c>
      <c r="Y153" s="19">
        <f t="shared" ref="Y153" si="426">SUM(Y143:Y152)</f>
        <v>1.0587633792048929E-2</v>
      </c>
      <c r="Z153" s="19">
        <f t="shared" ref="Z153" si="427">SUM(Z143:Z152)</f>
        <v>5.9290749235474012E-3</v>
      </c>
      <c r="AA153" s="19">
        <f t="shared" ref="AA153" si="428">SUM(AA143:AA152)</f>
        <v>11.915357247801552</v>
      </c>
      <c r="AB153" s="19">
        <f t="shared" ref="AB153" si="429">SUM(AB143:AB152)</f>
        <v>1.2960000518451866E-2</v>
      </c>
      <c r="AC153" s="19">
        <f t="shared" ref="AC153" si="430">SUM(AC143:AC152)</f>
        <v>66.375373544576917</v>
      </c>
      <c r="AE153" s="29"/>
      <c r="AF153" s="18" t="s">
        <v>10</v>
      </c>
      <c r="AG153" s="8">
        <v>13.707160083968169</v>
      </c>
      <c r="AH153" s="8">
        <v>6.2796697364762899</v>
      </c>
      <c r="AI153" s="8">
        <v>0</v>
      </c>
      <c r="AJ153" s="8">
        <v>6.27833453535324</v>
      </c>
      <c r="AK153" s="8">
        <v>1.7723986111748022</v>
      </c>
      <c r="AL153" s="8">
        <v>0.82737773229563727</v>
      </c>
      <c r="AM153" s="8">
        <v>0</v>
      </c>
      <c r="AN153" s="8">
        <v>2.0497862512617068E-3</v>
      </c>
      <c r="AO153" s="8">
        <v>28.866990485519398</v>
      </c>
      <c r="AP153" s="13"/>
      <c r="AQ153" s="29"/>
      <c r="AR153" s="18" t="s">
        <v>10</v>
      </c>
      <c r="AS153" s="8">
        <v>8.6491040671538624</v>
      </c>
      <c r="AT153" s="8">
        <v>2.7630546840495676</v>
      </c>
      <c r="AU153" s="8">
        <v>0</v>
      </c>
      <c r="AV153" s="8">
        <v>2.0090670513130369</v>
      </c>
      <c r="AW153" s="8">
        <v>0.56716755557593668</v>
      </c>
      <c r="AX153" s="8">
        <v>0.53779552599216429</v>
      </c>
      <c r="AY153" s="8">
        <v>0</v>
      </c>
      <c r="AZ153" s="8">
        <v>8.8140808804253396E-4</v>
      </c>
      <c r="BA153" s="8">
        <v>14.52707029217261</v>
      </c>
      <c r="BC153" s="29"/>
      <c r="BD153" s="18" t="s">
        <v>10</v>
      </c>
      <c r="BE153" s="5">
        <v>19.249476290290335</v>
      </c>
      <c r="BF153" s="5">
        <v>1.4739246047807186</v>
      </c>
      <c r="BG153" s="5">
        <v>0</v>
      </c>
      <c r="BH153" s="5">
        <v>1.1853191113163088</v>
      </c>
      <c r="BI153" s="5">
        <v>2.2400000896089643E-2</v>
      </c>
      <c r="BJ153" s="5">
        <v>9.1462713338032328E-4</v>
      </c>
      <c r="BK153" s="5">
        <v>0</v>
      </c>
      <c r="BL153" s="5">
        <v>5.60429094681546E-2</v>
      </c>
      <c r="BM153" s="5">
        <v>2.8800001152115257E-2</v>
      </c>
      <c r="BN153" s="5">
        <v>22.016877545037104</v>
      </c>
      <c r="BP153" s="29"/>
      <c r="BQ153" s="18" t="s">
        <v>10</v>
      </c>
      <c r="BR153" s="5">
        <v>10.656951087658403</v>
      </c>
      <c r="BS153" s="5">
        <v>0.66326607215132338</v>
      </c>
      <c r="BT153" s="5">
        <v>0</v>
      </c>
      <c r="BU153" s="5">
        <v>0.37930211562121885</v>
      </c>
      <c r="BV153" s="5">
        <v>6.7200002688268924E-3</v>
      </c>
      <c r="BW153" s="5">
        <v>5.9450763669721012E-4</v>
      </c>
      <c r="BX153" s="5">
        <v>0</v>
      </c>
      <c r="BY153" s="5">
        <v>1.6856545908161335E-2</v>
      </c>
      <c r="BZ153" s="5">
        <v>1.2960000518451866E-2</v>
      </c>
      <c r="CA153" s="5">
        <v>11.736650329763082</v>
      </c>
      <c r="CC153" s="29"/>
      <c r="CD153" s="18" t="s">
        <v>10</v>
      </c>
      <c r="CE153" s="8">
        <v>38.131469299954944</v>
      </c>
      <c r="CF153" s="8">
        <v>0.1462945453348648</v>
      </c>
      <c r="CG153" s="8">
        <v>0</v>
      </c>
      <c r="CH153" s="8">
        <v>0.14332711915812132</v>
      </c>
      <c r="CI153" s="8">
        <v>0</v>
      </c>
      <c r="CJ153" s="8">
        <v>7.5246737558013699E-2</v>
      </c>
      <c r="CK153" s="8">
        <v>0</v>
      </c>
      <c r="CL153" s="8">
        <v>1.9761908970882384E-3</v>
      </c>
      <c r="CM153" s="8">
        <v>38.498313892903028</v>
      </c>
      <c r="CN153" s="13"/>
      <c r="CO153" s="29"/>
      <c r="CP153" s="18" t="s">
        <v>10</v>
      </c>
      <c r="CQ153" s="8">
        <v>26.445881708386281</v>
      </c>
      <c r="CR153" s="8">
        <v>6.5832545400689169E-2</v>
      </c>
      <c r="CS153" s="8">
        <v>0</v>
      </c>
      <c r="CT153" s="8">
        <v>4.5864678130598822E-2</v>
      </c>
      <c r="CU153" s="8">
        <v>0</v>
      </c>
      <c r="CV153" s="8">
        <v>4.8910379412708906E-2</v>
      </c>
      <c r="CW153" s="8">
        <v>0</v>
      </c>
      <c r="CX153" s="8">
        <v>5.9468953857042223E-4</v>
      </c>
      <c r="CY153" s="8">
        <v>26.607084000868849</v>
      </c>
      <c r="DA153" s="29"/>
      <c r="DB153" s="18" t="s">
        <v>10</v>
      </c>
      <c r="DC153" s="10">
        <v>2.1560742153170649</v>
      </c>
      <c r="DD153" s="10">
        <v>6.2477785347169537E-3</v>
      </c>
      <c r="DE153" s="10">
        <v>0</v>
      </c>
      <c r="DF153" s="10">
        <v>1.3419485337865336E-2</v>
      </c>
      <c r="DG153" s="10">
        <v>2.1175267584097858E-2</v>
      </c>
      <c r="DH153" s="10">
        <v>6.4849729036405072E-5</v>
      </c>
      <c r="DI153" s="10">
        <v>2.1175267584097858E-2</v>
      </c>
      <c r="DJ153" s="10">
        <v>35.08516693431126</v>
      </c>
      <c r="DK153" s="10">
        <v>37.303323798398132</v>
      </c>
      <c r="DM153" s="29"/>
      <c r="DN153" s="18" t="s">
        <v>10</v>
      </c>
      <c r="DO153" s="10">
        <v>1.5839421986027207</v>
      </c>
      <c r="DP153" s="10">
        <v>2.7490225552754596E-3</v>
      </c>
      <c r="DQ153" s="10">
        <v>0</v>
      </c>
      <c r="DR153" s="10">
        <v>4.2942353081169074E-3</v>
      </c>
      <c r="DS153" s="10">
        <v>1.0587633792048929E-2</v>
      </c>
      <c r="DT153" s="10">
        <v>4.21523238736633E-5</v>
      </c>
      <c r="DU153" s="10">
        <v>5.9290749235474012E-3</v>
      </c>
      <c r="DV153" s="10">
        <v>11.897024604266777</v>
      </c>
      <c r="DW153" s="10">
        <v>13.504568921772357</v>
      </c>
    </row>
    <row r="154" spans="1:127" x14ac:dyDescent="0.25"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</row>
    <row r="155" spans="1:127" x14ac:dyDescent="0.25"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</row>
    <row r="156" spans="1:127" x14ac:dyDescent="0.25"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</row>
    <row r="157" spans="1:127" x14ac:dyDescent="0.25"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</row>
    <row r="158" spans="1:127" x14ac:dyDescent="0.25"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</row>
    <row r="159" spans="1:127" ht="15.75" thickBot="1" x14ac:dyDescent="0.3"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</row>
    <row r="160" spans="1:127" x14ac:dyDescent="0.25">
      <c r="A160" s="31" t="str">
        <f>+AE160</f>
        <v>DEPARTAMENTO DE HUÁNUCO</v>
      </c>
      <c r="B160" s="31"/>
      <c r="C160" s="14"/>
      <c r="D160" s="30" t="s">
        <v>2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P160" s="31" t="str">
        <f>+AQ160</f>
        <v>DEPARTAMENTO DE HUÁNUCO</v>
      </c>
      <c r="Q160" s="31"/>
      <c r="R160" s="14"/>
      <c r="S160" s="30" t="s">
        <v>2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E160" s="31" t="s">
        <v>35</v>
      </c>
      <c r="AF160" s="31"/>
      <c r="AG160" s="30" t="s">
        <v>2</v>
      </c>
      <c r="AH160" s="30"/>
      <c r="AI160" s="30"/>
      <c r="AJ160" s="30"/>
      <c r="AK160" s="30"/>
      <c r="AL160" s="30"/>
      <c r="AM160" s="30"/>
      <c r="AN160" s="30"/>
      <c r="AO160" s="30"/>
      <c r="AP160" s="13"/>
      <c r="AQ160" s="31" t="s">
        <v>35</v>
      </c>
      <c r="AR160" s="31"/>
      <c r="AS160" s="30" t="s">
        <v>2</v>
      </c>
      <c r="AT160" s="30"/>
      <c r="AU160" s="30"/>
      <c r="AV160" s="30"/>
      <c r="AW160" s="30"/>
      <c r="AX160" s="30"/>
      <c r="AY160" s="30"/>
      <c r="AZ160" s="30"/>
      <c r="BA160" s="30"/>
      <c r="BC160" s="31" t="s">
        <v>35</v>
      </c>
      <c r="BD160" s="31"/>
      <c r="BE160" s="30" t="s">
        <v>2</v>
      </c>
      <c r="BF160" s="30"/>
      <c r="BG160" s="30"/>
      <c r="BH160" s="30"/>
      <c r="BI160" s="30"/>
      <c r="BJ160" s="30"/>
      <c r="BK160" s="30"/>
      <c r="BL160" s="30"/>
      <c r="BM160" s="30"/>
      <c r="BN160" s="30"/>
      <c r="BP160" s="31" t="s">
        <v>35</v>
      </c>
      <c r="BQ160" s="31"/>
      <c r="BR160" s="30" t="s">
        <v>2</v>
      </c>
      <c r="BS160" s="30"/>
      <c r="BT160" s="30"/>
      <c r="BU160" s="30"/>
      <c r="BV160" s="30"/>
      <c r="BW160" s="30"/>
      <c r="BX160" s="30"/>
      <c r="BY160" s="30"/>
      <c r="BZ160" s="30"/>
      <c r="CA160" s="30"/>
      <c r="CC160" s="31" t="s">
        <v>35</v>
      </c>
      <c r="CD160" s="31"/>
      <c r="CE160" s="30" t="s">
        <v>2</v>
      </c>
      <c r="CF160" s="30"/>
      <c r="CG160" s="30"/>
      <c r="CH160" s="30"/>
      <c r="CI160" s="30"/>
      <c r="CJ160" s="30"/>
      <c r="CK160" s="30"/>
      <c r="CL160" s="30"/>
      <c r="CM160" s="30"/>
      <c r="CN160" s="13"/>
      <c r="CO160" s="31" t="s">
        <v>35</v>
      </c>
      <c r="CP160" s="31"/>
      <c r="CQ160" s="30" t="s">
        <v>2</v>
      </c>
      <c r="CR160" s="30"/>
      <c r="CS160" s="30"/>
      <c r="CT160" s="30"/>
      <c r="CU160" s="30"/>
      <c r="CV160" s="30"/>
      <c r="CW160" s="30"/>
      <c r="CX160" s="30"/>
      <c r="CY160" s="30"/>
      <c r="DA160" s="31" t="s">
        <v>35</v>
      </c>
      <c r="DB160" s="31"/>
      <c r="DC160" s="30" t="s">
        <v>2</v>
      </c>
      <c r="DD160" s="30"/>
      <c r="DE160" s="30"/>
      <c r="DF160" s="30"/>
      <c r="DG160" s="30"/>
      <c r="DH160" s="30"/>
      <c r="DI160" s="30"/>
      <c r="DJ160" s="30"/>
      <c r="DK160" s="30"/>
      <c r="DM160" s="31" t="s">
        <v>35</v>
      </c>
      <c r="DN160" s="31"/>
      <c r="DO160" s="30" t="s">
        <v>2</v>
      </c>
      <c r="DP160" s="30"/>
      <c r="DQ160" s="30"/>
      <c r="DR160" s="30"/>
      <c r="DS160" s="30"/>
      <c r="DT160" s="30"/>
      <c r="DU160" s="30"/>
      <c r="DV160" s="30"/>
      <c r="DW160" s="30"/>
    </row>
    <row r="161" spans="1:127" ht="18" x14ac:dyDescent="0.25">
      <c r="A161" s="27" t="s">
        <v>0</v>
      </c>
      <c r="B161" s="27"/>
      <c r="C161" s="4" t="s">
        <v>71</v>
      </c>
      <c r="D161" s="4" t="s">
        <v>3</v>
      </c>
      <c r="E161" s="4" t="s">
        <v>4</v>
      </c>
      <c r="F161" s="4" t="s">
        <v>5</v>
      </c>
      <c r="G161" s="4" t="s">
        <v>6</v>
      </c>
      <c r="H161" s="4" t="s">
        <v>7</v>
      </c>
      <c r="I161" s="4" t="s">
        <v>53</v>
      </c>
      <c r="J161" s="4" t="s">
        <v>59</v>
      </c>
      <c r="K161" s="4" t="s">
        <v>8</v>
      </c>
      <c r="L161" s="4" t="s">
        <v>9</v>
      </c>
      <c r="M161" s="4" t="s">
        <v>54</v>
      </c>
      <c r="N161" s="4" t="s">
        <v>10</v>
      </c>
      <c r="P161" s="27" t="s">
        <v>1</v>
      </c>
      <c r="Q161" s="27"/>
      <c r="R161" s="4" t="s">
        <v>71</v>
      </c>
      <c r="S161" s="4" t="s">
        <v>3</v>
      </c>
      <c r="T161" s="4" t="s">
        <v>4</v>
      </c>
      <c r="U161" s="4" t="s">
        <v>5</v>
      </c>
      <c r="V161" s="4" t="s">
        <v>6</v>
      </c>
      <c r="W161" s="4" t="s">
        <v>7</v>
      </c>
      <c r="X161" s="4" t="s">
        <v>53</v>
      </c>
      <c r="Y161" s="4" t="s">
        <v>59</v>
      </c>
      <c r="Z161" s="4" t="s">
        <v>8</v>
      </c>
      <c r="AA161" s="4" t="s">
        <v>9</v>
      </c>
      <c r="AB161" s="4" t="s">
        <v>54</v>
      </c>
      <c r="AC161" s="4" t="s">
        <v>10</v>
      </c>
      <c r="AE161" s="27" t="s">
        <v>0</v>
      </c>
      <c r="AF161" s="27"/>
      <c r="AG161" s="4" t="s">
        <v>71</v>
      </c>
      <c r="AH161" s="4" t="s">
        <v>3</v>
      </c>
      <c r="AI161" s="4" t="s">
        <v>4</v>
      </c>
      <c r="AJ161" s="4" t="s">
        <v>5</v>
      </c>
      <c r="AK161" s="4" t="s">
        <v>6</v>
      </c>
      <c r="AL161" s="4" t="s">
        <v>7</v>
      </c>
      <c r="AM161" s="4" t="s">
        <v>8</v>
      </c>
      <c r="AN161" s="4" t="s">
        <v>9</v>
      </c>
      <c r="AO161" s="4" t="s">
        <v>10</v>
      </c>
      <c r="AP161" s="13"/>
      <c r="AQ161" s="27" t="s">
        <v>1</v>
      </c>
      <c r="AR161" s="27"/>
      <c r="AS161" s="4" t="s">
        <v>71</v>
      </c>
      <c r="AT161" s="4" t="s">
        <v>3</v>
      </c>
      <c r="AU161" s="4" t="s">
        <v>4</v>
      </c>
      <c r="AV161" s="4" t="s">
        <v>5</v>
      </c>
      <c r="AW161" s="4" t="s">
        <v>6</v>
      </c>
      <c r="AX161" s="4" t="s">
        <v>7</v>
      </c>
      <c r="AY161" s="4" t="s">
        <v>8</v>
      </c>
      <c r="AZ161" s="4" t="s">
        <v>9</v>
      </c>
      <c r="BA161" s="4" t="s">
        <v>10</v>
      </c>
      <c r="BC161" s="27" t="s">
        <v>0</v>
      </c>
      <c r="BD161" s="27"/>
      <c r="BE161" s="4" t="s">
        <v>71</v>
      </c>
      <c r="BF161" s="4" t="s">
        <v>3</v>
      </c>
      <c r="BG161" s="4" t="s">
        <v>4</v>
      </c>
      <c r="BH161" s="4" t="s">
        <v>5</v>
      </c>
      <c r="BI161" s="4" t="s">
        <v>53</v>
      </c>
      <c r="BJ161" s="4" t="s">
        <v>7</v>
      </c>
      <c r="BK161" s="4" t="s">
        <v>8</v>
      </c>
      <c r="BL161" s="4" t="s">
        <v>9</v>
      </c>
      <c r="BM161" s="4" t="s">
        <v>54</v>
      </c>
      <c r="BN161" s="4" t="s">
        <v>10</v>
      </c>
      <c r="BP161" s="27" t="s">
        <v>1</v>
      </c>
      <c r="BQ161" s="27"/>
      <c r="BR161" s="4" t="s">
        <v>71</v>
      </c>
      <c r="BS161" s="4" t="s">
        <v>3</v>
      </c>
      <c r="BT161" s="4" t="s">
        <v>4</v>
      </c>
      <c r="BU161" s="4" t="s">
        <v>5</v>
      </c>
      <c r="BV161" s="4" t="s">
        <v>53</v>
      </c>
      <c r="BW161" s="4" t="s">
        <v>7</v>
      </c>
      <c r="BX161" s="4" t="s">
        <v>8</v>
      </c>
      <c r="BY161" s="4" t="s">
        <v>9</v>
      </c>
      <c r="BZ161" s="4" t="s">
        <v>54</v>
      </c>
      <c r="CA161" s="4" t="s">
        <v>10</v>
      </c>
      <c r="CC161" s="27" t="s">
        <v>0</v>
      </c>
      <c r="CD161" s="27"/>
      <c r="CE161" s="4" t="s">
        <v>71</v>
      </c>
      <c r="CF161" s="4" t="s">
        <v>3</v>
      </c>
      <c r="CG161" s="4" t="s">
        <v>4</v>
      </c>
      <c r="CH161" s="4" t="s">
        <v>5</v>
      </c>
      <c r="CI161" s="4" t="s">
        <v>6</v>
      </c>
      <c r="CJ161" s="4" t="s">
        <v>7</v>
      </c>
      <c r="CK161" s="4" t="s">
        <v>8</v>
      </c>
      <c r="CL161" s="4" t="s">
        <v>9</v>
      </c>
      <c r="CM161" s="4" t="s">
        <v>10</v>
      </c>
      <c r="CN161" s="13"/>
      <c r="CO161" s="27" t="s">
        <v>1</v>
      </c>
      <c r="CP161" s="27"/>
      <c r="CQ161" s="4" t="s">
        <v>71</v>
      </c>
      <c r="CR161" s="4" t="s">
        <v>3</v>
      </c>
      <c r="CS161" s="4" t="s">
        <v>4</v>
      </c>
      <c r="CT161" s="4" t="s">
        <v>5</v>
      </c>
      <c r="CU161" s="4" t="s">
        <v>6</v>
      </c>
      <c r="CV161" s="4" t="s">
        <v>7</v>
      </c>
      <c r="CW161" s="4" t="s">
        <v>8</v>
      </c>
      <c r="CX161" s="4" t="s">
        <v>9</v>
      </c>
      <c r="CY161" s="4" t="s">
        <v>10</v>
      </c>
      <c r="DA161" s="27" t="s">
        <v>58</v>
      </c>
      <c r="DB161" s="27"/>
      <c r="DC161" s="4" t="s">
        <v>71</v>
      </c>
      <c r="DD161" s="4" t="s">
        <v>3</v>
      </c>
      <c r="DE161" s="4" t="s">
        <v>4</v>
      </c>
      <c r="DF161" s="4" t="s">
        <v>5</v>
      </c>
      <c r="DG161" s="4" t="s">
        <v>59</v>
      </c>
      <c r="DH161" s="4" t="s">
        <v>7</v>
      </c>
      <c r="DI161" s="4" t="s">
        <v>8</v>
      </c>
      <c r="DJ161" s="4" t="s">
        <v>9</v>
      </c>
      <c r="DK161" s="4" t="s">
        <v>10</v>
      </c>
      <c r="DM161" s="27" t="s">
        <v>60</v>
      </c>
      <c r="DN161" s="27"/>
      <c r="DO161" s="4" t="s">
        <v>71</v>
      </c>
      <c r="DP161" s="4" t="s">
        <v>3</v>
      </c>
      <c r="DQ161" s="4" t="s">
        <v>4</v>
      </c>
      <c r="DR161" s="4" t="s">
        <v>5</v>
      </c>
      <c r="DS161" s="4" t="s">
        <v>59</v>
      </c>
      <c r="DT161" s="4" t="s">
        <v>7</v>
      </c>
      <c r="DU161" s="4" t="s">
        <v>8</v>
      </c>
      <c r="DV161" s="4" t="s">
        <v>9</v>
      </c>
      <c r="DW161" s="4" t="s">
        <v>10</v>
      </c>
    </row>
    <row r="162" spans="1:127" ht="18" x14ac:dyDescent="0.25">
      <c r="A162" s="28" t="s">
        <v>11</v>
      </c>
      <c r="B162" s="15" t="s">
        <v>12</v>
      </c>
      <c r="C162" s="16">
        <f t="shared" ref="C162:F164" si="431">+AG162+BE162+CE162+DC163</f>
        <v>36.27217434914126</v>
      </c>
      <c r="D162" s="6">
        <f t="shared" si="431"/>
        <v>0</v>
      </c>
      <c r="E162" s="7">
        <f t="shared" si="431"/>
        <v>0</v>
      </c>
      <c r="F162" s="7">
        <f t="shared" si="431"/>
        <v>0</v>
      </c>
      <c r="G162" s="7">
        <f t="shared" ref="G162:G171" si="432">+AK162+CI162</f>
        <v>0</v>
      </c>
      <c r="H162" s="7">
        <f t="shared" ref="H162:H169" si="433">+AL162+BJ162+CJ162+DH163</f>
        <v>0</v>
      </c>
      <c r="I162" s="7">
        <f>+BI162</f>
        <v>0</v>
      </c>
      <c r="J162" s="7">
        <f>+DG163</f>
        <v>0</v>
      </c>
      <c r="K162" s="7">
        <f t="shared" ref="K162:L169" si="434">+AM162+BK162+CK162+DI163</f>
        <v>0</v>
      </c>
      <c r="L162" s="7">
        <f t="shared" si="434"/>
        <v>0</v>
      </c>
      <c r="M162" s="7">
        <f>+BM162</f>
        <v>0</v>
      </c>
      <c r="N162" s="7">
        <f t="shared" ref="N162:N171" si="435">SUM(C162:M162)</f>
        <v>36.27217434914126</v>
      </c>
      <c r="P162" s="28" t="s">
        <v>11</v>
      </c>
      <c r="Q162" s="15" t="s">
        <v>12</v>
      </c>
      <c r="R162" s="16">
        <f t="shared" ref="R162:R169" si="436">+AS162+BR162+CQ162+DO163</f>
        <v>4.2626716479778928</v>
      </c>
      <c r="S162" s="16">
        <f t="shared" ref="S162:S169" si="437">+AT162+BS162+CR162+DP163</f>
        <v>0</v>
      </c>
      <c r="T162" s="16">
        <f t="shared" ref="T162:T169" si="438">+AU162+BT162+CS162+DQ163</f>
        <v>0</v>
      </c>
      <c r="U162" s="16">
        <f t="shared" ref="U162:U169" si="439">+AV162+BU162+CT162+DR163</f>
        <v>0</v>
      </c>
      <c r="V162" s="7">
        <f t="shared" ref="V162:V171" si="440">+AW162+CU162</f>
        <v>0</v>
      </c>
      <c r="W162" s="7">
        <f t="shared" ref="W162:W169" si="441">+AX162+BW162+CV162+DT163</f>
        <v>0</v>
      </c>
      <c r="X162" s="7">
        <f>+BV162</f>
        <v>0</v>
      </c>
      <c r="Y162" s="7">
        <f>+DS163</f>
        <v>0</v>
      </c>
      <c r="Z162" s="7">
        <f t="shared" ref="Z162:AA169" si="442">+AY162+BX162+CW162+DU163</f>
        <v>0</v>
      </c>
      <c r="AA162" s="7">
        <f t="shared" si="442"/>
        <v>0</v>
      </c>
      <c r="AB162" s="7">
        <f t="shared" ref="AB162:AB169" si="443">+BZ162</f>
        <v>0</v>
      </c>
      <c r="AC162" s="7">
        <f>SUM(R162:AB162)</f>
        <v>4.2626716479778928</v>
      </c>
      <c r="AE162" s="28" t="s">
        <v>11</v>
      </c>
      <c r="AF162" s="15" t="s">
        <v>12</v>
      </c>
      <c r="AG162" s="6">
        <v>8.8049572424153055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8.8049572424153055</v>
      </c>
      <c r="AP162" s="13"/>
      <c r="AQ162" s="28" t="s">
        <v>11</v>
      </c>
      <c r="AR162" s="15" t="s">
        <v>12</v>
      </c>
      <c r="AS162" s="6">
        <v>0.96854529666568356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0.96854529666568356</v>
      </c>
      <c r="BC162" s="28" t="s">
        <v>11</v>
      </c>
      <c r="BD162" s="15" t="s">
        <v>12</v>
      </c>
      <c r="BE162" s="1">
        <v>20.976929158633183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/>
      <c r="BN162" s="2">
        <v>20.976929158633183</v>
      </c>
      <c r="BP162" s="28" t="s">
        <v>11</v>
      </c>
      <c r="BQ162" s="15" t="s">
        <v>12</v>
      </c>
      <c r="BR162" s="1">
        <v>2.5172314990359821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/>
      <c r="CA162" s="2">
        <v>2.5172314990359821</v>
      </c>
      <c r="CC162" s="28" t="s">
        <v>11</v>
      </c>
      <c r="CD162" s="15" t="s">
        <v>12</v>
      </c>
      <c r="CE162" s="6">
        <v>6.4256312315959292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6.4256312315959292</v>
      </c>
      <c r="CN162" s="13"/>
      <c r="CO162" s="28" t="s">
        <v>11</v>
      </c>
      <c r="CP162" s="15" t="s">
        <v>12</v>
      </c>
      <c r="CQ162" s="6">
        <v>0.77107574779151145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0.77107574779151145</v>
      </c>
      <c r="DA162" s="28" t="s">
        <v>11</v>
      </c>
      <c r="DB162" s="15" t="s">
        <v>20</v>
      </c>
      <c r="DC162" s="1">
        <v>3.0878609048417118</v>
      </c>
      <c r="DD162" s="2"/>
      <c r="DE162" s="2"/>
      <c r="DF162" s="2"/>
      <c r="DG162" s="2">
        <v>3.2772298674821607E-2</v>
      </c>
      <c r="DH162" s="2">
        <v>0</v>
      </c>
      <c r="DI162" s="2">
        <v>3.2772298674821607E-2</v>
      </c>
      <c r="DJ162" s="2">
        <v>54.300094497163606</v>
      </c>
      <c r="DK162" s="2">
        <v>57.45349999935496</v>
      </c>
      <c r="DM162" s="28" t="s">
        <v>11</v>
      </c>
      <c r="DN162" s="15" t="s">
        <v>20</v>
      </c>
      <c r="DO162" s="1">
        <v>2.309950995452045</v>
      </c>
      <c r="DP162" s="2"/>
      <c r="DQ162" s="2"/>
      <c r="DR162" s="2"/>
      <c r="DS162" s="2">
        <v>1.6386149337410803E-2</v>
      </c>
      <c r="DT162" s="2"/>
      <c r="DU162" s="2">
        <v>9.1762436289500506E-3</v>
      </c>
      <c r="DV162" s="2">
        <v>18.412600943569586</v>
      </c>
      <c r="DW162" s="2">
        <v>20.748114331987992</v>
      </c>
    </row>
    <row r="163" spans="1:127" ht="18" x14ac:dyDescent="0.25">
      <c r="A163" s="28"/>
      <c r="B163" s="17" t="s">
        <v>13</v>
      </c>
      <c r="C163" s="4">
        <f t="shared" si="431"/>
        <v>7.3032178193692845</v>
      </c>
      <c r="D163" s="3">
        <f t="shared" si="431"/>
        <v>31.394792316780318</v>
      </c>
      <c r="E163" s="3">
        <f t="shared" si="431"/>
        <v>0</v>
      </c>
      <c r="F163" s="3">
        <f t="shared" si="431"/>
        <v>26.341705462325613</v>
      </c>
      <c r="G163" s="3">
        <f t="shared" si="432"/>
        <v>7.1913610892080362</v>
      </c>
      <c r="H163" s="3">
        <f t="shared" si="433"/>
        <v>0</v>
      </c>
      <c r="I163" s="3">
        <f t="shared" ref="I163:I171" si="444">+BI163</f>
        <v>0</v>
      </c>
      <c r="J163" s="3">
        <f t="shared" ref="J163:J169" si="445">+DG164</f>
        <v>0</v>
      </c>
      <c r="K163" s="3">
        <f t="shared" si="434"/>
        <v>0</v>
      </c>
      <c r="L163" s="3">
        <f t="shared" si="434"/>
        <v>0</v>
      </c>
      <c r="M163" s="4">
        <f t="shared" ref="M163:M171" si="446">+BM163</f>
        <v>0</v>
      </c>
      <c r="N163" s="4">
        <f t="shared" si="435"/>
        <v>72.231076687683256</v>
      </c>
      <c r="P163" s="28"/>
      <c r="Q163" s="17" t="s">
        <v>13</v>
      </c>
      <c r="R163" s="4">
        <f t="shared" si="436"/>
        <v>5.258316829945886</v>
      </c>
      <c r="S163" s="4">
        <f t="shared" si="437"/>
        <v>13.872767430677746</v>
      </c>
      <c r="T163" s="4">
        <f t="shared" si="438"/>
        <v>0</v>
      </c>
      <c r="U163" s="4">
        <f t="shared" si="439"/>
        <v>8.4293457479441969</v>
      </c>
      <c r="V163" s="3">
        <f t="shared" si="440"/>
        <v>2.3012355485465714</v>
      </c>
      <c r="W163" s="3">
        <f t="shared" si="441"/>
        <v>0</v>
      </c>
      <c r="X163" s="3">
        <f t="shared" ref="X163:X171" si="447">+BV163</f>
        <v>0</v>
      </c>
      <c r="Y163" s="3">
        <f t="shared" ref="Y163:Y169" si="448">+DS164</f>
        <v>0</v>
      </c>
      <c r="Z163" s="3">
        <f t="shared" si="442"/>
        <v>0</v>
      </c>
      <c r="AA163" s="3">
        <f t="shared" si="442"/>
        <v>0</v>
      </c>
      <c r="AB163" s="4">
        <f t="shared" si="443"/>
        <v>0</v>
      </c>
      <c r="AC163" s="4">
        <f t="shared" ref="AC163:AC171" si="449">SUM(R163:AB163)</f>
        <v>29.861665557114399</v>
      </c>
      <c r="AE163" s="28"/>
      <c r="AF163" s="17" t="s">
        <v>13</v>
      </c>
      <c r="AG163" s="3">
        <v>4.5739691364921118</v>
      </c>
      <c r="AH163" s="3">
        <v>25.479241696110225</v>
      </c>
      <c r="AI163" s="3">
        <v>0</v>
      </c>
      <c r="AJ163" s="3">
        <v>22.283136276951112</v>
      </c>
      <c r="AK163" s="3">
        <v>7.1913610892080362</v>
      </c>
      <c r="AL163" s="3">
        <v>0</v>
      </c>
      <c r="AM163" s="3">
        <v>0</v>
      </c>
      <c r="AN163" s="3">
        <v>0</v>
      </c>
      <c r="AO163" s="4">
        <v>59.527708198761488</v>
      </c>
      <c r="AP163" s="13"/>
      <c r="AQ163" s="28"/>
      <c r="AR163" s="17" t="s">
        <v>13</v>
      </c>
      <c r="AS163" s="3">
        <v>3.2932577782743202</v>
      </c>
      <c r="AT163" s="3">
        <v>11.210866346288499</v>
      </c>
      <c r="AU163" s="3">
        <v>0</v>
      </c>
      <c r="AV163" s="3">
        <v>7.130603608624356</v>
      </c>
      <c r="AW163" s="3">
        <v>2.3012355485465714</v>
      </c>
      <c r="AX163" s="3">
        <v>0</v>
      </c>
      <c r="AY163" s="3">
        <v>0</v>
      </c>
      <c r="AZ163" s="3">
        <v>0</v>
      </c>
      <c r="BA163" s="4">
        <v>23.935963281733748</v>
      </c>
      <c r="BC163" s="28"/>
      <c r="BD163" s="17" t="s">
        <v>13</v>
      </c>
      <c r="BE163" s="3">
        <v>1.5699111105112693</v>
      </c>
      <c r="BF163" s="3">
        <v>5.6190335283740174</v>
      </c>
      <c r="BG163" s="3">
        <v>0</v>
      </c>
      <c r="BH163" s="3">
        <v>4.0378002680605487</v>
      </c>
      <c r="BI163" s="3">
        <v>0</v>
      </c>
      <c r="BJ163" s="3">
        <v>0</v>
      </c>
      <c r="BK163" s="3">
        <v>0</v>
      </c>
      <c r="BL163" s="3">
        <v>0</v>
      </c>
      <c r="BM163" s="3"/>
      <c r="BN163" s="4">
        <v>11.226744906945836</v>
      </c>
      <c r="BP163" s="28"/>
      <c r="BQ163" s="17" t="s">
        <v>13</v>
      </c>
      <c r="BR163" s="3">
        <v>1.1303359995681139</v>
      </c>
      <c r="BS163" s="3">
        <v>2.5285650877683077</v>
      </c>
      <c r="BT163" s="3">
        <v>0</v>
      </c>
      <c r="BU163" s="3">
        <v>1.2920960857793755</v>
      </c>
      <c r="BV163" s="3">
        <v>0</v>
      </c>
      <c r="BW163" s="3">
        <v>0</v>
      </c>
      <c r="BX163" s="3">
        <v>0</v>
      </c>
      <c r="BY163" s="3">
        <v>0</v>
      </c>
      <c r="BZ163" s="3"/>
      <c r="CA163" s="4">
        <v>4.9509971731157973</v>
      </c>
      <c r="CC163" s="28"/>
      <c r="CD163" s="17" t="s">
        <v>13</v>
      </c>
      <c r="CE163" s="3">
        <v>1.1529957546554288</v>
      </c>
      <c r="CF163" s="3">
        <v>0.28684760106623958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4">
        <v>1.4398433557216683</v>
      </c>
      <c r="CN163" s="13"/>
      <c r="CO163" s="28"/>
      <c r="CP163" s="17" t="s">
        <v>13</v>
      </c>
      <c r="CQ163" s="3">
        <v>0.8301569433519087</v>
      </c>
      <c r="CR163" s="3">
        <v>0.12908142047980781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4">
        <v>0.95923836383171657</v>
      </c>
      <c r="DA163" s="28"/>
      <c r="DB163" s="17" t="s">
        <v>12</v>
      </c>
      <c r="DC163" s="3">
        <v>6.4656716496840613E-2</v>
      </c>
      <c r="DD163" s="3"/>
      <c r="DE163" s="3"/>
      <c r="DF163" s="3"/>
      <c r="DG163" s="3"/>
      <c r="DH163" s="3"/>
      <c r="DI163" s="3"/>
      <c r="DJ163" s="3"/>
      <c r="DK163" s="3">
        <v>6.4656716496840613E-2</v>
      </c>
      <c r="DM163" s="28"/>
      <c r="DN163" s="17" t="s">
        <v>12</v>
      </c>
      <c r="DO163" s="3">
        <v>5.8191044847156551E-3</v>
      </c>
      <c r="DP163" s="3"/>
      <c r="DQ163" s="3"/>
      <c r="DR163" s="3"/>
      <c r="DS163" s="3"/>
      <c r="DT163" s="3"/>
      <c r="DU163" s="3"/>
      <c r="DV163" s="3"/>
      <c r="DW163" s="3">
        <v>5.8191044847156551E-3</v>
      </c>
    </row>
    <row r="164" spans="1:127" ht="18" x14ac:dyDescent="0.25">
      <c r="A164" s="28"/>
      <c r="B164" s="15" t="s">
        <v>14</v>
      </c>
      <c r="C164" s="16">
        <f t="shared" si="431"/>
        <v>18.475684894231243</v>
      </c>
      <c r="D164" s="6">
        <f t="shared" si="431"/>
        <v>0</v>
      </c>
      <c r="E164" s="7">
        <f t="shared" si="431"/>
        <v>0</v>
      </c>
      <c r="F164" s="7">
        <f t="shared" si="431"/>
        <v>0</v>
      </c>
      <c r="G164" s="7">
        <f t="shared" si="432"/>
        <v>0</v>
      </c>
      <c r="H164" s="7">
        <f t="shared" si="433"/>
        <v>0</v>
      </c>
      <c r="I164" s="7">
        <f t="shared" si="444"/>
        <v>0</v>
      </c>
      <c r="J164" s="7">
        <f t="shared" si="445"/>
        <v>0</v>
      </c>
      <c r="K164" s="7">
        <f t="shared" si="434"/>
        <v>0</v>
      </c>
      <c r="L164" s="7">
        <f t="shared" si="434"/>
        <v>0</v>
      </c>
      <c r="M164" s="7">
        <f t="shared" si="446"/>
        <v>0</v>
      </c>
      <c r="N164" s="7">
        <f t="shared" si="435"/>
        <v>18.475684894231243</v>
      </c>
      <c r="P164" s="28"/>
      <c r="Q164" s="15" t="s">
        <v>14</v>
      </c>
      <c r="R164" s="16">
        <f t="shared" si="436"/>
        <v>12.009195181250309</v>
      </c>
      <c r="S164" s="16">
        <f t="shared" si="437"/>
        <v>0</v>
      </c>
      <c r="T164" s="16">
        <f t="shared" si="438"/>
        <v>0</v>
      </c>
      <c r="U164" s="16">
        <f t="shared" si="439"/>
        <v>0</v>
      </c>
      <c r="V164" s="7">
        <f t="shared" si="440"/>
        <v>0</v>
      </c>
      <c r="W164" s="7">
        <f t="shared" si="441"/>
        <v>0</v>
      </c>
      <c r="X164" s="7">
        <f t="shared" si="447"/>
        <v>0</v>
      </c>
      <c r="Y164" s="7">
        <f t="shared" si="448"/>
        <v>0</v>
      </c>
      <c r="Z164" s="7">
        <f t="shared" si="442"/>
        <v>0</v>
      </c>
      <c r="AA164" s="7">
        <f t="shared" si="442"/>
        <v>0</v>
      </c>
      <c r="AB164" s="7">
        <f t="shared" si="443"/>
        <v>0</v>
      </c>
      <c r="AC164" s="7">
        <f t="shared" si="449"/>
        <v>12.009195181250309</v>
      </c>
      <c r="AE164" s="28"/>
      <c r="AF164" s="15" t="s">
        <v>14</v>
      </c>
      <c r="AG164" s="6">
        <v>6.1372664368463958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6.1372664368463958</v>
      </c>
      <c r="AP164" s="13"/>
      <c r="AQ164" s="28"/>
      <c r="AR164" s="15" t="s">
        <v>14</v>
      </c>
      <c r="AS164" s="6">
        <v>3.9892231839501573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3.9892231839501573</v>
      </c>
      <c r="BC164" s="28"/>
      <c r="BD164" s="15" t="s">
        <v>14</v>
      </c>
      <c r="BE164" s="1">
        <v>11.21944854540628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/>
      <c r="BN164" s="2">
        <v>11.21944854540628</v>
      </c>
      <c r="BP164" s="28"/>
      <c r="BQ164" s="15" t="s">
        <v>14</v>
      </c>
      <c r="BR164" s="1">
        <v>7.2926415545140824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/>
      <c r="CA164" s="2">
        <v>7.2926415545140824</v>
      </c>
      <c r="CC164" s="28"/>
      <c r="CD164" s="15" t="s">
        <v>14</v>
      </c>
      <c r="CE164" s="6">
        <v>1.1148063952812215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1.1148063952812215</v>
      </c>
      <c r="CN164" s="13"/>
      <c r="CO164" s="28"/>
      <c r="CP164" s="15" t="s">
        <v>14</v>
      </c>
      <c r="CQ164" s="6">
        <v>0.72462415693279403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0.72462415693279403</v>
      </c>
      <c r="DA164" s="28"/>
      <c r="DB164" s="15" t="s">
        <v>61</v>
      </c>
      <c r="DC164" s="1">
        <v>6.3418177104754368E-3</v>
      </c>
      <c r="DD164" s="2">
        <v>9.6694912298368758E-3</v>
      </c>
      <c r="DE164" s="2">
        <v>0</v>
      </c>
      <c r="DF164" s="2">
        <v>2.0768917313950849E-2</v>
      </c>
      <c r="DG164" s="2">
        <v>0</v>
      </c>
      <c r="DH164" s="2"/>
      <c r="DI164" s="2"/>
      <c r="DJ164" s="2"/>
      <c r="DK164" s="2">
        <v>3.6780226254263165E-2</v>
      </c>
      <c r="DM164" s="28"/>
      <c r="DN164" s="15" t="s">
        <v>61</v>
      </c>
      <c r="DO164" s="1">
        <v>4.5661087515423146E-3</v>
      </c>
      <c r="DP164" s="2">
        <v>4.2545761411282258E-3</v>
      </c>
      <c r="DQ164" s="2">
        <v>0</v>
      </c>
      <c r="DR164" s="2">
        <v>6.6460535404642722E-3</v>
      </c>
      <c r="DS164" s="2">
        <v>0</v>
      </c>
      <c r="DT164" s="2"/>
      <c r="DU164" s="2"/>
      <c r="DV164" s="2"/>
      <c r="DW164" s="2">
        <v>1.5466738433134813E-2</v>
      </c>
    </row>
    <row r="165" spans="1:127" ht="18" x14ac:dyDescent="0.25">
      <c r="A165" s="28"/>
      <c r="B165" s="17" t="s">
        <v>15</v>
      </c>
      <c r="C165" s="4">
        <f t="shared" ref="C165:C169" si="450">+AG165+BE165+CE165+DC166</f>
        <v>3.817186708143645</v>
      </c>
      <c r="D165" s="3">
        <f t="shared" ref="D165:F169" si="451">+AH165+BF165+CF165+DD166</f>
        <v>0</v>
      </c>
      <c r="E165" s="22">
        <f t="shared" si="451"/>
        <v>0</v>
      </c>
      <c r="F165" s="3">
        <f t="shared" si="451"/>
        <v>3.9527015067146607</v>
      </c>
      <c r="G165" s="3">
        <f t="shared" si="432"/>
        <v>0</v>
      </c>
      <c r="H165" s="3">
        <f t="shared" si="433"/>
        <v>3.5081443931996894</v>
      </c>
      <c r="I165" s="3">
        <f t="shared" si="444"/>
        <v>0</v>
      </c>
      <c r="J165" s="3">
        <f t="shared" si="445"/>
        <v>0</v>
      </c>
      <c r="K165" s="3">
        <f t="shared" si="434"/>
        <v>0</v>
      </c>
      <c r="L165" s="3">
        <f t="shared" si="434"/>
        <v>0</v>
      </c>
      <c r="M165" s="4">
        <f t="shared" si="446"/>
        <v>0</v>
      </c>
      <c r="N165" s="4">
        <f t="shared" si="435"/>
        <v>11.278032608057995</v>
      </c>
      <c r="P165" s="28"/>
      <c r="Q165" s="17" t="s">
        <v>15</v>
      </c>
      <c r="R165" s="4">
        <f t="shared" si="436"/>
        <v>2.6720306957005513</v>
      </c>
      <c r="S165" s="4">
        <f t="shared" si="437"/>
        <v>0</v>
      </c>
      <c r="T165" s="4">
        <f t="shared" si="438"/>
        <v>0</v>
      </c>
      <c r="U165" s="4">
        <f t="shared" si="439"/>
        <v>1.2648644821486912</v>
      </c>
      <c r="V165" s="3">
        <f t="shared" si="440"/>
        <v>0</v>
      </c>
      <c r="W165" s="3">
        <f t="shared" si="441"/>
        <v>2.2802938555797976</v>
      </c>
      <c r="X165" s="3">
        <f t="shared" si="447"/>
        <v>0</v>
      </c>
      <c r="Y165" s="3">
        <f t="shared" si="448"/>
        <v>0</v>
      </c>
      <c r="Z165" s="3">
        <f t="shared" si="442"/>
        <v>0</v>
      </c>
      <c r="AA165" s="3">
        <f t="shared" si="442"/>
        <v>0</v>
      </c>
      <c r="AB165" s="4">
        <f t="shared" si="443"/>
        <v>0</v>
      </c>
      <c r="AC165" s="4">
        <f t="shared" si="449"/>
        <v>6.2171890334290403</v>
      </c>
      <c r="AE165" s="28"/>
      <c r="AF165" s="17" t="s">
        <v>15</v>
      </c>
      <c r="AG165" s="3">
        <v>2.9730601293592498</v>
      </c>
      <c r="AH165" s="13">
        <v>0</v>
      </c>
      <c r="AI165" s="3">
        <v>0</v>
      </c>
      <c r="AJ165" s="3">
        <v>3.1906879507961716</v>
      </c>
      <c r="AK165" s="3">
        <v>0</v>
      </c>
      <c r="AL165" s="3">
        <v>3.3570168655030699</v>
      </c>
      <c r="AM165" s="3">
        <v>0</v>
      </c>
      <c r="AN165" s="3">
        <v>0</v>
      </c>
      <c r="AO165" s="4">
        <v>9.5207649456584917</v>
      </c>
      <c r="AP165" s="13"/>
      <c r="AQ165" s="28"/>
      <c r="AR165" s="17" t="s">
        <v>15</v>
      </c>
      <c r="AS165" s="3">
        <v>2.0811420905514746</v>
      </c>
      <c r="AT165" s="13">
        <v>0</v>
      </c>
      <c r="AU165" s="3">
        <v>0</v>
      </c>
      <c r="AV165" s="3">
        <v>1.0210201442547748</v>
      </c>
      <c r="AW165" s="3">
        <v>0</v>
      </c>
      <c r="AX165" s="3">
        <v>2.1820609625769953</v>
      </c>
      <c r="AY165" s="3">
        <v>0</v>
      </c>
      <c r="AZ165" s="3">
        <v>0</v>
      </c>
      <c r="BA165" s="4">
        <v>5.2842231973832448</v>
      </c>
      <c r="BC165" s="28"/>
      <c r="BD165" s="17" t="s">
        <v>15</v>
      </c>
      <c r="BE165" s="3">
        <v>0.29377498669406293</v>
      </c>
      <c r="BF165" s="11">
        <v>0</v>
      </c>
      <c r="BG165" s="3">
        <v>0</v>
      </c>
      <c r="BH165" s="3">
        <v>0.48098434731651835</v>
      </c>
      <c r="BI165" s="3">
        <v>0</v>
      </c>
      <c r="BJ165" s="3">
        <v>3.4868272853001516E-3</v>
      </c>
      <c r="BK165" s="3">
        <v>0</v>
      </c>
      <c r="BL165" s="3">
        <v>0</v>
      </c>
      <c r="BM165" s="3"/>
      <c r="BN165" s="4">
        <v>0.77824616129588142</v>
      </c>
      <c r="BP165" s="28"/>
      <c r="BQ165" s="17" t="s">
        <v>15</v>
      </c>
      <c r="BR165" s="3">
        <v>0.20564249068584403</v>
      </c>
      <c r="BS165" s="11">
        <v>0</v>
      </c>
      <c r="BT165" s="3">
        <v>0</v>
      </c>
      <c r="BU165" s="3">
        <v>0.15391499114128587</v>
      </c>
      <c r="BV165" s="3">
        <v>0</v>
      </c>
      <c r="BW165" s="3">
        <v>2.2664377354450985E-3</v>
      </c>
      <c r="BX165" s="3">
        <v>0</v>
      </c>
      <c r="BY165" s="3">
        <v>0</v>
      </c>
      <c r="BZ165" s="3"/>
      <c r="CA165" s="4">
        <v>0.36182391956257498</v>
      </c>
      <c r="CC165" s="28"/>
      <c r="CD165" s="17" t="s">
        <v>15</v>
      </c>
      <c r="CE165" s="3">
        <v>0.54841420785006234</v>
      </c>
      <c r="CF165" s="13">
        <v>0</v>
      </c>
      <c r="CG165" s="3">
        <v>0</v>
      </c>
      <c r="CH165" s="3">
        <v>0.28102920860197067</v>
      </c>
      <c r="CI165" s="3">
        <v>0</v>
      </c>
      <c r="CJ165" s="3">
        <v>0.1475403345160346</v>
      </c>
      <c r="CK165" s="3">
        <v>0</v>
      </c>
      <c r="CL165" s="3">
        <v>0</v>
      </c>
      <c r="CM165" s="4">
        <v>0.97698375096806767</v>
      </c>
      <c r="CN165" s="13"/>
      <c r="CO165" s="28"/>
      <c r="CP165" s="17" t="s">
        <v>15</v>
      </c>
      <c r="CQ165" s="3">
        <v>0.38388994549504363</v>
      </c>
      <c r="CR165" s="13">
        <v>0</v>
      </c>
      <c r="CS165" s="3">
        <v>0</v>
      </c>
      <c r="CT165" s="3">
        <v>8.9929346752630618E-2</v>
      </c>
      <c r="CU165" s="3">
        <v>0</v>
      </c>
      <c r="CV165" s="3">
        <v>9.5901217435422487E-2</v>
      </c>
      <c r="CW165" s="3">
        <v>0</v>
      </c>
      <c r="CX165" s="3">
        <v>0</v>
      </c>
      <c r="CY165" s="4">
        <v>0.56972050968309673</v>
      </c>
      <c r="DA165" s="28"/>
      <c r="DB165" s="17" t="s">
        <v>14</v>
      </c>
      <c r="DC165" s="3">
        <v>4.1635166973461642E-3</v>
      </c>
      <c r="DD165" s="3"/>
      <c r="DE165" s="3"/>
      <c r="DF165" s="3"/>
      <c r="DG165" s="3"/>
      <c r="DH165" s="3"/>
      <c r="DI165" s="3"/>
      <c r="DJ165" s="3"/>
      <c r="DK165" s="3">
        <v>4.1635166973461642E-3</v>
      </c>
      <c r="DM165" s="28"/>
      <c r="DN165" s="17" t="s">
        <v>14</v>
      </c>
      <c r="DO165" s="3">
        <v>2.7062858532750068E-3</v>
      </c>
      <c r="DP165" s="3"/>
      <c r="DQ165" s="3"/>
      <c r="DR165" s="3"/>
      <c r="DS165" s="3"/>
      <c r="DT165" s="3"/>
      <c r="DU165" s="3"/>
      <c r="DV165" s="3"/>
      <c r="DW165" s="3">
        <v>2.7062858532750068E-3</v>
      </c>
    </row>
    <row r="166" spans="1:127" ht="18" x14ac:dyDescent="0.25">
      <c r="A166" s="28"/>
      <c r="B166" s="15" t="s">
        <v>16</v>
      </c>
      <c r="C166" s="16">
        <f t="shared" si="450"/>
        <v>3.3133985139201155E-2</v>
      </c>
      <c r="D166" s="6">
        <f t="shared" si="451"/>
        <v>0</v>
      </c>
      <c r="E166" s="7">
        <f t="shared" si="451"/>
        <v>0</v>
      </c>
      <c r="F166" s="7">
        <f t="shared" si="451"/>
        <v>0</v>
      </c>
      <c r="G166" s="7">
        <f t="shared" si="432"/>
        <v>0</v>
      </c>
      <c r="H166" s="7">
        <f t="shared" si="433"/>
        <v>0</v>
      </c>
      <c r="I166" s="7">
        <f t="shared" si="444"/>
        <v>8.5395382954110727E-2</v>
      </c>
      <c r="J166" s="7">
        <f t="shared" si="445"/>
        <v>0</v>
      </c>
      <c r="K166" s="7">
        <f t="shared" si="434"/>
        <v>0</v>
      </c>
      <c r="L166" s="7">
        <f t="shared" si="434"/>
        <v>0</v>
      </c>
      <c r="M166" s="7">
        <f t="shared" si="446"/>
        <v>0</v>
      </c>
      <c r="N166" s="7">
        <f t="shared" si="435"/>
        <v>0.11852936809331188</v>
      </c>
      <c r="P166" s="28"/>
      <c r="Q166" s="15" t="s">
        <v>16</v>
      </c>
      <c r="R166" s="16">
        <f t="shared" si="436"/>
        <v>2.3193789597440808E-2</v>
      </c>
      <c r="S166" s="16">
        <f t="shared" si="437"/>
        <v>0</v>
      </c>
      <c r="T166" s="16">
        <f t="shared" si="438"/>
        <v>0</v>
      </c>
      <c r="U166" s="16">
        <f t="shared" si="439"/>
        <v>0</v>
      </c>
      <c r="V166" s="7">
        <f t="shared" si="440"/>
        <v>0</v>
      </c>
      <c r="W166" s="7">
        <f t="shared" si="441"/>
        <v>0</v>
      </c>
      <c r="X166" s="7">
        <f t="shared" si="447"/>
        <v>2.5618614886233217E-2</v>
      </c>
      <c r="Y166" s="7">
        <f t="shared" si="448"/>
        <v>0</v>
      </c>
      <c r="Z166" s="7">
        <f t="shared" si="442"/>
        <v>0</v>
      </c>
      <c r="AA166" s="7">
        <f t="shared" si="442"/>
        <v>0</v>
      </c>
      <c r="AB166" s="7">
        <f t="shared" si="443"/>
        <v>0</v>
      </c>
      <c r="AC166" s="7">
        <f t="shared" si="449"/>
        <v>4.8812404483674021E-2</v>
      </c>
      <c r="AE166" s="28"/>
      <c r="AF166" s="15" t="s">
        <v>16</v>
      </c>
      <c r="AG166" s="6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13"/>
      <c r="AQ166" s="28"/>
      <c r="AR166" s="15" t="s">
        <v>16</v>
      </c>
      <c r="AS166" s="6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C166" s="28"/>
      <c r="BD166" s="15" t="s">
        <v>16</v>
      </c>
      <c r="BE166" s="1">
        <v>0</v>
      </c>
      <c r="BF166" s="2">
        <v>0</v>
      </c>
      <c r="BG166" s="2">
        <v>0</v>
      </c>
      <c r="BH166" s="2">
        <v>0</v>
      </c>
      <c r="BI166" s="2">
        <v>8.5395382954110727E-2</v>
      </c>
      <c r="BJ166" s="2">
        <v>0</v>
      </c>
      <c r="BK166" s="2">
        <v>0</v>
      </c>
      <c r="BL166" s="2">
        <v>0</v>
      </c>
      <c r="BM166" s="2"/>
      <c r="BN166" s="2">
        <v>8.5395382954110727E-2</v>
      </c>
      <c r="BP166" s="28"/>
      <c r="BQ166" s="15" t="s">
        <v>16</v>
      </c>
      <c r="BR166" s="1">
        <v>0</v>
      </c>
      <c r="BS166" s="2">
        <v>0</v>
      </c>
      <c r="BT166" s="2">
        <v>0</v>
      </c>
      <c r="BU166" s="2">
        <v>0</v>
      </c>
      <c r="BV166" s="2">
        <v>2.5618614886233217E-2</v>
      </c>
      <c r="BW166" s="2">
        <v>0</v>
      </c>
      <c r="BX166" s="2">
        <v>0</v>
      </c>
      <c r="BY166" s="2">
        <v>0</v>
      </c>
      <c r="BZ166" s="2"/>
      <c r="CA166" s="2">
        <v>2.5618614886233217E-2</v>
      </c>
      <c r="CC166" s="28"/>
      <c r="CD166" s="15" t="s">
        <v>16</v>
      </c>
      <c r="CE166" s="6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13"/>
      <c r="CO166" s="28"/>
      <c r="CP166" s="15" t="s">
        <v>16</v>
      </c>
      <c r="CQ166" s="6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DA166" s="28"/>
      <c r="DB166" s="15" t="s">
        <v>15</v>
      </c>
      <c r="DC166" s="1">
        <v>1.9373842402702992E-3</v>
      </c>
      <c r="DD166" s="2">
        <v>0</v>
      </c>
      <c r="DE166" s="2"/>
      <c r="DF166" s="2">
        <v>0</v>
      </c>
      <c r="DG166" s="2">
        <v>0</v>
      </c>
      <c r="DH166" s="2">
        <v>1.003658952842868E-4</v>
      </c>
      <c r="DI166" s="2"/>
      <c r="DJ166" s="2"/>
      <c r="DK166" s="2">
        <v>2.0377501355545859E-3</v>
      </c>
      <c r="DM166" s="28"/>
      <c r="DN166" s="15" t="s">
        <v>15</v>
      </c>
      <c r="DO166" s="1">
        <v>1.3561689681892094E-3</v>
      </c>
      <c r="DP166" s="2">
        <v>0</v>
      </c>
      <c r="DQ166" s="2"/>
      <c r="DR166" s="2">
        <v>0</v>
      </c>
      <c r="DS166" s="2"/>
      <c r="DT166" s="2">
        <v>6.5237831934786427E-5</v>
      </c>
      <c r="DU166" s="2"/>
      <c r="DV166" s="2"/>
      <c r="DW166" s="2">
        <v>1.4214068001239958E-3</v>
      </c>
    </row>
    <row r="167" spans="1:127" ht="18" x14ac:dyDescent="0.25">
      <c r="A167" s="28"/>
      <c r="B167" s="17" t="s">
        <v>17</v>
      </c>
      <c r="C167" s="4">
        <f t="shared" si="450"/>
        <v>16.589310113279229</v>
      </c>
      <c r="D167" s="3">
        <f t="shared" si="451"/>
        <v>0</v>
      </c>
      <c r="E167" s="3">
        <f t="shared" si="451"/>
        <v>0</v>
      </c>
      <c r="F167" s="3">
        <f t="shared" si="451"/>
        <v>0</v>
      </c>
      <c r="G167" s="3">
        <f t="shared" si="432"/>
        <v>0</v>
      </c>
      <c r="H167" s="3">
        <f t="shared" si="433"/>
        <v>0</v>
      </c>
      <c r="I167" s="3">
        <f t="shared" si="444"/>
        <v>0</v>
      </c>
      <c r="J167" s="3">
        <f t="shared" si="445"/>
        <v>0</v>
      </c>
      <c r="K167" s="3">
        <f t="shared" si="434"/>
        <v>0</v>
      </c>
      <c r="L167" s="3">
        <f t="shared" si="434"/>
        <v>0</v>
      </c>
      <c r="M167" s="4">
        <f t="shared" si="446"/>
        <v>0</v>
      </c>
      <c r="N167" s="4">
        <f t="shared" si="435"/>
        <v>16.589310113279229</v>
      </c>
      <c r="P167" s="28"/>
      <c r="Q167" s="17" t="s">
        <v>17</v>
      </c>
      <c r="R167" s="4">
        <f t="shared" si="436"/>
        <v>12.441982584959423</v>
      </c>
      <c r="S167" s="4">
        <f t="shared" si="437"/>
        <v>0</v>
      </c>
      <c r="T167" s="4">
        <f t="shared" si="438"/>
        <v>0</v>
      </c>
      <c r="U167" s="4">
        <f t="shared" si="439"/>
        <v>0</v>
      </c>
      <c r="V167" s="3">
        <f t="shared" si="440"/>
        <v>0</v>
      </c>
      <c r="W167" s="3">
        <f t="shared" si="441"/>
        <v>0</v>
      </c>
      <c r="X167" s="3">
        <f t="shared" si="447"/>
        <v>0</v>
      </c>
      <c r="Y167" s="3">
        <f t="shared" si="448"/>
        <v>0</v>
      </c>
      <c r="Z167" s="3">
        <f t="shared" si="442"/>
        <v>0</v>
      </c>
      <c r="AA167" s="3">
        <f t="shared" si="442"/>
        <v>0</v>
      </c>
      <c r="AB167" s="4">
        <f t="shared" si="443"/>
        <v>0</v>
      </c>
      <c r="AC167" s="4">
        <f t="shared" si="449"/>
        <v>12.441982584959423</v>
      </c>
      <c r="AE167" s="28"/>
      <c r="AF167" s="17" t="s">
        <v>17</v>
      </c>
      <c r="AG167" s="3">
        <v>1.1305483932486668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4">
        <v>1.1305483932486668</v>
      </c>
      <c r="AP167" s="13"/>
      <c r="AQ167" s="28"/>
      <c r="AR167" s="17" t="s">
        <v>17</v>
      </c>
      <c r="AS167" s="3">
        <v>0.84791129493650019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4">
        <v>0.84791129493650019</v>
      </c>
      <c r="BC167" s="28"/>
      <c r="BD167" s="17" t="s">
        <v>17</v>
      </c>
      <c r="BE167" s="3">
        <v>0.73249864434837419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/>
      <c r="BN167" s="4">
        <v>0.73249864434837419</v>
      </c>
      <c r="BP167" s="28"/>
      <c r="BQ167" s="17" t="s">
        <v>17</v>
      </c>
      <c r="BR167" s="3">
        <v>0.54937398326128062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/>
      <c r="CA167" s="4">
        <v>0.54937398326128062</v>
      </c>
      <c r="CC167" s="28"/>
      <c r="CD167" s="17" t="s">
        <v>17</v>
      </c>
      <c r="CE167" s="3">
        <v>14.717798851891859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4">
        <v>14.717798851891859</v>
      </c>
      <c r="CN167" s="13"/>
      <c r="CO167" s="28"/>
      <c r="CP167" s="17" t="s">
        <v>17</v>
      </c>
      <c r="CQ167" s="3">
        <v>11.038349138918894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4">
        <v>11.038349138918894</v>
      </c>
      <c r="DA167" s="28"/>
      <c r="DB167" s="17" t="s">
        <v>16</v>
      </c>
      <c r="DC167" s="3">
        <v>3.3133985139201155E-2</v>
      </c>
      <c r="DD167" s="3">
        <v>0</v>
      </c>
      <c r="DE167" s="3">
        <v>0</v>
      </c>
      <c r="DF167" s="3"/>
      <c r="DG167" s="3"/>
      <c r="DH167" s="3"/>
      <c r="DI167" s="3"/>
      <c r="DJ167" s="3"/>
      <c r="DK167" s="3">
        <v>3.3133985139201155E-2</v>
      </c>
      <c r="DM167" s="28"/>
      <c r="DN167" s="17" t="s">
        <v>16</v>
      </c>
      <c r="DO167" s="3">
        <v>2.3193789597440808E-2</v>
      </c>
      <c r="DP167" s="3">
        <v>0</v>
      </c>
      <c r="DQ167" s="3">
        <v>0</v>
      </c>
      <c r="DR167" s="3"/>
      <c r="DS167" s="3"/>
      <c r="DT167" s="3"/>
      <c r="DU167" s="3"/>
      <c r="DV167" s="3"/>
      <c r="DW167" s="3">
        <v>2.3193789597440808E-2</v>
      </c>
    </row>
    <row r="168" spans="1:127" ht="18" x14ac:dyDescent="0.25">
      <c r="A168" s="28"/>
      <c r="B168" s="15" t="s">
        <v>18</v>
      </c>
      <c r="C168" s="16">
        <f t="shared" si="450"/>
        <v>2.148267804141581</v>
      </c>
      <c r="D168" s="6">
        <f t="shared" si="451"/>
        <v>0</v>
      </c>
      <c r="E168" s="7">
        <f t="shared" si="451"/>
        <v>0</v>
      </c>
      <c r="F168" s="7">
        <f t="shared" si="451"/>
        <v>0</v>
      </c>
      <c r="G168" s="7">
        <f t="shared" si="432"/>
        <v>0</v>
      </c>
      <c r="H168" s="7">
        <f t="shared" si="433"/>
        <v>0</v>
      </c>
      <c r="I168" s="7">
        <f t="shared" si="444"/>
        <v>0</v>
      </c>
      <c r="J168" s="7">
        <f t="shared" si="445"/>
        <v>0</v>
      </c>
      <c r="K168" s="7">
        <f t="shared" si="434"/>
        <v>0</v>
      </c>
      <c r="L168" s="7">
        <f t="shared" si="434"/>
        <v>0</v>
      </c>
      <c r="M168" s="7">
        <f t="shared" si="446"/>
        <v>0</v>
      </c>
      <c r="N168" s="7">
        <f t="shared" si="435"/>
        <v>2.148267804141581</v>
      </c>
      <c r="P168" s="28"/>
      <c r="Q168" s="15" t="s">
        <v>18</v>
      </c>
      <c r="R168" s="16">
        <f t="shared" si="436"/>
        <v>1.5467528189819388</v>
      </c>
      <c r="S168" s="16">
        <f t="shared" si="437"/>
        <v>0</v>
      </c>
      <c r="T168" s="16">
        <f t="shared" si="438"/>
        <v>0</v>
      </c>
      <c r="U168" s="16">
        <f t="shared" si="439"/>
        <v>0</v>
      </c>
      <c r="V168" s="7">
        <f t="shared" si="440"/>
        <v>0</v>
      </c>
      <c r="W168" s="7">
        <f t="shared" si="441"/>
        <v>0</v>
      </c>
      <c r="X168" s="7">
        <f t="shared" si="447"/>
        <v>0</v>
      </c>
      <c r="Y168" s="7">
        <f t="shared" si="448"/>
        <v>0</v>
      </c>
      <c r="Z168" s="7">
        <f t="shared" si="442"/>
        <v>0</v>
      </c>
      <c r="AA168" s="7">
        <f t="shared" si="442"/>
        <v>0</v>
      </c>
      <c r="AB168" s="7">
        <f t="shared" si="443"/>
        <v>0</v>
      </c>
      <c r="AC168" s="7">
        <f t="shared" si="449"/>
        <v>1.5467528189819388</v>
      </c>
      <c r="AE168" s="28"/>
      <c r="AF168" s="15" t="s">
        <v>18</v>
      </c>
      <c r="AG168" s="6">
        <v>0.79193989743864279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0.79193989743864279</v>
      </c>
      <c r="AP168" s="13"/>
      <c r="AQ168" s="28"/>
      <c r="AR168" s="15" t="s">
        <v>18</v>
      </c>
      <c r="AS168" s="6">
        <v>0.57019672615582284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0.57019672615582284</v>
      </c>
      <c r="BC168" s="28"/>
      <c r="BD168" s="15" t="s">
        <v>18</v>
      </c>
      <c r="BE168" s="1">
        <v>0.68180126657916684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/>
      <c r="BN168" s="2">
        <v>0.68180126657916684</v>
      </c>
      <c r="BP168" s="28"/>
      <c r="BQ168" s="15" t="s">
        <v>18</v>
      </c>
      <c r="BR168" s="1">
        <v>0.49089691193700014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/>
      <c r="CA168" s="2">
        <v>0.49089691193700014</v>
      </c>
      <c r="CC168" s="28"/>
      <c r="CD168" s="15" t="s">
        <v>18</v>
      </c>
      <c r="CE168" s="6">
        <v>0.67302330341384509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0.67302330341384509</v>
      </c>
      <c r="CN168" s="13"/>
      <c r="CO168" s="28"/>
      <c r="CP168" s="15" t="s">
        <v>18</v>
      </c>
      <c r="CQ168" s="6">
        <v>0.48457677845796843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0.48457677845796843</v>
      </c>
      <c r="DA168" s="28"/>
      <c r="DB168" s="15" t="s">
        <v>17</v>
      </c>
      <c r="DC168" s="1">
        <v>8.4642237903301224E-3</v>
      </c>
      <c r="DD168" s="2"/>
      <c r="DE168" s="2"/>
      <c r="DF168" s="2"/>
      <c r="DG168" s="2"/>
      <c r="DH168" s="2"/>
      <c r="DI168" s="2"/>
      <c r="DJ168" s="2"/>
      <c r="DK168" s="2">
        <v>8.4642237903301224E-3</v>
      </c>
      <c r="DM168" s="28"/>
      <c r="DN168" s="15" t="s">
        <v>17</v>
      </c>
      <c r="DO168" s="1">
        <v>6.3481678427475922E-3</v>
      </c>
      <c r="DP168" s="2"/>
      <c r="DQ168" s="2"/>
      <c r="DR168" s="2"/>
      <c r="DS168" s="2"/>
      <c r="DT168" s="2"/>
      <c r="DU168" s="2"/>
      <c r="DV168" s="2"/>
      <c r="DW168" s="2">
        <v>6.3481678427475922E-3</v>
      </c>
    </row>
    <row r="169" spans="1:127" ht="18" x14ac:dyDescent="0.25">
      <c r="A169" s="28"/>
      <c r="B169" s="17" t="s">
        <v>19</v>
      </c>
      <c r="C169" s="4">
        <f t="shared" si="450"/>
        <v>1.7245471237460508</v>
      </c>
      <c r="D169" s="3">
        <f t="shared" si="451"/>
        <v>0</v>
      </c>
      <c r="E169" s="3">
        <f t="shared" si="451"/>
        <v>0</v>
      </c>
      <c r="F169" s="3">
        <f t="shared" si="451"/>
        <v>0</v>
      </c>
      <c r="G169" s="3">
        <f t="shared" si="432"/>
        <v>0</v>
      </c>
      <c r="H169" s="3">
        <f t="shared" si="433"/>
        <v>0</v>
      </c>
      <c r="I169" s="3">
        <f t="shared" si="444"/>
        <v>0</v>
      </c>
      <c r="J169" s="3">
        <f t="shared" si="445"/>
        <v>0</v>
      </c>
      <c r="K169" s="3">
        <f t="shared" si="434"/>
        <v>0</v>
      </c>
      <c r="L169" s="3">
        <f t="shared" si="434"/>
        <v>8.9672978148739972E-3</v>
      </c>
      <c r="M169" s="4">
        <f t="shared" si="446"/>
        <v>0</v>
      </c>
      <c r="N169" s="4">
        <f t="shared" si="435"/>
        <v>1.7335144215609248</v>
      </c>
      <c r="P169" s="28"/>
      <c r="Q169" s="17" t="s">
        <v>19</v>
      </c>
      <c r="R169" s="4">
        <f t="shared" si="436"/>
        <v>1.2071829866222359</v>
      </c>
      <c r="S169" s="4">
        <f t="shared" si="437"/>
        <v>0</v>
      </c>
      <c r="T169" s="4">
        <f t="shared" si="438"/>
        <v>0</v>
      </c>
      <c r="U169" s="4">
        <f t="shared" si="439"/>
        <v>0</v>
      </c>
      <c r="V169" s="3">
        <f t="shared" si="440"/>
        <v>0</v>
      </c>
      <c r="W169" s="3">
        <f t="shared" si="441"/>
        <v>0</v>
      </c>
      <c r="X169" s="3">
        <f t="shared" si="447"/>
        <v>0</v>
      </c>
      <c r="Y169" s="3">
        <f t="shared" si="448"/>
        <v>0</v>
      </c>
      <c r="Z169" s="3">
        <f t="shared" si="442"/>
        <v>0</v>
      </c>
      <c r="AA169" s="3">
        <f t="shared" si="442"/>
        <v>3.8559380603958187E-3</v>
      </c>
      <c r="AB169" s="4">
        <f t="shared" si="443"/>
        <v>0</v>
      </c>
      <c r="AC169" s="4">
        <f t="shared" si="449"/>
        <v>1.2110389246826316</v>
      </c>
      <c r="AE169" s="28"/>
      <c r="AF169" s="17" t="s">
        <v>19</v>
      </c>
      <c r="AG169" s="3">
        <v>1.1631161947519348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8.3168385461250202E-3</v>
      </c>
      <c r="AO169" s="4">
        <v>1.1714330332980598</v>
      </c>
      <c r="AP169" s="13"/>
      <c r="AQ169" s="28"/>
      <c r="AR169" s="17" t="s">
        <v>19</v>
      </c>
      <c r="AS169" s="3">
        <v>0.81418133632635437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3.5762405748337588E-3</v>
      </c>
      <c r="BA169" s="4">
        <v>0.81775757690118811</v>
      </c>
      <c r="BC169" s="28"/>
      <c r="BD169" s="17" t="s">
        <v>19</v>
      </c>
      <c r="BE169" s="3">
        <v>0.5158882621579729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5.3055485786999729E-4</v>
      </c>
      <c r="BM169" s="3"/>
      <c r="BN169" s="4">
        <v>0.51641881701584291</v>
      </c>
      <c r="BP169" s="28"/>
      <c r="BQ169" s="17" t="s">
        <v>19</v>
      </c>
      <c r="BR169" s="3">
        <v>0.361121783510581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2.2813858888409884E-4</v>
      </c>
      <c r="BZ169" s="3"/>
      <c r="CA169" s="4">
        <v>0.36134992209946509</v>
      </c>
      <c r="CC169" s="28"/>
      <c r="CD169" s="17" t="s">
        <v>19</v>
      </c>
      <c r="CE169" s="3">
        <v>4.1037088093631977E-2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4">
        <v>4.1037088093631977E-2</v>
      </c>
      <c r="CN169" s="13"/>
      <c r="CO169" s="28"/>
      <c r="CP169" s="17" t="s">
        <v>19</v>
      </c>
      <c r="CQ169" s="3">
        <v>2.8725961665542383E-2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4">
        <v>2.8725961665542383E-2</v>
      </c>
      <c r="DA169" s="28"/>
      <c r="DB169" s="17" t="s">
        <v>18</v>
      </c>
      <c r="DC169" s="3">
        <v>1.5033367099267765E-3</v>
      </c>
      <c r="DD169" s="3"/>
      <c r="DE169" s="3"/>
      <c r="DF169" s="3"/>
      <c r="DG169" s="3"/>
      <c r="DH169" s="3"/>
      <c r="DI169" s="3"/>
      <c r="DJ169" s="3"/>
      <c r="DK169" s="3">
        <v>1.5033367099267765E-3</v>
      </c>
      <c r="DM169" s="28"/>
      <c r="DN169" s="17" t="s">
        <v>18</v>
      </c>
      <c r="DO169" s="3">
        <v>1.082402431147279E-3</v>
      </c>
      <c r="DP169" s="3"/>
      <c r="DQ169" s="3"/>
      <c r="DR169" s="3"/>
      <c r="DS169" s="3"/>
      <c r="DT169" s="3"/>
      <c r="DU169" s="3"/>
      <c r="DV169" s="3"/>
      <c r="DW169" s="3">
        <v>1.082402431147279E-3</v>
      </c>
    </row>
    <row r="170" spans="1:127" ht="18" x14ac:dyDescent="0.25">
      <c r="A170" s="28"/>
      <c r="B170" s="15" t="s">
        <v>20</v>
      </c>
      <c r="C170" s="16">
        <f>+AG170+BE170+CE170+DC162</f>
        <v>4.3294368936876015</v>
      </c>
      <c r="D170" s="6">
        <f>+AH170+BF170+CF170+DD162</f>
        <v>0</v>
      </c>
      <c r="E170" s="7">
        <f>+AI170+BG170+CG170+DE162</f>
        <v>0</v>
      </c>
      <c r="F170" s="7">
        <f>+AJ170+BH170+CH170+DF162</f>
        <v>0</v>
      </c>
      <c r="G170" s="7">
        <f t="shared" si="432"/>
        <v>0</v>
      </c>
      <c r="H170" s="7">
        <f>+AL170+BJ170+CJ170+DH162</f>
        <v>0</v>
      </c>
      <c r="I170" s="7">
        <f t="shared" si="444"/>
        <v>0</v>
      </c>
      <c r="J170" s="7">
        <f>+DG162</f>
        <v>3.2772298674821607E-2</v>
      </c>
      <c r="K170" s="6">
        <f>+AM170+BK170+CK170+DI162</f>
        <v>3.2772298674821607E-2</v>
      </c>
      <c r="L170" s="6">
        <f>+AN170+BL170+CL170+DJ162</f>
        <v>54.51709079866577</v>
      </c>
      <c r="M170" s="7">
        <f t="shared" si="446"/>
        <v>0.10979406379814236</v>
      </c>
      <c r="N170" s="7">
        <f t="shared" si="435"/>
        <v>59.021866353501153</v>
      </c>
      <c r="P170" s="28"/>
      <c r="Q170" s="15" t="s">
        <v>20</v>
      </c>
      <c r="R170" s="16">
        <f>+AS170+BR170+CQ170+DO162</f>
        <v>3.2963972332421174</v>
      </c>
      <c r="S170" s="16">
        <f t="shared" ref="S170" si="452">+AT170+BS170+CR170+DP162</f>
        <v>0</v>
      </c>
      <c r="T170" s="16">
        <f t="shared" ref="T170" si="453">+AU170+BT170+CS170+DQ162</f>
        <v>0</v>
      </c>
      <c r="U170" s="16">
        <f t="shared" ref="U170" si="454">+AV170+BU170+CT170+DR162</f>
        <v>0</v>
      </c>
      <c r="V170" s="7">
        <f t="shared" si="440"/>
        <v>0</v>
      </c>
      <c r="W170" s="7">
        <f t="shared" ref="W170" si="455">+AX170+BW170+CV170+DT162</f>
        <v>0</v>
      </c>
      <c r="X170" s="7">
        <f t="shared" si="447"/>
        <v>0</v>
      </c>
      <c r="Y170" s="7">
        <f>+DS162</f>
        <v>1.6386149337410803E-2</v>
      </c>
      <c r="Z170" s="7">
        <f>+AY170+BX170+CW170+DU162</f>
        <v>9.1762436289500506E-3</v>
      </c>
      <c r="AA170" s="7">
        <f>+AZ170+BY170+CX170+DV162</f>
        <v>18.477800949080372</v>
      </c>
      <c r="AB170" s="7">
        <f>+BZ170</f>
        <v>4.9407328709164061E-2</v>
      </c>
      <c r="AC170" s="7">
        <f t="shared" si="449"/>
        <v>21.849167903998016</v>
      </c>
      <c r="AE170" s="28"/>
      <c r="AF170" s="15" t="s">
        <v>20</v>
      </c>
      <c r="AG170" s="6">
        <v>9.5455385688595962E-2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6">
        <v>0</v>
      </c>
      <c r="AN170" s="6">
        <v>0</v>
      </c>
      <c r="AO170" s="7">
        <v>9.5455385688595962E-2</v>
      </c>
      <c r="AP170" s="13"/>
      <c r="AQ170" s="28"/>
      <c r="AR170" s="15" t="s">
        <v>20</v>
      </c>
      <c r="AS170" s="6">
        <v>6.9549755264237526E-2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6">
        <v>0</v>
      </c>
      <c r="AZ170" s="6">
        <v>0</v>
      </c>
      <c r="BA170" s="7">
        <v>6.9549755264237526E-2</v>
      </c>
      <c r="BC170" s="28"/>
      <c r="BD170" s="15" t="s">
        <v>20</v>
      </c>
      <c r="BE170" s="1">
        <v>0.68758495117855589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1">
        <v>0</v>
      </c>
      <c r="BL170" s="1">
        <v>0.213121477483391</v>
      </c>
      <c r="BM170" s="1">
        <v>0.10979406379814236</v>
      </c>
      <c r="BN170" s="2">
        <v>1.0105004924600891</v>
      </c>
      <c r="BP170" s="28"/>
      <c r="BQ170" s="15" t="s">
        <v>20</v>
      </c>
      <c r="BR170" s="1">
        <v>0.55006796094284471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1">
        <v>0</v>
      </c>
      <c r="BY170" s="1">
        <v>6.4033965675686394E-2</v>
      </c>
      <c r="BZ170" s="1">
        <v>4.9407328709164061E-2</v>
      </c>
      <c r="CA170" s="2">
        <v>0.66350925532769522</v>
      </c>
      <c r="CC170" s="28"/>
      <c r="CD170" s="15" t="s">
        <v>20</v>
      </c>
      <c r="CE170" s="6">
        <v>0.45853565197873758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6">
        <v>0</v>
      </c>
      <c r="CL170" s="6">
        <v>3.8748240187708913E-3</v>
      </c>
      <c r="CM170" s="7">
        <v>0.46241047599750845</v>
      </c>
      <c r="CN170" s="13"/>
      <c r="CO170" s="28"/>
      <c r="CP170" s="15" t="s">
        <v>20</v>
      </c>
      <c r="CQ170" s="6">
        <v>0.36682852158299006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6">
        <v>0</v>
      </c>
      <c r="CX170" s="6">
        <v>1.1660398350987653E-3</v>
      </c>
      <c r="CY170" s="7">
        <v>0.36799456141808884</v>
      </c>
      <c r="DA170" s="28"/>
      <c r="DB170" s="15" t="s">
        <v>19</v>
      </c>
      <c r="DC170" s="1">
        <v>4.5055787425112709E-3</v>
      </c>
      <c r="DD170" s="2"/>
      <c r="DE170" s="2"/>
      <c r="DF170" s="2"/>
      <c r="DG170" s="2"/>
      <c r="DH170" s="2"/>
      <c r="DI170" s="2">
        <v>0</v>
      </c>
      <c r="DJ170" s="2">
        <v>1.1990441087897972E-4</v>
      </c>
      <c r="DK170" s="2">
        <v>4.6254831533902507E-3</v>
      </c>
      <c r="DM170" s="28"/>
      <c r="DN170" s="15" t="s">
        <v>19</v>
      </c>
      <c r="DO170" s="1">
        <v>3.1539051197578896E-3</v>
      </c>
      <c r="DP170" s="2"/>
      <c r="DQ170" s="2"/>
      <c r="DR170" s="2"/>
      <c r="DS170" s="2"/>
      <c r="DT170" s="2"/>
      <c r="DU170" s="2">
        <v>0</v>
      </c>
      <c r="DV170" s="2">
        <v>5.1558896677961282E-5</v>
      </c>
      <c r="DW170" s="2">
        <v>3.2054640164358508E-3</v>
      </c>
    </row>
    <row r="171" spans="1:127" ht="18" x14ac:dyDescent="0.25">
      <c r="A171" s="28"/>
      <c r="B171" s="17" t="s">
        <v>21</v>
      </c>
      <c r="C171" s="4">
        <f>+AG171+BE171+CE171+DC171</f>
        <v>116.41068475470995</v>
      </c>
      <c r="D171" s="3">
        <f>+AH171+BF171+CF171+DD171</f>
        <v>0</v>
      </c>
      <c r="E171" s="3">
        <f>+AI171+BG171+CG171+DE171</f>
        <v>0</v>
      </c>
      <c r="F171" s="3">
        <f>+AJ171+BH171+CH171+DF171</f>
        <v>0</v>
      </c>
      <c r="G171" s="3">
        <f t="shared" si="432"/>
        <v>0</v>
      </c>
      <c r="H171" s="3">
        <f>+AL171+BJ171+CJ171+DH171</f>
        <v>0</v>
      </c>
      <c r="I171" s="3">
        <f t="shared" si="444"/>
        <v>0</v>
      </c>
      <c r="J171" s="3">
        <f>+DG171</f>
        <v>0</v>
      </c>
      <c r="K171" s="3">
        <f>+AM171+BK171+CK171+DI171</f>
        <v>0</v>
      </c>
      <c r="L171" s="3">
        <f>+AN171+BL171+CL171+DJ171</f>
        <v>0</v>
      </c>
      <c r="M171" s="4">
        <f t="shared" si="446"/>
        <v>0</v>
      </c>
      <c r="N171" s="4">
        <f t="shared" si="435"/>
        <v>116.41068475470995</v>
      </c>
      <c r="P171" s="28"/>
      <c r="Q171" s="17" t="s">
        <v>21</v>
      </c>
      <c r="R171" s="4">
        <f>+AS171+BR171+CQ171+DO171</f>
        <v>87.308013566032457</v>
      </c>
      <c r="S171" s="4">
        <f t="shared" ref="S171" si="456">+AT171+BS171+CR171+DP171</f>
        <v>0</v>
      </c>
      <c r="T171" s="4">
        <f t="shared" ref="T171" si="457">+AU171+BT171+CS171+DQ171</f>
        <v>0</v>
      </c>
      <c r="U171" s="4">
        <f t="shared" ref="U171" si="458">+AV171+BU171+CT171+DR171</f>
        <v>0</v>
      </c>
      <c r="V171" s="3">
        <f t="shared" si="440"/>
        <v>0</v>
      </c>
      <c r="W171" s="3">
        <f t="shared" ref="W171" si="459">+AX171+BW171+CV171+DT171</f>
        <v>0</v>
      </c>
      <c r="X171" s="3">
        <f t="shared" si="447"/>
        <v>0</v>
      </c>
      <c r="Y171" s="3">
        <f>+DS171</f>
        <v>0</v>
      </c>
      <c r="Z171" s="3">
        <f>+AY171+BX171+CW171+DU171</f>
        <v>0</v>
      </c>
      <c r="AA171" s="3">
        <f>+AZ171+BY171+CX171+DV171</f>
        <v>0</v>
      </c>
      <c r="AB171" s="4">
        <f>+BZ171</f>
        <v>0</v>
      </c>
      <c r="AC171" s="4">
        <f t="shared" si="449"/>
        <v>87.308013566032457</v>
      </c>
      <c r="AE171" s="28"/>
      <c r="AF171" s="17" t="s">
        <v>21</v>
      </c>
      <c r="AG171" s="3">
        <v>29.945357975814641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4">
        <v>29.945357975814641</v>
      </c>
      <c r="AP171" s="13"/>
      <c r="AQ171" s="28"/>
      <c r="AR171" s="17" t="s">
        <v>21</v>
      </c>
      <c r="AS171" s="3">
        <v>22.45901848186098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4">
        <v>22.45901848186098</v>
      </c>
      <c r="BC171" s="28"/>
      <c r="BD171" s="17" t="s">
        <v>21</v>
      </c>
      <c r="BE171" s="3">
        <v>36.706820829678009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4">
        <v>36.706820829678009</v>
      </c>
      <c r="BP171" s="28"/>
      <c r="BQ171" s="17" t="s">
        <v>21</v>
      </c>
      <c r="BR171" s="3">
        <v>27.530115622258506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4">
        <v>27.530115622258506</v>
      </c>
      <c r="CC171" s="28"/>
      <c r="CD171" s="17" t="s">
        <v>21</v>
      </c>
      <c r="CE171" s="3">
        <v>49.634184853909993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4">
        <v>49.634184853909993</v>
      </c>
      <c r="CN171" s="13"/>
      <c r="CO171" s="28"/>
      <c r="CP171" s="17" t="s">
        <v>21</v>
      </c>
      <c r="CQ171" s="3">
        <v>37.225638640432493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4">
        <v>37.225638640432493</v>
      </c>
      <c r="DA171" s="28"/>
      <c r="DB171" s="17" t="s">
        <v>21</v>
      </c>
      <c r="DC171" s="3">
        <v>0.12432109530730549</v>
      </c>
      <c r="DD171" s="3"/>
      <c r="DE171" s="3"/>
      <c r="DF171" s="3"/>
      <c r="DG171" s="3"/>
      <c r="DH171" s="3"/>
      <c r="DI171" s="3"/>
      <c r="DJ171" s="3"/>
      <c r="DK171" s="4">
        <v>0.12432109530730549</v>
      </c>
      <c r="DM171" s="28"/>
      <c r="DN171" s="17" t="s">
        <v>21</v>
      </c>
      <c r="DO171" s="3">
        <v>9.3240821480479116E-2</v>
      </c>
      <c r="DP171" s="3"/>
      <c r="DQ171" s="3"/>
      <c r="DR171" s="3"/>
      <c r="DS171" s="3"/>
      <c r="DT171" s="3"/>
      <c r="DU171" s="3"/>
      <c r="DV171" s="3"/>
      <c r="DW171" s="4">
        <v>9.3240821480479116E-2</v>
      </c>
    </row>
    <row r="172" spans="1:127" ht="15.75" thickBot="1" x14ac:dyDescent="0.3">
      <c r="A172" s="29"/>
      <c r="B172" s="18" t="s">
        <v>10</v>
      </c>
      <c r="C172" s="19">
        <f>SUM(C162:C171)</f>
        <v>207.10364444558905</v>
      </c>
      <c r="D172" s="19">
        <f t="shared" ref="D172" si="460">SUM(D162:D171)</f>
        <v>31.394792316780318</v>
      </c>
      <c r="E172" s="19">
        <f t="shared" ref="E172" si="461">SUM(E162:E171)</f>
        <v>0</v>
      </c>
      <c r="F172" s="19">
        <f t="shared" ref="F172" si="462">SUM(F162:F171)</f>
        <v>30.294406969040274</v>
      </c>
      <c r="G172" s="19">
        <f t="shared" ref="G172" si="463">SUM(G162:G171)</f>
        <v>7.1913610892080362</v>
      </c>
      <c r="H172" s="19">
        <f t="shared" ref="H172" si="464">SUM(H162:H171)</f>
        <v>3.5081443931996894</v>
      </c>
      <c r="I172" s="19">
        <f t="shared" ref="I172" si="465">SUM(I162:I171)</f>
        <v>8.5395382954110727E-2</v>
      </c>
      <c r="J172" s="19">
        <f t="shared" ref="J172" si="466">SUM(J162:J171)</f>
        <v>3.2772298674821607E-2</v>
      </c>
      <c r="K172" s="19">
        <f t="shared" ref="K172" si="467">SUM(K162:K171)</f>
        <v>3.2772298674821607E-2</v>
      </c>
      <c r="L172" s="19">
        <f t="shared" ref="L172" si="468">SUM(L162:L171)</f>
        <v>54.526058096480646</v>
      </c>
      <c r="M172" s="19">
        <f t="shared" ref="M172" si="469">SUM(M162:M171)</f>
        <v>0.10979406379814236</v>
      </c>
      <c r="N172" s="19">
        <f t="shared" ref="N172" si="470">SUM(N162:N171)</f>
        <v>334.27914135439988</v>
      </c>
      <c r="P172" s="29"/>
      <c r="Q172" s="18" t="s">
        <v>10</v>
      </c>
      <c r="R172" s="19">
        <f>SUM(R162:R171)</f>
        <v>130.02573733431024</v>
      </c>
      <c r="S172" s="19">
        <f t="shared" ref="S172" si="471">SUM(S162:S171)</f>
        <v>13.872767430677746</v>
      </c>
      <c r="T172" s="19">
        <f t="shared" ref="T172" si="472">SUM(T162:T171)</f>
        <v>0</v>
      </c>
      <c r="U172" s="19">
        <f t="shared" ref="U172" si="473">SUM(U162:U171)</f>
        <v>9.6942102300928887</v>
      </c>
      <c r="V172" s="19">
        <f t="shared" ref="V172" si="474">SUM(V162:V171)</f>
        <v>2.3012355485465714</v>
      </c>
      <c r="W172" s="19">
        <f t="shared" ref="W172" si="475">SUM(W162:W171)</f>
        <v>2.2802938555797976</v>
      </c>
      <c r="X172" s="19">
        <f t="shared" ref="X172" si="476">SUM(X162:X171)</f>
        <v>2.5618614886233217E-2</v>
      </c>
      <c r="Y172" s="19">
        <f t="shared" ref="Y172" si="477">SUM(Y162:Y171)</f>
        <v>1.6386149337410803E-2</v>
      </c>
      <c r="Z172" s="19">
        <f t="shared" ref="Z172" si="478">SUM(Z162:Z171)</f>
        <v>9.1762436289500506E-3</v>
      </c>
      <c r="AA172" s="19">
        <f t="shared" ref="AA172" si="479">SUM(AA162:AA171)</f>
        <v>18.481656887140769</v>
      </c>
      <c r="AB172" s="19">
        <f t="shared" ref="AB172" si="480">SUM(AB162:AB171)</f>
        <v>4.9407328709164061E-2</v>
      </c>
      <c r="AC172" s="19">
        <f t="shared" ref="AC172" si="481">SUM(AC162:AC171)</f>
        <v>176.75648962290978</v>
      </c>
      <c r="AE172" s="29"/>
      <c r="AF172" s="18" t="s">
        <v>10</v>
      </c>
      <c r="AG172" s="8">
        <v>55.615670792055539</v>
      </c>
      <c r="AH172" s="8">
        <v>25.479241696110225</v>
      </c>
      <c r="AI172" s="8">
        <v>0</v>
      </c>
      <c r="AJ172" s="8">
        <v>25.473824227747283</v>
      </c>
      <c r="AK172" s="8">
        <v>7.1913610892080362</v>
      </c>
      <c r="AL172" s="8">
        <v>3.3570168655030699</v>
      </c>
      <c r="AM172" s="8">
        <v>0</v>
      </c>
      <c r="AN172" s="8">
        <v>8.3168385461250202E-3</v>
      </c>
      <c r="AO172" s="8">
        <v>117.12543150917031</v>
      </c>
      <c r="AP172" s="13"/>
      <c r="AQ172" s="29"/>
      <c r="AR172" s="18" t="s">
        <v>10</v>
      </c>
      <c r="AS172" s="8">
        <v>35.093025943985531</v>
      </c>
      <c r="AT172" s="8">
        <v>11.210866346288499</v>
      </c>
      <c r="AU172" s="8">
        <v>0</v>
      </c>
      <c r="AV172" s="8">
        <v>8.1516237528791304</v>
      </c>
      <c r="AW172" s="8">
        <v>2.3012355485465714</v>
      </c>
      <c r="AX172" s="8">
        <v>2.1820609625769953</v>
      </c>
      <c r="AY172" s="8">
        <v>0</v>
      </c>
      <c r="AZ172" s="8">
        <v>3.5762405748337588E-3</v>
      </c>
      <c r="BA172" s="8">
        <v>58.94238879485156</v>
      </c>
      <c r="BC172" s="29"/>
      <c r="BD172" s="18" t="s">
        <v>10</v>
      </c>
      <c r="BE172" s="5">
        <v>73.384657755186879</v>
      </c>
      <c r="BF172" s="5">
        <v>5.6190335283740174</v>
      </c>
      <c r="BG172" s="5">
        <v>0</v>
      </c>
      <c r="BH172" s="5">
        <v>4.5187846153770668</v>
      </c>
      <c r="BI172" s="5">
        <v>8.5395382954110727E-2</v>
      </c>
      <c r="BJ172" s="5">
        <v>3.4868272853001516E-3</v>
      </c>
      <c r="BK172" s="5">
        <v>0</v>
      </c>
      <c r="BL172" s="5">
        <v>0.21365203234126098</v>
      </c>
      <c r="BM172" s="5">
        <v>0.10979406379814236</v>
      </c>
      <c r="BN172" s="5">
        <v>83.93480420531678</v>
      </c>
      <c r="BP172" s="29"/>
      <c r="BQ172" s="18" t="s">
        <v>10</v>
      </c>
      <c r="BR172" s="5">
        <v>40.627427805714234</v>
      </c>
      <c r="BS172" s="5">
        <v>2.5285650877683077</v>
      </c>
      <c r="BT172" s="5">
        <v>0</v>
      </c>
      <c r="BU172" s="5">
        <v>1.4460110769206613</v>
      </c>
      <c r="BV172" s="5">
        <v>2.5618614886233217E-2</v>
      </c>
      <c r="BW172" s="5">
        <v>2.2664377354450985E-3</v>
      </c>
      <c r="BX172" s="5">
        <v>0</v>
      </c>
      <c r="BY172" s="5">
        <v>6.4262104264570491E-2</v>
      </c>
      <c r="BZ172" s="5">
        <v>4.9407328709164061E-2</v>
      </c>
      <c r="CA172" s="5">
        <v>44.743558455998617</v>
      </c>
      <c r="CC172" s="29"/>
      <c r="CD172" s="18" t="s">
        <v>10</v>
      </c>
      <c r="CE172" s="8">
        <v>74.766427338670709</v>
      </c>
      <c r="CF172" s="8">
        <v>0.28684760106623958</v>
      </c>
      <c r="CG172" s="8">
        <v>0</v>
      </c>
      <c r="CH172" s="8">
        <v>0.28102920860197067</v>
      </c>
      <c r="CI172" s="8">
        <v>0</v>
      </c>
      <c r="CJ172" s="8">
        <v>0.1475403345160346</v>
      </c>
      <c r="CK172" s="8">
        <v>0</v>
      </c>
      <c r="CL172" s="8">
        <v>3.8748240187708913E-3</v>
      </c>
      <c r="CM172" s="8">
        <v>75.485719306873719</v>
      </c>
      <c r="CN172" s="13"/>
      <c r="CO172" s="29"/>
      <c r="CP172" s="18" t="s">
        <v>10</v>
      </c>
      <c r="CQ172" s="8">
        <v>51.853865834629147</v>
      </c>
      <c r="CR172" s="8">
        <v>0.12908142047980781</v>
      </c>
      <c r="CS172" s="8">
        <v>0</v>
      </c>
      <c r="CT172" s="8">
        <v>8.9929346752630618E-2</v>
      </c>
      <c r="CU172" s="8">
        <v>0</v>
      </c>
      <c r="CV172" s="8">
        <v>9.5901217435422487E-2</v>
      </c>
      <c r="CW172" s="8">
        <v>0</v>
      </c>
      <c r="CX172" s="8">
        <v>1.1660398350987653E-3</v>
      </c>
      <c r="CY172" s="8">
        <v>52.169943859132104</v>
      </c>
      <c r="DA172" s="29"/>
      <c r="DB172" s="18" t="s">
        <v>10</v>
      </c>
      <c r="DC172" s="10">
        <v>3.336888559675919</v>
      </c>
      <c r="DD172" s="10">
        <v>9.6694912298368758E-3</v>
      </c>
      <c r="DE172" s="10">
        <v>0</v>
      </c>
      <c r="DF172" s="10">
        <v>2.0768917313950849E-2</v>
      </c>
      <c r="DG172" s="10">
        <v>3.2772298674821607E-2</v>
      </c>
      <c r="DH172" s="10">
        <v>1.003658952842868E-4</v>
      </c>
      <c r="DI172" s="10">
        <v>3.2772298674821607E-2</v>
      </c>
      <c r="DJ172" s="10">
        <v>54.300214401574486</v>
      </c>
      <c r="DK172" s="10">
        <v>57.733186333039122</v>
      </c>
      <c r="DM172" s="29"/>
      <c r="DN172" s="18" t="s">
        <v>10</v>
      </c>
      <c r="DO172" s="10">
        <v>2.4514177499813403</v>
      </c>
      <c r="DP172" s="10">
        <v>4.2545761411282258E-3</v>
      </c>
      <c r="DQ172" s="10">
        <v>0</v>
      </c>
      <c r="DR172" s="10">
        <v>6.6460535404642722E-3</v>
      </c>
      <c r="DS172" s="10">
        <v>1.6386149337410803E-2</v>
      </c>
      <c r="DT172" s="10">
        <v>6.5237831934786427E-5</v>
      </c>
      <c r="DU172" s="10">
        <v>9.1762436289500506E-3</v>
      </c>
      <c r="DV172" s="10">
        <v>18.412652502466266</v>
      </c>
      <c r="DW172" s="10">
        <v>20.900598512927491</v>
      </c>
    </row>
    <row r="173" spans="1:127" x14ac:dyDescent="0.25"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</row>
    <row r="174" spans="1:127" x14ac:dyDescent="0.25"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</row>
    <row r="175" spans="1:127" x14ac:dyDescent="0.25"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</row>
    <row r="176" spans="1:127" x14ac:dyDescent="0.25"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</row>
    <row r="177" spans="1:127" ht="15.75" thickBot="1" x14ac:dyDescent="0.3"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</row>
    <row r="178" spans="1:127" x14ac:dyDescent="0.25">
      <c r="A178" s="31" t="str">
        <f>+AE178</f>
        <v>DEPARTAMENTO DE ICA</v>
      </c>
      <c r="B178" s="31"/>
      <c r="C178" s="14"/>
      <c r="D178" s="30" t="s">
        <v>2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P178" s="31" t="str">
        <f>+AQ178</f>
        <v>DEPARTAMENTO DE ICA</v>
      </c>
      <c r="Q178" s="31"/>
      <c r="R178" s="14"/>
      <c r="S178" s="30" t="s">
        <v>2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E178" s="31" t="s">
        <v>36</v>
      </c>
      <c r="AF178" s="31"/>
      <c r="AG178" s="30" t="s">
        <v>2</v>
      </c>
      <c r="AH178" s="30"/>
      <c r="AI178" s="30"/>
      <c r="AJ178" s="30"/>
      <c r="AK178" s="30"/>
      <c r="AL178" s="30"/>
      <c r="AM178" s="30"/>
      <c r="AN178" s="30"/>
      <c r="AO178" s="30"/>
      <c r="AP178" s="13"/>
      <c r="AQ178" s="31" t="s">
        <v>36</v>
      </c>
      <c r="AR178" s="31"/>
      <c r="AS178" s="30" t="s">
        <v>2</v>
      </c>
      <c r="AT178" s="30"/>
      <c r="AU178" s="30"/>
      <c r="AV178" s="30"/>
      <c r="AW178" s="30"/>
      <c r="AX178" s="30"/>
      <c r="AY178" s="30"/>
      <c r="AZ178" s="30"/>
      <c r="BA178" s="30"/>
      <c r="BC178" s="31" t="s">
        <v>36</v>
      </c>
      <c r="BD178" s="31"/>
      <c r="BE178" s="30" t="s">
        <v>2</v>
      </c>
      <c r="BF178" s="30"/>
      <c r="BG178" s="30"/>
      <c r="BH178" s="30"/>
      <c r="BI178" s="30"/>
      <c r="BJ178" s="30"/>
      <c r="BK178" s="30"/>
      <c r="BL178" s="30"/>
      <c r="BM178" s="30"/>
      <c r="BN178" s="30"/>
      <c r="BP178" s="31" t="s">
        <v>36</v>
      </c>
      <c r="BQ178" s="31"/>
      <c r="BR178" s="30" t="s">
        <v>2</v>
      </c>
      <c r="BS178" s="30"/>
      <c r="BT178" s="30"/>
      <c r="BU178" s="30"/>
      <c r="BV178" s="30"/>
      <c r="BW178" s="30"/>
      <c r="BX178" s="30"/>
      <c r="BY178" s="30"/>
      <c r="BZ178" s="30"/>
      <c r="CA178" s="30"/>
      <c r="CC178" s="31" t="s">
        <v>36</v>
      </c>
      <c r="CD178" s="31"/>
      <c r="CE178" s="30" t="s">
        <v>2</v>
      </c>
      <c r="CF178" s="30"/>
      <c r="CG178" s="30"/>
      <c r="CH178" s="30"/>
      <c r="CI178" s="30"/>
      <c r="CJ178" s="30"/>
      <c r="CK178" s="30"/>
      <c r="CL178" s="30"/>
      <c r="CM178" s="30"/>
      <c r="CN178" s="13"/>
      <c r="CO178" s="31" t="s">
        <v>36</v>
      </c>
      <c r="CP178" s="31"/>
      <c r="CQ178" s="30" t="s">
        <v>2</v>
      </c>
      <c r="CR178" s="30"/>
      <c r="CS178" s="30"/>
      <c r="CT178" s="30"/>
      <c r="CU178" s="30"/>
      <c r="CV178" s="30"/>
      <c r="CW178" s="30"/>
      <c r="CX178" s="30"/>
      <c r="CY178" s="30"/>
      <c r="DA178" s="31" t="s">
        <v>36</v>
      </c>
      <c r="DB178" s="31"/>
      <c r="DC178" s="30" t="s">
        <v>2</v>
      </c>
      <c r="DD178" s="30"/>
      <c r="DE178" s="30"/>
      <c r="DF178" s="30"/>
      <c r="DG178" s="30"/>
      <c r="DH178" s="30"/>
      <c r="DI178" s="30"/>
      <c r="DJ178" s="30"/>
      <c r="DK178" s="30"/>
      <c r="DM178" s="31" t="s">
        <v>36</v>
      </c>
      <c r="DN178" s="31"/>
      <c r="DO178" s="30" t="s">
        <v>2</v>
      </c>
      <c r="DP178" s="30"/>
      <c r="DQ178" s="30"/>
      <c r="DR178" s="30"/>
      <c r="DS178" s="30"/>
      <c r="DT178" s="30"/>
      <c r="DU178" s="30"/>
      <c r="DV178" s="30"/>
      <c r="DW178" s="30"/>
    </row>
    <row r="179" spans="1:127" ht="18" x14ac:dyDescent="0.25">
      <c r="A179" s="27" t="s">
        <v>0</v>
      </c>
      <c r="B179" s="27"/>
      <c r="C179" s="4" t="s">
        <v>71</v>
      </c>
      <c r="D179" s="4" t="s">
        <v>3</v>
      </c>
      <c r="E179" s="4" t="s">
        <v>4</v>
      </c>
      <c r="F179" s="4" t="s">
        <v>5</v>
      </c>
      <c r="G179" s="4" t="s">
        <v>6</v>
      </c>
      <c r="H179" s="4" t="s">
        <v>7</v>
      </c>
      <c r="I179" s="4" t="s">
        <v>53</v>
      </c>
      <c r="J179" s="4" t="s">
        <v>59</v>
      </c>
      <c r="K179" s="4" t="s">
        <v>8</v>
      </c>
      <c r="L179" s="4" t="s">
        <v>9</v>
      </c>
      <c r="M179" s="4" t="s">
        <v>54</v>
      </c>
      <c r="N179" s="4" t="s">
        <v>10</v>
      </c>
      <c r="P179" s="27" t="s">
        <v>1</v>
      </c>
      <c r="Q179" s="27"/>
      <c r="R179" s="4" t="s">
        <v>71</v>
      </c>
      <c r="S179" s="4" t="s">
        <v>3</v>
      </c>
      <c r="T179" s="4" t="s">
        <v>4</v>
      </c>
      <c r="U179" s="4" t="s">
        <v>5</v>
      </c>
      <c r="V179" s="4" t="s">
        <v>6</v>
      </c>
      <c r="W179" s="4" t="s">
        <v>7</v>
      </c>
      <c r="X179" s="4" t="s">
        <v>53</v>
      </c>
      <c r="Y179" s="4" t="s">
        <v>59</v>
      </c>
      <c r="Z179" s="4" t="s">
        <v>8</v>
      </c>
      <c r="AA179" s="4" t="s">
        <v>9</v>
      </c>
      <c r="AB179" s="4" t="s">
        <v>54</v>
      </c>
      <c r="AC179" s="4" t="s">
        <v>10</v>
      </c>
      <c r="AE179" s="27" t="s">
        <v>0</v>
      </c>
      <c r="AF179" s="27"/>
      <c r="AG179" s="4" t="s">
        <v>71</v>
      </c>
      <c r="AH179" s="4" t="s">
        <v>3</v>
      </c>
      <c r="AI179" s="4" t="s">
        <v>4</v>
      </c>
      <c r="AJ179" s="4" t="s">
        <v>5</v>
      </c>
      <c r="AK179" s="4" t="s">
        <v>6</v>
      </c>
      <c r="AL179" s="4" t="s">
        <v>7</v>
      </c>
      <c r="AM179" s="4" t="s">
        <v>8</v>
      </c>
      <c r="AN179" s="4" t="s">
        <v>9</v>
      </c>
      <c r="AO179" s="4" t="s">
        <v>10</v>
      </c>
      <c r="AP179" s="13"/>
      <c r="AQ179" s="27" t="s">
        <v>1</v>
      </c>
      <c r="AR179" s="27"/>
      <c r="AS179" s="4" t="s">
        <v>71</v>
      </c>
      <c r="AT179" s="4" t="s">
        <v>3</v>
      </c>
      <c r="AU179" s="4" t="s">
        <v>4</v>
      </c>
      <c r="AV179" s="4" t="s">
        <v>5</v>
      </c>
      <c r="AW179" s="4" t="s">
        <v>6</v>
      </c>
      <c r="AX179" s="4" t="s">
        <v>7</v>
      </c>
      <c r="AY179" s="4" t="s">
        <v>8</v>
      </c>
      <c r="AZ179" s="4" t="s">
        <v>9</v>
      </c>
      <c r="BA179" s="4" t="s">
        <v>10</v>
      </c>
      <c r="BC179" s="27" t="s">
        <v>0</v>
      </c>
      <c r="BD179" s="27"/>
      <c r="BE179" s="4" t="s">
        <v>71</v>
      </c>
      <c r="BF179" s="4" t="s">
        <v>3</v>
      </c>
      <c r="BG179" s="4" t="s">
        <v>4</v>
      </c>
      <c r="BH179" s="4" t="s">
        <v>5</v>
      </c>
      <c r="BI179" s="4" t="s">
        <v>53</v>
      </c>
      <c r="BJ179" s="4" t="s">
        <v>7</v>
      </c>
      <c r="BK179" s="4" t="s">
        <v>8</v>
      </c>
      <c r="BL179" s="4" t="s">
        <v>9</v>
      </c>
      <c r="BM179" s="4" t="s">
        <v>54</v>
      </c>
      <c r="BN179" s="4" t="s">
        <v>10</v>
      </c>
      <c r="BP179" s="27" t="s">
        <v>1</v>
      </c>
      <c r="BQ179" s="27"/>
      <c r="BR179" s="4" t="s">
        <v>71</v>
      </c>
      <c r="BS179" s="4" t="s">
        <v>3</v>
      </c>
      <c r="BT179" s="4" t="s">
        <v>4</v>
      </c>
      <c r="BU179" s="4" t="s">
        <v>5</v>
      </c>
      <c r="BV179" s="4" t="s">
        <v>53</v>
      </c>
      <c r="BW179" s="4" t="s">
        <v>7</v>
      </c>
      <c r="BX179" s="4" t="s">
        <v>8</v>
      </c>
      <c r="BY179" s="4" t="s">
        <v>9</v>
      </c>
      <c r="BZ179" s="4" t="s">
        <v>54</v>
      </c>
      <c r="CA179" s="4" t="s">
        <v>10</v>
      </c>
      <c r="CC179" s="27" t="s">
        <v>0</v>
      </c>
      <c r="CD179" s="27"/>
      <c r="CE179" s="4" t="s">
        <v>71</v>
      </c>
      <c r="CF179" s="4" t="s">
        <v>3</v>
      </c>
      <c r="CG179" s="4" t="s">
        <v>4</v>
      </c>
      <c r="CH179" s="4" t="s">
        <v>5</v>
      </c>
      <c r="CI179" s="4" t="s">
        <v>6</v>
      </c>
      <c r="CJ179" s="4" t="s">
        <v>7</v>
      </c>
      <c r="CK179" s="4" t="s">
        <v>8</v>
      </c>
      <c r="CL179" s="4" t="s">
        <v>9</v>
      </c>
      <c r="CM179" s="4" t="s">
        <v>10</v>
      </c>
      <c r="CN179" s="13"/>
      <c r="CO179" s="27" t="s">
        <v>1</v>
      </c>
      <c r="CP179" s="27"/>
      <c r="CQ179" s="4" t="s">
        <v>71</v>
      </c>
      <c r="CR179" s="4" t="s">
        <v>3</v>
      </c>
      <c r="CS179" s="4" t="s">
        <v>4</v>
      </c>
      <c r="CT179" s="4" t="s">
        <v>5</v>
      </c>
      <c r="CU179" s="4" t="s">
        <v>6</v>
      </c>
      <c r="CV179" s="4" t="s">
        <v>7</v>
      </c>
      <c r="CW179" s="4" t="s">
        <v>8</v>
      </c>
      <c r="CX179" s="4" t="s">
        <v>9</v>
      </c>
      <c r="CY179" s="4" t="s">
        <v>10</v>
      </c>
      <c r="DA179" s="27" t="s">
        <v>58</v>
      </c>
      <c r="DB179" s="27"/>
      <c r="DC179" s="4" t="s">
        <v>71</v>
      </c>
      <c r="DD179" s="4" t="s">
        <v>3</v>
      </c>
      <c r="DE179" s="4" t="s">
        <v>4</v>
      </c>
      <c r="DF179" s="4" t="s">
        <v>5</v>
      </c>
      <c r="DG179" s="4" t="s">
        <v>59</v>
      </c>
      <c r="DH179" s="4" t="s">
        <v>7</v>
      </c>
      <c r="DI179" s="4" t="s">
        <v>8</v>
      </c>
      <c r="DJ179" s="4" t="s">
        <v>9</v>
      </c>
      <c r="DK179" s="4" t="s">
        <v>10</v>
      </c>
      <c r="DM179" s="27" t="s">
        <v>60</v>
      </c>
      <c r="DN179" s="27"/>
      <c r="DO179" s="4" t="s">
        <v>71</v>
      </c>
      <c r="DP179" s="4" t="s">
        <v>3</v>
      </c>
      <c r="DQ179" s="4" t="s">
        <v>4</v>
      </c>
      <c r="DR179" s="4" t="s">
        <v>5</v>
      </c>
      <c r="DS179" s="4" t="s">
        <v>59</v>
      </c>
      <c r="DT179" s="4" t="s">
        <v>7</v>
      </c>
      <c r="DU179" s="4" t="s">
        <v>8</v>
      </c>
      <c r="DV179" s="4" t="s">
        <v>9</v>
      </c>
      <c r="DW179" s="4" t="s">
        <v>10</v>
      </c>
    </row>
    <row r="180" spans="1:127" ht="18" x14ac:dyDescent="0.25">
      <c r="A180" s="28" t="s">
        <v>11</v>
      </c>
      <c r="B180" s="15" t="s">
        <v>12</v>
      </c>
      <c r="C180" s="16">
        <f t="shared" ref="C180:F182" si="482">+AG180+BE180+CE180+DC181</f>
        <v>74.613792822079091</v>
      </c>
      <c r="D180" s="6">
        <f t="shared" si="482"/>
        <v>0</v>
      </c>
      <c r="E180" s="7">
        <f t="shared" si="482"/>
        <v>0</v>
      </c>
      <c r="F180" s="7">
        <f t="shared" si="482"/>
        <v>0</v>
      </c>
      <c r="G180" s="7">
        <f t="shared" ref="G180:G189" si="483">+AK180+CI180</f>
        <v>0</v>
      </c>
      <c r="H180" s="7">
        <f t="shared" ref="H180:H187" si="484">+AL180+BJ180+CJ180+DH181</f>
        <v>0</v>
      </c>
      <c r="I180" s="7">
        <f>+BI180</f>
        <v>0</v>
      </c>
      <c r="J180" s="7">
        <f>+DG181</f>
        <v>0</v>
      </c>
      <c r="K180" s="7">
        <f t="shared" ref="K180:L187" si="485">+AM180+BK180+CK180+DI181</f>
        <v>0</v>
      </c>
      <c r="L180" s="7">
        <f t="shared" si="485"/>
        <v>0</v>
      </c>
      <c r="M180" s="7">
        <f>+BM180</f>
        <v>0</v>
      </c>
      <c r="N180" s="7">
        <f t="shared" ref="N180:N189" si="486">SUM(C180:M180)</f>
        <v>74.613792822079091</v>
      </c>
      <c r="P180" s="28" t="s">
        <v>11</v>
      </c>
      <c r="Q180" s="15" t="s">
        <v>12</v>
      </c>
      <c r="R180" s="16">
        <f t="shared" ref="R180:R187" si="487">+AS180+BR180+CQ180+DO181</f>
        <v>8.8005540211630251</v>
      </c>
      <c r="S180" s="16">
        <f t="shared" ref="S180:S187" si="488">+AT180+BS180+CR180+DP181</f>
        <v>0</v>
      </c>
      <c r="T180" s="16">
        <f t="shared" ref="T180:T187" si="489">+AU180+BT180+CS180+DQ181</f>
        <v>0</v>
      </c>
      <c r="U180" s="16">
        <f t="shared" ref="U180:U187" si="490">+AV180+BU180+CT180+DR181</f>
        <v>0</v>
      </c>
      <c r="V180" s="7">
        <f t="shared" ref="V180:V189" si="491">+AW180+CU180</f>
        <v>0</v>
      </c>
      <c r="W180" s="7">
        <f t="shared" ref="W180:W187" si="492">+AX180+BW180+CV180+DT181</f>
        <v>0</v>
      </c>
      <c r="X180" s="7">
        <f>+BV180</f>
        <v>0</v>
      </c>
      <c r="Y180" s="7">
        <f>+DS181</f>
        <v>0</v>
      </c>
      <c r="Z180" s="7">
        <f t="shared" ref="Z180:AA187" si="493">+AY180+BX180+CW180+DU181</f>
        <v>0</v>
      </c>
      <c r="AA180" s="7">
        <f t="shared" si="493"/>
        <v>0</v>
      </c>
      <c r="AB180" s="7">
        <f t="shared" ref="AB180:AB187" si="494">+BZ180</f>
        <v>0</v>
      </c>
      <c r="AC180" s="7">
        <f>SUM(R180:AB180)</f>
        <v>8.8005540211630251</v>
      </c>
      <c r="AE180" s="28" t="s">
        <v>11</v>
      </c>
      <c r="AF180" s="15" t="s">
        <v>12</v>
      </c>
      <c r="AG180" s="6">
        <v>14.622557227574344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14.622557227574344</v>
      </c>
      <c r="AP180" s="13"/>
      <c r="AQ180" s="28" t="s">
        <v>11</v>
      </c>
      <c r="AR180" s="15" t="s">
        <v>12</v>
      </c>
      <c r="AS180" s="6">
        <v>1.6084812950331779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1.6084812950331779</v>
      </c>
      <c r="BC180" s="28" t="s">
        <v>11</v>
      </c>
      <c r="BD180" s="15" t="s">
        <v>12</v>
      </c>
      <c r="BE180" s="1">
        <v>45.446333050232177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/>
      <c r="BN180" s="2">
        <v>45.446333050232177</v>
      </c>
      <c r="BP180" s="28" t="s">
        <v>11</v>
      </c>
      <c r="BQ180" s="15" t="s">
        <v>12</v>
      </c>
      <c r="BR180" s="1">
        <v>5.4535599660278606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/>
      <c r="CA180" s="2">
        <v>5.4535599660278606</v>
      </c>
      <c r="CC180" s="28" t="s">
        <v>11</v>
      </c>
      <c r="CD180" s="15" t="s">
        <v>12</v>
      </c>
      <c r="CE180" s="6">
        <v>14.315717703915208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14.315717703915208</v>
      </c>
      <c r="CN180" s="13"/>
      <c r="CO180" s="28" t="s">
        <v>11</v>
      </c>
      <c r="CP180" s="15" t="s">
        <v>12</v>
      </c>
      <c r="CQ180" s="6">
        <v>1.7178861244698249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1.7178861244698249</v>
      </c>
      <c r="DA180" s="28" t="s">
        <v>11</v>
      </c>
      <c r="DB180" s="15" t="s">
        <v>20</v>
      </c>
      <c r="DC180" s="1">
        <v>10.945357990092994</v>
      </c>
      <c r="DD180" s="2"/>
      <c r="DE180" s="2"/>
      <c r="DF180" s="2"/>
      <c r="DG180" s="2">
        <v>0.11616602956167175</v>
      </c>
      <c r="DH180" s="2">
        <v>0</v>
      </c>
      <c r="DI180" s="2">
        <v>0.11616602956167175</v>
      </c>
      <c r="DJ180" s="2">
        <v>192.47433465523949</v>
      </c>
      <c r="DK180" s="2">
        <v>203.65202470445581</v>
      </c>
      <c r="DM180" s="28" t="s">
        <v>11</v>
      </c>
      <c r="DN180" s="15" t="s">
        <v>20</v>
      </c>
      <c r="DO180" s="1">
        <v>8.1879467255635205</v>
      </c>
      <c r="DP180" s="2"/>
      <c r="DQ180" s="2"/>
      <c r="DR180" s="2"/>
      <c r="DS180" s="2">
        <v>5.8083014780835877E-2</v>
      </c>
      <c r="DT180" s="2"/>
      <c r="DU180" s="2">
        <v>3.2526488277268097E-2</v>
      </c>
      <c r="DV180" s="2">
        <v>65.266057982111107</v>
      </c>
      <c r="DW180" s="2">
        <v>73.544614210732732</v>
      </c>
    </row>
    <row r="181" spans="1:127" ht="18" x14ac:dyDescent="0.25">
      <c r="A181" s="28"/>
      <c r="B181" s="17" t="s">
        <v>13</v>
      </c>
      <c r="C181" s="4">
        <f t="shared" si="482"/>
        <v>13.588523150185782</v>
      </c>
      <c r="D181" s="3">
        <f t="shared" si="482"/>
        <v>55.160785293834628</v>
      </c>
      <c r="E181" s="3">
        <f t="shared" si="482"/>
        <v>132.44966661131585</v>
      </c>
      <c r="F181" s="3">
        <f t="shared" si="482"/>
        <v>45.827498540034057</v>
      </c>
      <c r="G181" s="3">
        <f t="shared" si="483"/>
        <v>11.942827906595296</v>
      </c>
      <c r="H181" s="3">
        <f t="shared" si="484"/>
        <v>0</v>
      </c>
      <c r="I181" s="3">
        <f t="shared" ref="I181:I189" si="495">+BI181</f>
        <v>0</v>
      </c>
      <c r="J181" s="3">
        <f t="shared" ref="J181:J187" si="496">+DG182</f>
        <v>0</v>
      </c>
      <c r="K181" s="3">
        <f t="shared" si="485"/>
        <v>0</v>
      </c>
      <c r="L181" s="3">
        <f t="shared" si="485"/>
        <v>0</v>
      </c>
      <c r="M181" s="4">
        <f t="shared" ref="M181:M189" si="497">+BM181</f>
        <v>0</v>
      </c>
      <c r="N181" s="4">
        <f t="shared" si="486"/>
        <v>258.96930150196562</v>
      </c>
      <c r="P181" s="28"/>
      <c r="Q181" s="17" t="s">
        <v>13</v>
      </c>
      <c r="R181" s="4">
        <f t="shared" si="487"/>
        <v>9.7837366681337627</v>
      </c>
      <c r="S181" s="4">
        <f t="shared" si="488"/>
        <v>24.398872099636932</v>
      </c>
      <c r="T181" s="4">
        <f t="shared" si="489"/>
        <v>58.418193319389317</v>
      </c>
      <c r="U181" s="4">
        <f t="shared" si="490"/>
        <v>14.664799532810898</v>
      </c>
      <c r="V181" s="3">
        <f t="shared" si="491"/>
        <v>3.8217049301104948</v>
      </c>
      <c r="W181" s="3">
        <f t="shared" si="492"/>
        <v>0</v>
      </c>
      <c r="X181" s="3">
        <f t="shared" ref="X181:X189" si="498">+BV181</f>
        <v>0</v>
      </c>
      <c r="Y181" s="3">
        <f t="shared" ref="Y181:Y187" si="499">+DS182</f>
        <v>0</v>
      </c>
      <c r="Z181" s="3">
        <f t="shared" si="493"/>
        <v>0</v>
      </c>
      <c r="AA181" s="3">
        <f t="shared" si="493"/>
        <v>0</v>
      </c>
      <c r="AB181" s="4">
        <f t="shared" si="494"/>
        <v>0</v>
      </c>
      <c r="AC181" s="4">
        <f t="shared" ref="AC181:AC189" si="500">SUM(R181:AB181)</f>
        <v>111.08730655008142</v>
      </c>
      <c r="AE181" s="28"/>
      <c r="AF181" s="17" t="s">
        <v>13</v>
      </c>
      <c r="AG181" s="3">
        <v>7.5960761209974788</v>
      </c>
      <c r="AH181" s="3">
        <v>42.313853384978991</v>
      </c>
      <c r="AI181" s="3">
        <v>118.3947930242586</v>
      </c>
      <c r="AJ181" s="3">
        <v>37.006021318301677</v>
      </c>
      <c r="AK181" s="3">
        <v>11.942827906595296</v>
      </c>
      <c r="AL181" s="3">
        <v>0</v>
      </c>
      <c r="AM181" s="3">
        <v>0</v>
      </c>
      <c r="AN181" s="3">
        <v>0</v>
      </c>
      <c r="AO181" s="4">
        <v>217.25357175513201</v>
      </c>
      <c r="AP181" s="13"/>
      <c r="AQ181" s="28"/>
      <c r="AR181" s="17" t="s">
        <v>13</v>
      </c>
      <c r="AS181" s="3">
        <v>5.4691748071181845</v>
      </c>
      <c r="AT181" s="3">
        <v>18.618095489390758</v>
      </c>
      <c r="AU181" s="3">
        <v>52.093708930673785</v>
      </c>
      <c r="AV181" s="3">
        <v>11.841926821856537</v>
      </c>
      <c r="AW181" s="3">
        <v>3.8217049301104948</v>
      </c>
      <c r="AX181" s="3">
        <v>0</v>
      </c>
      <c r="AY181" s="3">
        <v>0</v>
      </c>
      <c r="AZ181" s="3">
        <v>0</v>
      </c>
      <c r="BA181" s="4">
        <v>91.844610979149749</v>
      </c>
      <c r="BC181" s="28"/>
      <c r="BD181" s="17" t="s">
        <v>13</v>
      </c>
      <c r="BE181" s="3">
        <v>3.4011986524820692</v>
      </c>
      <c r="BF181" s="3">
        <v>12.173586859152358</v>
      </c>
      <c r="BG181" s="3">
        <v>14.034001041034786</v>
      </c>
      <c r="BH181" s="3">
        <v>8.7478588684213872</v>
      </c>
      <c r="BI181" s="3">
        <v>0</v>
      </c>
      <c r="BJ181" s="3">
        <v>0</v>
      </c>
      <c r="BK181" s="3">
        <v>0</v>
      </c>
      <c r="BL181" s="3">
        <v>0</v>
      </c>
      <c r="BM181" s="3"/>
      <c r="BN181" s="4">
        <v>38.356645421090604</v>
      </c>
      <c r="BP181" s="28"/>
      <c r="BQ181" s="17" t="s">
        <v>13</v>
      </c>
      <c r="BR181" s="3">
        <v>2.4488630297870899</v>
      </c>
      <c r="BS181" s="3">
        <v>5.4781140866185618</v>
      </c>
      <c r="BT181" s="3">
        <v>6.3153004684656535</v>
      </c>
      <c r="BU181" s="3">
        <v>2.799314837894844</v>
      </c>
      <c r="BV181" s="3">
        <v>0</v>
      </c>
      <c r="BW181" s="3">
        <v>0</v>
      </c>
      <c r="BX181" s="3">
        <v>0</v>
      </c>
      <c r="BY181" s="3">
        <v>0</v>
      </c>
      <c r="BZ181" s="3"/>
      <c r="CA181" s="4">
        <v>17.041592422766151</v>
      </c>
      <c r="CC181" s="28"/>
      <c r="CD181" s="17" t="s">
        <v>13</v>
      </c>
      <c r="CE181" s="3">
        <v>2.5687689104063671</v>
      </c>
      <c r="CF181" s="3">
        <v>0.63907017581674419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4">
        <v>3.2078390862231112</v>
      </c>
      <c r="CN181" s="13"/>
      <c r="CO181" s="28"/>
      <c r="CP181" s="17" t="s">
        <v>13</v>
      </c>
      <c r="CQ181" s="3">
        <v>1.8495136154925842</v>
      </c>
      <c r="CR181" s="3">
        <v>0.2875815791175349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4">
        <v>2.1370951946101191</v>
      </c>
      <c r="DA181" s="28"/>
      <c r="DB181" s="17" t="s">
        <v>12</v>
      </c>
      <c r="DC181" s="3">
        <v>0.22918484035735712</v>
      </c>
      <c r="DD181" s="3"/>
      <c r="DE181" s="3"/>
      <c r="DF181" s="3"/>
      <c r="DG181" s="3"/>
      <c r="DH181" s="3"/>
      <c r="DI181" s="3"/>
      <c r="DJ181" s="3"/>
      <c r="DK181" s="3">
        <v>0.22918484035735712</v>
      </c>
      <c r="DM181" s="28"/>
      <c r="DN181" s="17" t="s">
        <v>12</v>
      </c>
      <c r="DO181" s="3">
        <v>2.0626635632162139E-2</v>
      </c>
      <c r="DP181" s="3"/>
      <c r="DQ181" s="3"/>
      <c r="DR181" s="3"/>
      <c r="DS181" s="3"/>
      <c r="DT181" s="3"/>
      <c r="DU181" s="3"/>
      <c r="DV181" s="3"/>
      <c r="DW181" s="3">
        <v>2.0626635632162139E-2</v>
      </c>
    </row>
    <row r="182" spans="1:127" ht="18" x14ac:dyDescent="0.25">
      <c r="A182" s="28"/>
      <c r="B182" s="15" t="s">
        <v>14</v>
      </c>
      <c r="C182" s="16">
        <f t="shared" si="482"/>
        <v>36.997554760652854</v>
      </c>
      <c r="D182" s="6">
        <f t="shared" si="482"/>
        <v>0</v>
      </c>
      <c r="E182" s="7">
        <f t="shared" si="482"/>
        <v>0</v>
      </c>
      <c r="F182" s="7">
        <f t="shared" si="482"/>
        <v>0</v>
      </c>
      <c r="G182" s="7">
        <f t="shared" si="483"/>
        <v>0</v>
      </c>
      <c r="H182" s="7">
        <f t="shared" si="484"/>
        <v>0</v>
      </c>
      <c r="I182" s="7">
        <f t="shared" si="495"/>
        <v>0</v>
      </c>
      <c r="J182" s="7">
        <f t="shared" si="496"/>
        <v>0</v>
      </c>
      <c r="K182" s="7">
        <f t="shared" si="485"/>
        <v>0</v>
      </c>
      <c r="L182" s="7">
        <f t="shared" si="485"/>
        <v>0</v>
      </c>
      <c r="M182" s="7">
        <f t="shared" si="497"/>
        <v>0</v>
      </c>
      <c r="N182" s="7">
        <f t="shared" si="486"/>
        <v>36.997554760652854</v>
      </c>
      <c r="P182" s="28"/>
      <c r="Q182" s="15" t="s">
        <v>14</v>
      </c>
      <c r="R182" s="16">
        <f t="shared" si="487"/>
        <v>24.04841059442435</v>
      </c>
      <c r="S182" s="16">
        <f t="shared" si="488"/>
        <v>0</v>
      </c>
      <c r="T182" s="16">
        <f t="shared" si="489"/>
        <v>0</v>
      </c>
      <c r="U182" s="16">
        <f t="shared" si="490"/>
        <v>0</v>
      </c>
      <c r="V182" s="7">
        <f t="shared" si="491"/>
        <v>0</v>
      </c>
      <c r="W182" s="7">
        <f t="shared" si="492"/>
        <v>0</v>
      </c>
      <c r="X182" s="7">
        <f t="shared" si="498"/>
        <v>0</v>
      </c>
      <c r="Y182" s="7">
        <f t="shared" si="499"/>
        <v>0</v>
      </c>
      <c r="Z182" s="7">
        <f t="shared" si="493"/>
        <v>0</v>
      </c>
      <c r="AA182" s="7">
        <f t="shared" si="493"/>
        <v>0</v>
      </c>
      <c r="AB182" s="7">
        <f t="shared" si="494"/>
        <v>0</v>
      </c>
      <c r="AC182" s="7">
        <f t="shared" si="500"/>
        <v>24.04841059442435</v>
      </c>
      <c r="AE182" s="28"/>
      <c r="AF182" s="15" t="s">
        <v>14</v>
      </c>
      <c r="AG182" s="6">
        <v>10.19227319598434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10.19227319598434</v>
      </c>
      <c r="AP182" s="13"/>
      <c r="AQ182" s="28"/>
      <c r="AR182" s="15" t="s">
        <v>14</v>
      </c>
      <c r="AS182" s="6">
        <v>6.6249775773898207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6.6249775773898207</v>
      </c>
      <c r="BC182" s="28"/>
      <c r="BD182" s="15" t="s">
        <v>14</v>
      </c>
      <c r="BE182" s="1">
        <v>24.306836876770944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/>
      <c r="BN182" s="2">
        <v>24.306836876770944</v>
      </c>
      <c r="BP182" s="28"/>
      <c r="BQ182" s="15" t="s">
        <v>14</v>
      </c>
      <c r="BR182" s="1">
        <v>15.799443969901114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/>
      <c r="CA182" s="2">
        <v>15.799443969901114</v>
      </c>
      <c r="CC182" s="28"/>
      <c r="CD182" s="15" t="s">
        <v>14</v>
      </c>
      <c r="CE182" s="6">
        <v>2.4836865164142781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2.4836865164142781</v>
      </c>
      <c r="CN182" s="13"/>
      <c r="CO182" s="28"/>
      <c r="CP182" s="15" t="s">
        <v>14</v>
      </c>
      <c r="CQ182" s="6">
        <v>1.6143962356692809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1.6143962356692809</v>
      </c>
      <c r="DA182" s="28"/>
      <c r="DB182" s="15" t="s">
        <v>61</v>
      </c>
      <c r="DC182" s="1">
        <v>2.247946629986684E-2</v>
      </c>
      <c r="DD182" s="2">
        <v>3.427487388654072E-2</v>
      </c>
      <c r="DE182" s="2">
        <v>2.0872546022456463E-2</v>
      </c>
      <c r="DF182" s="2">
        <v>7.3618353310990731E-2</v>
      </c>
      <c r="DG182" s="2">
        <v>0</v>
      </c>
      <c r="DH182" s="2"/>
      <c r="DI182" s="2"/>
      <c r="DJ182" s="2"/>
      <c r="DK182" s="2">
        <v>0.15124523951985475</v>
      </c>
      <c r="DM182" s="28"/>
      <c r="DN182" s="15" t="s">
        <v>61</v>
      </c>
      <c r="DO182" s="1">
        <v>1.6185215735904125E-2</v>
      </c>
      <c r="DP182" s="2">
        <v>1.5080944510077916E-2</v>
      </c>
      <c r="DQ182" s="2">
        <v>9.1839202498808434E-3</v>
      </c>
      <c r="DR182" s="2">
        <v>2.3557873059517034E-2</v>
      </c>
      <c r="DS182" s="2">
        <v>0</v>
      </c>
      <c r="DT182" s="2"/>
      <c r="DU182" s="2"/>
      <c r="DV182" s="2"/>
      <c r="DW182" s="2">
        <v>6.4007953555379915E-2</v>
      </c>
    </row>
    <row r="183" spans="1:127" ht="18" x14ac:dyDescent="0.25">
      <c r="A183" s="28"/>
      <c r="B183" s="17" t="s">
        <v>15</v>
      </c>
      <c r="C183" s="4">
        <f t="shared" ref="C183:C187" si="501">+AG183+BE183+CE183+DC184</f>
        <v>6.80256145692824</v>
      </c>
      <c r="D183" s="3">
        <f t="shared" ref="D183:F187" si="502">+AH183+BF183+CF183+DD184</f>
        <v>0</v>
      </c>
      <c r="E183" s="3">
        <f t="shared" si="502"/>
        <v>30.806621323497733</v>
      </c>
      <c r="F183" s="3">
        <f t="shared" si="502"/>
        <v>6.9669908761946902</v>
      </c>
      <c r="G183" s="3">
        <f t="shared" si="483"/>
        <v>0</v>
      </c>
      <c r="H183" s="3">
        <f t="shared" si="484"/>
        <v>5.911677006447869</v>
      </c>
      <c r="I183" s="3">
        <f t="shared" si="495"/>
        <v>0</v>
      </c>
      <c r="J183" s="3">
        <f t="shared" si="496"/>
        <v>0</v>
      </c>
      <c r="K183" s="3">
        <f t="shared" si="485"/>
        <v>0</v>
      </c>
      <c r="L183" s="3">
        <f t="shared" si="485"/>
        <v>0</v>
      </c>
      <c r="M183" s="4">
        <f t="shared" si="497"/>
        <v>0</v>
      </c>
      <c r="N183" s="4">
        <f t="shared" si="486"/>
        <v>50.487850663068535</v>
      </c>
      <c r="P183" s="28"/>
      <c r="Q183" s="17" t="s">
        <v>15</v>
      </c>
      <c r="R183" s="4">
        <f t="shared" si="487"/>
        <v>4.7617930198497671</v>
      </c>
      <c r="S183" s="4">
        <f t="shared" si="488"/>
        <v>0</v>
      </c>
      <c r="T183" s="4">
        <f t="shared" si="489"/>
        <v>16.019443088218821</v>
      </c>
      <c r="U183" s="4">
        <f t="shared" si="490"/>
        <v>2.2294370803823012</v>
      </c>
      <c r="V183" s="3">
        <f t="shared" si="491"/>
        <v>0</v>
      </c>
      <c r="W183" s="3">
        <f t="shared" si="492"/>
        <v>3.8425900541911147</v>
      </c>
      <c r="X183" s="3">
        <f t="shared" si="498"/>
        <v>0</v>
      </c>
      <c r="Y183" s="3">
        <f t="shared" si="499"/>
        <v>0</v>
      </c>
      <c r="Z183" s="3">
        <f t="shared" si="493"/>
        <v>0</v>
      </c>
      <c r="AA183" s="3">
        <f t="shared" si="493"/>
        <v>0</v>
      </c>
      <c r="AB183" s="4">
        <f t="shared" si="494"/>
        <v>0</v>
      </c>
      <c r="AC183" s="4">
        <f t="shared" si="500"/>
        <v>26.853263242642004</v>
      </c>
      <c r="AE183" s="28"/>
      <c r="AF183" s="17" t="s">
        <v>15</v>
      </c>
      <c r="AG183" s="3">
        <v>4.9374165808725534</v>
      </c>
      <c r="AH183" s="13">
        <v>0</v>
      </c>
      <c r="AI183" s="3">
        <v>30.806621323497733</v>
      </c>
      <c r="AJ183" s="3">
        <v>5.2988351756096241</v>
      </c>
      <c r="AK183" s="3">
        <v>0</v>
      </c>
      <c r="AL183" s="3">
        <v>5.575060716170543</v>
      </c>
      <c r="AM183" s="3">
        <v>0</v>
      </c>
      <c r="AN183" s="3">
        <v>0</v>
      </c>
      <c r="AO183" s="4">
        <v>46.617933796150453</v>
      </c>
      <c r="AP183" s="13"/>
      <c r="AQ183" s="28"/>
      <c r="AR183" s="17" t="s">
        <v>15</v>
      </c>
      <c r="AS183" s="3">
        <v>3.4561916066107874</v>
      </c>
      <c r="AT183" s="13">
        <v>0</v>
      </c>
      <c r="AU183" s="3">
        <v>16.019443088218821</v>
      </c>
      <c r="AV183" s="3">
        <v>1.6956272561950798</v>
      </c>
      <c r="AW183" s="3">
        <v>0</v>
      </c>
      <c r="AX183" s="3">
        <v>3.6237894655108529</v>
      </c>
      <c r="AY183" s="3">
        <v>0</v>
      </c>
      <c r="AZ183" s="3">
        <v>0</v>
      </c>
      <c r="BA183" s="4">
        <v>24.795051416535543</v>
      </c>
      <c r="BC183" s="28"/>
      <c r="BD183" s="17" t="s">
        <v>15</v>
      </c>
      <c r="BE183" s="3">
        <v>0.63646093220614375</v>
      </c>
      <c r="BF183" s="11">
        <v>0</v>
      </c>
      <c r="BG183" s="3">
        <v>0</v>
      </c>
      <c r="BH183" s="3">
        <v>1.0420483701304224</v>
      </c>
      <c r="BI183" s="3">
        <v>0</v>
      </c>
      <c r="BJ183" s="3">
        <v>7.5541807334164063E-3</v>
      </c>
      <c r="BK183" s="3">
        <v>0</v>
      </c>
      <c r="BL183" s="3">
        <v>0</v>
      </c>
      <c r="BM183" s="3"/>
      <c r="BN183" s="4">
        <v>1.6860634830699825</v>
      </c>
      <c r="BP183" s="28"/>
      <c r="BQ183" s="17" t="s">
        <v>15</v>
      </c>
      <c r="BR183" s="3">
        <v>0.44552265254430057</v>
      </c>
      <c r="BS183" s="11">
        <v>0</v>
      </c>
      <c r="BT183" s="3">
        <v>0</v>
      </c>
      <c r="BU183" s="3">
        <v>0.33345547844173518</v>
      </c>
      <c r="BV183" s="3">
        <v>0</v>
      </c>
      <c r="BW183" s="3">
        <v>4.9102174767206644E-3</v>
      </c>
      <c r="BX183" s="3">
        <v>0</v>
      </c>
      <c r="BY183" s="3">
        <v>0</v>
      </c>
      <c r="BZ183" s="3"/>
      <c r="CA183" s="4">
        <v>0.78388834846275646</v>
      </c>
      <c r="CC183" s="28"/>
      <c r="CD183" s="17" t="s">
        <v>15</v>
      </c>
      <c r="CE183" s="3">
        <v>1.2218166124743266</v>
      </c>
      <c r="CF183" s="13">
        <v>0</v>
      </c>
      <c r="CG183" s="3">
        <v>0</v>
      </c>
      <c r="CH183" s="3">
        <v>0.62610733045464373</v>
      </c>
      <c r="CI183" s="3">
        <v>0</v>
      </c>
      <c r="CJ183" s="3">
        <v>0.32870634848868802</v>
      </c>
      <c r="CK183" s="3">
        <v>0</v>
      </c>
      <c r="CL183" s="3">
        <v>0</v>
      </c>
      <c r="CM183" s="4">
        <v>2.1766302914176583</v>
      </c>
      <c r="CN183" s="13"/>
      <c r="CO183" s="28"/>
      <c r="CP183" s="17" t="s">
        <v>15</v>
      </c>
      <c r="CQ183" s="3">
        <v>0.85527162873202855</v>
      </c>
      <c r="CR183" s="13">
        <v>0</v>
      </c>
      <c r="CS183" s="3">
        <v>0</v>
      </c>
      <c r="CT183" s="3">
        <v>0.200354345745486</v>
      </c>
      <c r="CU183" s="3">
        <v>0</v>
      </c>
      <c r="CV183" s="3">
        <v>0.21365912651764721</v>
      </c>
      <c r="CW183" s="3">
        <v>0</v>
      </c>
      <c r="CX183" s="3">
        <v>0</v>
      </c>
      <c r="CY183" s="4">
        <v>1.2692851009951618</v>
      </c>
      <c r="DA183" s="28"/>
      <c r="DB183" s="17" t="s">
        <v>14</v>
      </c>
      <c r="DC183" s="3">
        <v>1.4758171483284309E-2</v>
      </c>
      <c r="DD183" s="3"/>
      <c r="DE183" s="3"/>
      <c r="DF183" s="3"/>
      <c r="DG183" s="3"/>
      <c r="DH183" s="3"/>
      <c r="DI183" s="3"/>
      <c r="DJ183" s="3"/>
      <c r="DK183" s="3">
        <v>1.4758171483284309E-2</v>
      </c>
      <c r="DM183" s="28"/>
      <c r="DN183" s="17" t="s">
        <v>14</v>
      </c>
      <c r="DO183" s="3">
        <v>9.5928114641348015E-3</v>
      </c>
      <c r="DP183" s="3"/>
      <c r="DQ183" s="3"/>
      <c r="DR183" s="3"/>
      <c r="DS183" s="3"/>
      <c r="DT183" s="3"/>
      <c r="DU183" s="3"/>
      <c r="DV183" s="3"/>
      <c r="DW183" s="3">
        <v>9.5928114641348015E-3</v>
      </c>
    </row>
    <row r="184" spans="1:127" ht="18" x14ac:dyDescent="0.25">
      <c r="A184" s="28"/>
      <c r="B184" s="15" t="s">
        <v>16</v>
      </c>
      <c r="C184" s="16">
        <f t="shared" si="501"/>
        <v>0.11744807818847285</v>
      </c>
      <c r="D184" s="6">
        <f t="shared" si="502"/>
        <v>0</v>
      </c>
      <c r="E184" s="7">
        <f t="shared" si="502"/>
        <v>0.2195683412751914</v>
      </c>
      <c r="F184" s="7">
        <f t="shared" si="502"/>
        <v>0</v>
      </c>
      <c r="G184" s="7">
        <f t="shared" si="483"/>
        <v>0</v>
      </c>
      <c r="H184" s="7">
        <f t="shared" si="484"/>
        <v>0</v>
      </c>
      <c r="I184" s="7">
        <f t="shared" si="495"/>
        <v>0.18500834823515744</v>
      </c>
      <c r="J184" s="7">
        <f t="shared" si="496"/>
        <v>0</v>
      </c>
      <c r="K184" s="7">
        <f t="shared" si="485"/>
        <v>0</v>
      </c>
      <c r="L184" s="7">
        <f t="shared" si="485"/>
        <v>0</v>
      </c>
      <c r="M184" s="7">
        <f t="shared" si="497"/>
        <v>0</v>
      </c>
      <c r="N184" s="7">
        <f t="shared" si="486"/>
        <v>0.52202476769882167</v>
      </c>
      <c r="P184" s="28"/>
      <c r="Q184" s="15" t="s">
        <v>16</v>
      </c>
      <c r="R184" s="16">
        <f t="shared" si="487"/>
        <v>8.2213654731930985E-2</v>
      </c>
      <c r="S184" s="16">
        <f t="shared" si="488"/>
        <v>0</v>
      </c>
      <c r="T184" s="16">
        <f t="shared" si="489"/>
        <v>0.1097841706375957</v>
      </c>
      <c r="U184" s="16">
        <f t="shared" si="490"/>
        <v>0</v>
      </c>
      <c r="V184" s="7">
        <f t="shared" si="491"/>
        <v>0</v>
      </c>
      <c r="W184" s="7">
        <f t="shared" si="492"/>
        <v>0</v>
      </c>
      <c r="X184" s="7">
        <f t="shared" si="498"/>
        <v>5.5502504470547227E-2</v>
      </c>
      <c r="Y184" s="7">
        <f t="shared" si="499"/>
        <v>0</v>
      </c>
      <c r="Z184" s="7">
        <f t="shared" si="493"/>
        <v>0</v>
      </c>
      <c r="AA184" s="7">
        <f t="shared" si="493"/>
        <v>0</v>
      </c>
      <c r="AB184" s="7">
        <f t="shared" si="494"/>
        <v>0</v>
      </c>
      <c r="AC184" s="7">
        <f t="shared" si="500"/>
        <v>0.24750032984007392</v>
      </c>
      <c r="AE184" s="28"/>
      <c r="AF184" s="15" t="s">
        <v>16</v>
      </c>
      <c r="AG184" s="6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13"/>
      <c r="AQ184" s="28"/>
      <c r="AR184" s="15" t="s">
        <v>16</v>
      </c>
      <c r="AS184" s="6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C184" s="28"/>
      <c r="BD184" s="15" t="s">
        <v>16</v>
      </c>
      <c r="BE184" s="1">
        <v>0</v>
      </c>
      <c r="BF184" s="2">
        <v>0</v>
      </c>
      <c r="BG184" s="2">
        <v>0</v>
      </c>
      <c r="BH184" s="2">
        <v>0</v>
      </c>
      <c r="BI184" s="2">
        <v>0.18500834823515744</v>
      </c>
      <c r="BJ184" s="2">
        <v>0</v>
      </c>
      <c r="BK184" s="2">
        <v>0</v>
      </c>
      <c r="BL184" s="2">
        <v>0</v>
      </c>
      <c r="BM184" s="2"/>
      <c r="BN184" s="2">
        <v>0.18500834823515744</v>
      </c>
      <c r="BP184" s="28"/>
      <c r="BQ184" s="15" t="s">
        <v>16</v>
      </c>
      <c r="BR184" s="1">
        <v>0</v>
      </c>
      <c r="BS184" s="2">
        <v>0</v>
      </c>
      <c r="BT184" s="2">
        <v>0</v>
      </c>
      <c r="BU184" s="2">
        <v>0</v>
      </c>
      <c r="BV184" s="2">
        <v>5.5502504470547227E-2</v>
      </c>
      <c r="BW184" s="2">
        <v>0</v>
      </c>
      <c r="BX184" s="2">
        <v>0</v>
      </c>
      <c r="BY184" s="2">
        <v>0</v>
      </c>
      <c r="BZ184" s="2"/>
      <c r="CA184" s="2">
        <v>5.5502504470547227E-2</v>
      </c>
      <c r="CC184" s="28"/>
      <c r="CD184" s="15" t="s">
        <v>16</v>
      </c>
      <c r="CE184" s="6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13"/>
      <c r="CO184" s="28"/>
      <c r="CP184" s="15" t="s">
        <v>16</v>
      </c>
      <c r="CQ184" s="6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DA184" s="28"/>
      <c r="DB184" s="15" t="s">
        <v>15</v>
      </c>
      <c r="DC184" s="1">
        <v>6.8673313752161342E-3</v>
      </c>
      <c r="DD184" s="2">
        <v>0</v>
      </c>
      <c r="DE184" s="2"/>
      <c r="DF184" s="2">
        <v>0</v>
      </c>
      <c r="DG184" s="2">
        <v>0</v>
      </c>
      <c r="DH184" s="2">
        <v>3.5576105522117687E-4</v>
      </c>
      <c r="DI184" s="2"/>
      <c r="DJ184" s="2"/>
      <c r="DK184" s="2">
        <v>7.2230924304373112E-3</v>
      </c>
      <c r="DM184" s="28"/>
      <c r="DN184" s="15" t="s">
        <v>15</v>
      </c>
      <c r="DO184" s="1">
        <v>4.8071319626512938E-3</v>
      </c>
      <c r="DP184" s="2">
        <v>0</v>
      </c>
      <c r="DQ184" s="2"/>
      <c r="DR184" s="2">
        <v>0</v>
      </c>
      <c r="DS184" s="2"/>
      <c r="DT184" s="2">
        <v>2.3124468589376499E-4</v>
      </c>
      <c r="DU184" s="2"/>
      <c r="DV184" s="2"/>
      <c r="DW184" s="2">
        <v>5.0383766485450586E-3</v>
      </c>
    </row>
    <row r="185" spans="1:127" ht="18" x14ac:dyDescent="0.25">
      <c r="A185" s="28"/>
      <c r="B185" s="17" t="s">
        <v>17</v>
      </c>
      <c r="C185" s="4">
        <f t="shared" si="501"/>
        <v>36.284384871292708</v>
      </c>
      <c r="D185" s="3">
        <f t="shared" si="502"/>
        <v>0</v>
      </c>
      <c r="E185" s="3">
        <f t="shared" si="502"/>
        <v>0</v>
      </c>
      <c r="F185" s="3">
        <f t="shared" si="502"/>
        <v>0</v>
      </c>
      <c r="G185" s="3">
        <f t="shared" si="483"/>
        <v>0</v>
      </c>
      <c r="H185" s="3">
        <f t="shared" si="484"/>
        <v>0</v>
      </c>
      <c r="I185" s="3">
        <f t="shared" si="495"/>
        <v>0</v>
      </c>
      <c r="J185" s="3">
        <f t="shared" si="496"/>
        <v>0</v>
      </c>
      <c r="K185" s="3">
        <f t="shared" si="485"/>
        <v>0</v>
      </c>
      <c r="L185" s="3">
        <f t="shared" si="485"/>
        <v>0</v>
      </c>
      <c r="M185" s="4">
        <f t="shared" si="497"/>
        <v>0</v>
      </c>
      <c r="N185" s="4">
        <f t="shared" si="486"/>
        <v>36.284384871292708</v>
      </c>
      <c r="P185" s="28"/>
      <c r="Q185" s="17" t="s">
        <v>17</v>
      </c>
      <c r="R185" s="4">
        <f t="shared" si="487"/>
        <v>27.21328865346953</v>
      </c>
      <c r="S185" s="4">
        <f t="shared" si="488"/>
        <v>0</v>
      </c>
      <c r="T185" s="4">
        <f t="shared" si="489"/>
        <v>0</v>
      </c>
      <c r="U185" s="4">
        <f t="shared" si="490"/>
        <v>0</v>
      </c>
      <c r="V185" s="3">
        <f t="shared" si="491"/>
        <v>0</v>
      </c>
      <c r="W185" s="3">
        <f t="shared" si="492"/>
        <v>0</v>
      </c>
      <c r="X185" s="3">
        <f t="shared" si="498"/>
        <v>0</v>
      </c>
      <c r="Y185" s="3">
        <f t="shared" si="499"/>
        <v>0</v>
      </c>
      <c r="Z185" s="3">
        <f t="shared" si="493"/>
        <v>0</v>
      </c>
      <c r="AA185" s="3">
        <f t="shared" si="493"/>
        <v>0</v>
      </c>
      <c r="AB185" s="4">
        <f t="shared" si="494"/>
        <v>0</v>
      </c>
      <c r="AC185" s="4">
        <f t="shared" si="500"/>
        <v>27.21328865346953</v>
      </c>
      <c r="AE185" s="28"/>
      <c r="AF185" s="17" t="s">
        <v>17</v>
      </c>
      <c r="AG185" s="3">
        <v>1.8775228685024326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4">
        <v>1.8775228685024326</v>
      </c>
      <c r="AP185" s="13"/>
      <c r="AQ185" s="28"/>
      <c r="AR185" s="17" t="s">
        <v>17</v>
      </c>
      <c r="AS185" s="3">
        <v>1.4081421513768244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4">
        <v>1.4081421513768244</v>
      </c>
      <c r="BC185" s="28"/>
      <c r="BD185" s="17" t="s">
        <v>17</v>
      </c>
      <c r="BE185" s="3">
        <v>1.5869518888182612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/>
      <c r="BN185" s="4">
        <v>1.5869518888182612</v>
      </c>
      <c r="BP185" s="28"/>
      <c r="BQ185" s="17" t="s">
        <v>17</v>
      </c>
      <c r="BR185" s="3">
        <v>1.190213916613696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/>
      <c r="CA185" s="4">
        <v>1.190213916613696</v>
      </c>
      <c r="CC185" s="28"/>
      <c r="CD185" s="17" t="s">
        <v>17</v>
      </c>
      <c r="CE185" s="3">
        <v>32.789907480320942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4">
        <v>32.789907480320942</v>
      </c>
      <c r="CN185" s="13"/>
      <c r="CO185" s="28"/>
      <c r="CP185" s="17" t="s">
        <v>17</v>
      </c>
      <c r="CQ185" s="3">
        <v>24.592430610240704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4">
        <v>24.592430610240704</v>
      </c>
      <c r="DA185" s="28"/>
      <c r="DB185" s="17" t="s">
        <v>16</v>
      </c>
      <c r="DC185" s="3">
        <v>0.11744807818847285</v>
      </c>
      <c r="DD185" s="3">
        <v>0</v>
      </c>
      <c r="DE185" s="3">
        <v>0.2195683412751914</v>
      </c>
      <c r="DF185" s="3"/>
      <c r="DG185" s="3"/>
      <c r="DH185" s="3"/>
      <c r="DI185" s="3"/>
      <c r="DJ185" s="3"/>
      <c r="DK185" s="3">
        <v>0.33701641946366423</v>
      </c>
      <c r="DM185" s="28"/>
      <c r="DN185" s="17" t="s">
        <v>16</v>
      </c>
      <c r="DO185" s="3">
        <v>8.2213654731930985E-2</v>
      </c>
      <c r="DP185" s="3">
        <v>0</v>
      </c>
      <c r="DQ185" s="3">
        <v>0.1097841706375957</v>
      </c>
      <c r="DR185" s="3"/>
      <c r="DS185" s="3"/>
      <c r="DT185" s="3"/>
      <c r="DU185" s="3"/>
      <c r="DV185" s="3"/>
      <c r="DW185" s="3">
        <v>0.1919978253695267</v>
      </c>
    </row>
    <row r="186" spans="1:127" ht="18" x14ac:dyDescent="0.25">
      <c r="A186" s="28"/>
      <c r="B186" s="15" t="s">
        <v>18</v>
      </c>
      <c r="C186" s="16">
        <f t="shared" si="501"/>
        <v>4.2970689190349765</v>
      </c>
      <c r="D186" s="6">
        <f t="shared" si="502"/>
        <v>0</v>
      </c>
      <c r="E186" s="7">
        <f t="shared" si="502"/>
        <v>0</v>
      </c>
      <c r="F186" s="7">
        <f t="shared" si="502"/>
        <v>0</v>
      </c>
      <c r="G186" s="7">
        <f t="shared" si="483"/>
        <v>0</v>
      </c>
      <c r="H186" s="7">
        <f t="shared" si="484"/>
        <v>0</v>
      </c>
      <c r="I186" s="7">
        <f t="shared" si="495"/>
        <v>0</v>
      </c>
      <c r="J186" s="7">
        <f t="shared" si="496"/>
        <v>0</v>
      </c>
      <c r="K186" s="7">
        <f t="shared" si="485"/>
        <v>0</v>
      </c>
      <c r="L186" s="7">
        <f t="shared" si="485"/>
        <v>0</v>
      </c>
      <c r="M186" s="7">
        <f t="shared" si="497"/>
        <v>0</v>
      </c>
      <c r="N186" s="7">
        <f t="shared" si="486"/>
        <v>4.2970689190349765</v>
      </c>
      <c r="P186" s="28"/>
      <c r="Q186" s="15" t="s">
        <v>18</v>
      </c>
      <c r="R186" s="16">
        <f t="shared" si="487"/>
        <v>3.0938896217051828</v>
      </c>
      <c r="S186" s="16">
        <f t="shared" si="488"/>
        <v>0</v>
      </c>
      <c r="T186" s="16">
        <f t="shared" si="489"/>
        <v>0</v>
      </c>
      <c r="U186" s="16">
        <f t="shared" si="490"/>
        <v>0</v>
      </c>
      <c r="V186" s="7">
        <f t="shared" si="491"/>
        <v>0</v>
      </c>
      <c r="W186" s="7">
        <f t="shared" si="492"/>
        <v>0</v>
      </c>
      <c r="X186" s="7">
        <f t="shared" si="498"/>
        <v>0</v>
      </c>
      <c r="Y186" s="7">
        <f t="shared" si="499"/>
        <v>0</v>
      </c>
      <c r="Z186" s="7">
        <f t="shared" si="493"/>
        <v>0</v>
      </c>
      <c r="AA186" s="7">
        <f t="shared" si="493"/>
        <v>0</v>
      </c>
      <c r="AB186" s="7">
        <f t="shared" si="494"/>
        <v>0</v>
      </c>
      <c r="AC186" s="7">
        <f t="shared" si="500"/>
        <v>3.0938896217051828</v>
      </c>
      <c r="AE186" s="28"/>
      <c r="AF186" s="15" t="s">
        <v>18</v>
      </c>
      <c r="AG186" s="6">
        <v>1.3151894043632317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1.3151894043632317</v>
      </c>
      <c r="AP186" s="13"/>
      <c r="AQ186" s="28"/>
      <c r="AR186" s="15" t="s">
        <v>18</v>
      </c>
      <c r="AS186" s="6">
        <v>0.94693637114152684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0.94693637114152684</v>
      </c>
      <c r="BC186" s="28"/>
      <c r="BD186" s="15" t="s">
        <v>18</v>
      </c>
      <c r="BE186" s="1">
        <v>1.4771164645076154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/>
      <c r="BN186" s="2">
        <v>1.4771164645076154</v>
      </c>
      <c r="BP186" s="28"/>
      <c r="BQ186" s="15" t="s">
        <v>18</v>
      </c>
      <c r="BR186" s="1">
        <v>1.063523854445483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/>
      <c r="CA186" s="2">
        <v>1.063523854445483</v>
      </c>
      <c r="CC186" s="28"/>
      <c r="CD186" s="15" t="s">
        <v>18</v>
      </c>
      <c r="CE186" s="6">
        <v>1.4994342614081337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1.4994342614081337</v>
      </c>
      <c r="CN186" s="13"/>
      <c r="CO186" s="28"/>
      <c r="CP186" s="15" t="s">
        <v>18</v>
      </c>
      <c r="CQ186" s="6">
        <v>1.0795926682138564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1.0795926682138564</v>
      </c>
      <c r="DA186" s="28"/>
      <c r="DB186" s="15" t="s">
        <v>17</v>
      </c>
      <c r="DC186" s="1">
        <v>3.0002633651069231E-2</v>
      </c>
      <c r="DD186" s="2"/>
      <c r="DE186" s="2"/>
      <c r="DF186" s="2"/>
      <c r="DG186" s="2"/>
      <c r="DH186" s="2"/>
      <c r="DI186" s="2"/>
      <c r="DJ186" s="2"/>
      <c r="DK186" s="2">
        <v>3.0002633651069231E-2</v>
      </c>
      <c r="DM186" s="28"/>
      <c r="DN186" s="15" t="s">
        <v>17</v>
      </c>
      <c r="DO186" s="1">
        <v>2.2501975238301924E-2</v>
      </c>
      <c r="DP186" s="2"/>
      <c r="DQ186" s="2"/>
      <c r="DR186" s="2"/>
      <c r="DS186" s="2"/>
      <c r="DT186" s="2"/>
      <c r="DU186" s="2"/>
      <c r="DV186" s="2"/>
      <c r="DW186" s="2">
        <v>2.2501975238301924E-2</v>
      </c>
    </row>
    <row r="187" spans="1:127" ht="18" x14ac:dyDescent="0.25">
      <c r="A187" s="28"/>
      <c r="B187" s="17" t="s">
        <v>19</v>
      </c>
      <c r="C187" s="4">
        <f t="shared" si="501"/>
        <v>3.1566737525791946</v>
      </c>
      <c r="D187" s="3">
        <f t="shared" si="502"/>
        <v>0</v>
      </c>
      <c r="E187" s="3">
        <f t="shared" si="502"/>
        <v>0</v>
      </c>
      <c r="F187" s="3">
        <f t="shared" si="502"/>
        <v>0</v>
      </c>
      <c r="G187" s="3">
        <f t="shared" si="483"/>
        <v>0</v>
      </c>
      <c r="H187" s="3">
        <f t="shared" si="484"/>
        <v>0</v>
      </c>
      <c r="I187" s="3">
        <f t="shared" si="495"/>
        <v>0</v>
      </c>
      <c r="J187" s="3">
        <f t="shared" si="496"/>
        <v>0</v>
      </c>
      <c r="K187" s="3">
        <f t="shared" si="485"/>
        <v>0</v>
      </c>
      <c r="L187" s="3">
        <f t="shared" si="485"/>
        <v>1.538638989906003E-2</v>
      </c>
      <c r="M187" s="4">
        <f t="shared" si="497"/>
        <v>0</v>
      </c>
      <c r="N187" s="4">
        <f t="shared" si="486"/>
        <v>3.1720601424782546</v>
      </c>
      <c r="P187" s="28"/>
      <c r="Q187" s="17" t="s">
        <v>19</v>
      </c>
      <c r="R187" s="4">
        <f t="shared" si="487"/>
        <v>2.2096716268054362</v>
      </c>
      <c r="S187" s="4">
        <f t="shared" si="488"/>
        <v>0</v>
      </c>
      <c r="T187" s="4">
        <f t="shared" si="489"/>
        <v>0</v>
      </c>
      <c r="U187" s="4">
        <f t="shared" si="490"/>
        <v>0</v>
      </c>
      <c r="V187" s="3">
        <f t="shared" si="491"/>
        <v>0</v>
      </c>
      <c r="W187" s="3">
        <f t="shared" si="492"/>
        <v>0</v>
      </c>
      <c r="X187" s="3">
        <f t="shared" si="498"/>
        <v>0</v>
      </c>
      <c r="Y187" s="3">
        <f t="shared" si="499"/>
        <v>0</v>
      </c>
      <c r="Z187" s="3">
        <f t="shared" si="493"/>
        <v>0</v>
      </c>
      <c r="AA187" s="3">
        <f t="shared" si="493"/>
        <v>6.6161476565958126E-3</v>
      </c>
      <c r="AB187" s="4">
        <f t="shared" si="494"/>
        <v>0</v>
      </c>
      <c r="AC187" s="4">
        <f t="shared" si="500"/>
        <v>2.2162877744620322</v>
      </c>
      <c r="AE187" s="28"/>
      <c r="AF187" s="17" t="s">
        <v>19</v>
      </c>
      <c r="AG187" s="3">
        <v>1.9316088257815602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1.3811929376257741E-2</v>
      </c>
      <c r="AO187" s="4">
        <v>1.945420755157818</v>
      </c>
      <c r="AP187" s="13"/>
      <c r="AQ187" s="28"/>
      <c r="AR187" s="17" t="s">
        <v>19</v>
      </c>
      <c r="AS187" s="3">
        <v>1.3521261780470921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5.9391296317908284E-3</v>
      </c>
      <c r="BA187" s="4">
        <v>1.3580653076788829</v>
      </c>
      <c r="BC187" s="28"/>
      <c r="BD187" s="17" t="s">
        <v>19</v>
      </c>
      <c r="BE187" s="3">
        <v>1.1176673955199823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1.149442446501048E-3</v>
      </c>
      <c r="BM187" s="3"/>
      <c r="BN187" s="4">
        <v>1.1188168379664833</v>
      </c>
      <c r="BP187" s="28"/>
      <c r="BQ187" s="17" t="s">
        <v>19</v>
      </c>
      <c r="BR187" s="3">
        <v>0.7823671768639876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4.942602519954506E-4</v>
      </c>
      <c r="BZ187" s="3"/>
      <c r="CA187" s="4">
        <v>0.78286143711598311</v>
      </c>
      <c r="CC187" s="28"/>
      <c r="CD187" s="17" t="s">
        <v>19</v>
      </c>
      <c r="CE187" s="3">
        <v>9.1426872686129007E-2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4">
        <v>9.1426872686129007E-2</v>
      </c>
      <c r="CN187" s="13"/>
      <c r="CO187" s="28"/>
      <c r="CP187" s="17" t="s">
        <v>19</v>
      </c>
      <c r="CQ187" s="3">
        <v>6.3998810880290302E-2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4">
        <v>6.3998810880290302E-2</v>
      </c>
      <c r="DA187" s="28"/>
      <c r="DB187" s="17" t="s">
        <v>18</v>
      </c>
      <c r="DC187" s="3">
        <v>5.3287887559950323E-3</v>
      </c>
      <c r="DD187" s="3"/>
      <c r="DE187" s="3"/>
      <c r="DF187" s="3"/>
      <c r="DG187" s="3"/>
      <c r="DH187" s="3"/>
      <c r="DI187" s="3"/>
      <c r="DJ187" s="3"/>
      <c r="DK187" s="3">
        <v>5.3287887559950323E-3</v>
      </c>
      <c r="DM187" s="28"/>
      <c r="DN187" s="17" t="s">
        <v>18</v>
      </c>
      <c r="DO187" s="3">
        <v>3.8367279043164232E-3</v>
      </c>
      <c r="DP187" s="3"/>
      <c r="DQ187" s="3"/>
      <c r="DR187" s="3"/>
      <c r="DS187" s="3"/>
      <c r="DT187" s="3"/>
      <c r="DU187" s="3"/>
      <c r="DV187" s="3"/>
      <c r="DW187" s="3">
        <v>3.8367279043164232E-3</v>
      </c>
    </row>
    <row r="188" spans="1:127" ht="18" x14ac:dyDescent="0.25">
      <c r="A188" s="28"/>
      <c r="B188" s="15" t="s">
        <v>20</v>
      </c>
      <c r="C188" s="16">
        <f>+AG188+BE188+CE188+DC180</f>
        <v>13.615104725642322</v>
      </c>
      <c r="D188" s="6">
        <f>+AH188+BF188+CF188+DD180</f>
        <v>0</v>
      </c>
      <c r="E188" s="7">
        <f>+AI188+BG188+CG188+DE180</f>
        <v>0</v>
      </c>
      <c r="F188" s="7">
        <f>+AJ188+BH188+CH188+DF180</f>
        <v>0</v>
      </c>
      <c r="G188" s="7">
        <f t="shared" si="483"/>
        <v>0</v>
      </c>
      <c r="H188" s="7">
        <f>+AL188+BJ188+CJ188+DH180</f>
        <v>0</v>
      </c>
      <c r="I188" s="7">
        <f t="shared" si="495"/>
        <v>0</v>
      </c>
      <c r="J188" s="7">
        <f>+DG180</f>
        <v>0.11616602956167175</v>
      </c>
      <c r="K188" s="6">
        <f>+AM188+BK188+CK188+DI180</f>
        <v>0.11616602956167175</v>
      </c>
      <c r="L188" s="6">
        <f>+AN188+BL188+CL188+DJ180</f>
        <v>192.94469322001274</v>
      </c>
      <c r="M188" s="7">
        <f t="shared" si="497"/>
        <v>0.23786787630234527</v>
      </c>
      <c r="N188" s="7">
        <f t="shared" si="486"/>
        <v>207.02999788108076</v>
      </c>
      <c r="P188" s="28"/>
      <c r="Q188" s="15" t="s">
        <v>20</v>
      </c>
      <c r="R188" s="16">
        <f>+AS188+BR188+CQ188+DO180</f>
        <v>10.312427057863946</v>
      </c>
      <c r="S188" s="16">
        <f t="shared" ref="S188" si="503">+AT188+BS188+CR188+DP180</f>
        <v>0</v>
      </c>
      <c r="T188" s="16">
        <f t="shared" ref="T188" si="504">+AU188+BT188+CS188+DQ180</f>
        <v>0</v>
      </c>
      <c r="U188" s="16">
        <f t="shared" ref="U188" si="505">+AV188+BU188+CT188+DR180</f>
        <v>0</v>
      </c>
      <c r="V188" s="7">
        <f t="shared" si="491"/>
        <v>0</v>
      </c>
      <c r="W188" s="7">
        <f t="shared" ref="W188" si="506">+AX188+BW188+CV188+DT180</f>
        <v>0</v>
      </c>
      <c r="X188" s="7">
        <f t="shared" si="498"/>
        <v>0</v>
      </c>
      <c r="Y188" s="7">
        <f>+DS180</f>
        <v>5.8083014780835877E-2</v>
      </c>
      <c r="Z188" s="7">
        <f>+AY188+BX188+CW188+DU180</f>
        <v>3.2526488277268097E-2</v>
      </c>
      <c r="AA188" s="7">
        <f>+AZ188+BY188+CX188+DV180</f>
        <v>65.407384837083157</v>
      </c>
      <c r="AB188" s="7">
        <f>+BZ188</f>
        <v>0.10704054433605537</v>
      </c>
      <c r="AC188" s="7">
        <f t="shared" si="500"/>
        <v>75.917461942341262</v>
      </c>
      <c r="AE188" s="28"/>
      <c r="AF188" s="15" t="s">
        <v>20</v>
      </c>
      <c r="AG188" s="6">
        <v>0.15852454492201373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6">
        <v>0</v>
      </c>
      <c r="AN188" s="6">
        <v>0</v>
      </c>
      <c r="AO188" s="7">
        <v>0.15852454492201373</v>
      </c>
      <c r="AP188" s="13"/>
      <c r="AQ188" s="28"/>
      <c r="AR188" s="15" t="s">
        <v>20</v>
      </c>
      <c r="AS188" s="6">
        <v>0.11550257979857367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6">
        <v>0</v>
      </c>
      <c r="AZ188" s="6">
        <v>0</v>
      </c>
      <c r="BA188" s="7">
        <v>0.11550257979857367</v>
      </c>
      <c r="BC188" s="28"/>
      <c r="BD188" s="15" t="s">
        <v>20</v>
      </c>
      <c r="BE188" s="1">
        <v>1.4896467664680981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1">
        <v>0</v>
      </c>
      <c r="BL188" s="1">
        <v>0.46172581184894662</v>
      </c>
      <c r="BM188" s="1">
        <v>0.23786787630234527</v>
      </c>
      <c r="BN188" s="2">
        <v>2.18924045461939</v>
      </c>
      <c r="BP188" s="28"/>
      <c r="BQ188" s="15" t="s">
        <v>20</v>
      </c>
      <c r="BR188" s="1">
        <v>1.1917174131744785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1">
        <v>0</v>
      </c>
      <c r="BY188" s="1">
        <v>0.13872902504543699</v>
      </c>
      <c r="BZ188" s="1">
        <v>0.10704054433605537</v>
      </c>
      <c r="CA188" s="2">
        <v>1.4374869825559708</v>
      </c>
      <c r="CC188" s="28"/>
      <c r="CD188" s="15" t="s">
        <v>20</v>
      </c>
      <c r="CE188" s="6">
        <v>1.0215754241592159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6">
        <v>0</v>
      </c>
      <c r="CL188" s="6">
        <v>8.6327529243064062E-3</v>
      </c>
      <c r="CM188" s="7">
        <v>1.0302081770835223</v>
      </c>
      <c r="CN188" s="13"/>
      <c r="CO188" s="28"/>
      <c r="CP188" s="15" t="s">
        <v>20</v>
      </c>
      <c r="CQ188" s="6">
        <v>0.81726033932737274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6">
        <v>0</v>
      </c>
      <c r="CX188" s="6">
        <v>2.5978299266090649E-3</v>
      </c>
      <c r="CY188" s="7">
        <v>0.81985816925398181</v>
      </c>
      <c r="DA188" s="28"/>
      <c r="DB188" s="15" t="s">
        <v>19</v>
      </c>
      <c r="DC188" s="1">
        <v>1.5970658591523197E-2</v>
      </c>
      <c r="DD188" s="2"/>
      <c r="DE188" s="2"/>
      <c r="DF188" s="2"/>
      <c r="DG188" s="2"/>
      <c r="DH188" s="2"/>
      <c r="DI188" s="2">
        <v>0</v>
      </c>
      <c r="DJ188" s="2">
        <v>4.2501807630124114E-4</v>
      </c>
      <c r="DK188" s="2">
        <v>1.6395676667824439E-2</v>
      </c>
      <c r="DM188" s="28"/>
      <c r="DN188" s="15" t="s">
        <v>19</v>
      </c>
      <c r="DO188" s="1">
        <v>1.1179461014066238E-2</v>
      </c>
      <c r="DP188" s="2"/>
      <c r="DQ188" s="2"/>
      <c r="DR188" s="2"/>
      <c r="DS188" s="2"/>
      <c r="DT188" s="2"/>
      <c r="DU188" s="2">
        <v>0</v>
      </c>
      <c r="DV188" s="2">
        <v>1.8275777280953368E-4</v>
      </c>
      <c r="DW188" s="2">
        <v>1.1362218786875771E-2</v>
      </c>
    </row>
    <row r="189" spans="1:127" ht="18" x14ac:dyDescent="0.25">
      <c r="A189" s="28"/>
      <c r="B189" s="17" t="s">
        <v>21</v>
      </c>
      <c r="C189" s="4">
        <f>+AG189+BE189+CE189+DC189</f>
        <v>240.27691193704473</v>
      </c>
      <c r="D189" s="3">
        <f>+AH189+BF189+CF189+DD189</f>
        <v>0</v>
      </c>
      <c r="E189" s="3">
        <f>+AI189+BG189+CG189+DE189</f>
        <v>0</v>
      </c>
      <c r="F189" s="3">
        <f>+AJ189+BH189+CH189+DF189</f>
        <v>0</v>
      </c>
      <c r="G189" s="3">
        <f t="shared" si="483"/>
        <v>0</v>
      </c>
      <c r="H189" s="3">
        <f>+AL189+BJ189+CJ189+DH189</f>
        <v>0</v>
      </c>
      <c r="I189" s="3">
        <f t="shared" si="495"/>
        <v>0</v>
      </c>
      <c r="J189" s="3">
        <f>+DG189</f>
        <v>0</v>
      </c>
      <c r="K189" s="3">
        <f>+AM189+BK189+CK189+DI189</f>
        <v>0</v>
      </c>
      <c r="L189" s="3">
        <f>+AN189+BL189+CL189+DJ189</f>
        <v>0</v>
      </c>
      <c r="M189" s="4">
        <f t="shared" si="497"/>
        <v>0</v>
      </c>
      <c r="N189" s="4">
        <f t="shared" si="486"/>
        <v>240.27691193704473</v>
      </c>
      <c r="P189" s="28"/>
      <c r="Q189" s="17" t="s">
        <v>21</v>
      </c>
      <c r="R189" s="4">
        <f>+AS189+BR189+CQ189+DO189</f>
        <v>180.20768395278353</v>
      </c>
      <c r="S189" s="4">
        <f t="shared" ref="S189" si="507">+AT189+BS189+CR189+DP189</f>
        <v>0</v>
      </c>
      <c r="T189" s="4">
        <f t="shared" ref="T189" si="508">+AU189+BT189+CS189+DQ189</f>
        <v>0</v>
      </c>
      <c r="U189" s="4">
        <f t="shared" ref="U189" si="509">+AV189+BU189+CT189+DR189</f>
        <v>0</v>
      </c>
      <c r="V189" s="3">
        <f t="shared" si="491"/>
        <v>0</v>
      </c>
      <c r="W189" s="3">
        <f t="shared" ref="W189" si="510">+AX189+BW189+CV189+DT189</f>
        <v>0</v>
      </c>
      <c r="X189" s="3">
        <f t="shared" si="498"/>
        <v>0</v>
      </c>
      <c r="Y189" s="3">
        <f>+DS189</f>
        <v>0</v>
      </c>
      <c r="Z189" s="3">
        <f>+AY189+BX189+CW189+DU189</f>
        <v>0</v>
      </c>
      <c r="AA189" s="3">
        <f>+AZ189+BY189+CX189+DV189</f>
        <v>0</v>
      </c>
      <c r="AB189" s="4">
        <f>+BZ189</f>
        <v>0</v>
      </c>
      <c r="AC189" s="4">
        <f t="shared" si="500"/>
        <v>180.20768395278353</v>
      </c>
      <c r="AE189" s="28"/>
      <c r="AF189" s="17" t="s">
        <v>21</v>
      </c>
      <c r="AG189" s="3">
        <v>49.730816248851454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4">
        <v>49.730816248851454</v>
      </c>
      <c r="AP189" s="13"/>
      <c r="AQ189" s="28"/>
      <c r="AR189" s="17" t="s">
        <v>21</v>
      </c>
      <c r="AS189" s="3">
        <v>37.298112186638591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4">
        <v>37.298112186638591</v>
      </c>
      <c r="BC189" s="28"/>
      <c r="BD189" s="17" t="s">
        <v>21</v>
      </c>
      <c r="BE189" s="3">
        <v>79.525005401192999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4">
        <v>79.525005401192999</v>
      </c>
      <c r="BP189" s="28"/>
      <c r="BQ189" s="17" t="s">
        <v>21</v>
      </c>
      <c r="BR189" s="3">
        <v>59.643754050894749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4">
        <v>59.643754050894749</v>
      </c>
      <c r="CC189" s="28"/>
      <c r="CD189" s="17" t="s">
        <v>21</v>
      </c>
      <c r="CE189" s="3">
        <v>110.58041665052743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4">
        <v>110.58041665052743</v>
      </c>
      <c r="CN189" s="13"/>
      <c r="CO189" s="28"/>
      <c r="CP189" s="17" t="s">
        <v>21</v>
      </c>
      <c r="CQ189" s="3">
        <v>82.935312487895573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4">
        <v>82.935312487895573</v>
      </c>
      <c r="DA189" s="28"/>
      <c r="DB189" s="17" t="s">
        <v>21</v>
      </c>
      <c r="DC189" s="3">
        <v>0.44067363647284574</v>
      </c>
      <c r="DD189" s="3"/>
      <c r="DE189" s="3"/>
      <c r="DF189" s="3"/>
      <c r="DG189" s="3"/>
      <c r="DH189" s="3"/>
      <c r="DI189" s="3"/>
      <c r="DJ189" s="3"/>
      <c r="DK189" s="4">
        <v>0.44067363647284574</v>
      </c>
      <c r="DM189" s="28"/>
      <c r="DN189" s="17" t="s">
        <v>21</v>
      </c>
      <c r="DO189" s="3">
        <v>0.33050522735463428</v>
      </c>
      <c r="DP189" s="3"/>
      <c r="DQ189" s="3"/>
      <c r="DR189" s="3"/>
      <c r="DS189" s="3"/>
      <c r="DT189" s="3"/>
      <c r="DU189" s="3"/>
      <c r="DV189" s="3"/>
      <c r="DW189" s="4">
        <v>0.33050522735463428</v>
      </c>
    </row>
    <row r="190" spans="1:127" ht="15.75" thickBot="1" x14ac:dyDescent="0.3">
      <c r="A190" s="29"/>
      <c r="B190" s="18" t="s">
        <v>10</v>
      </c>
      <c r="C190" s="19">
        <f>SUM(C180:C189)</f>
        <v>429.75002447362834</v>
      </c>
      <c r="D190" s="19">
        <f t="shared" ref="D190" si="511">SUM(D180:D189)</f>
        <v>55.160785293834628</v>
      </c>
      <c r="E190" s="19">
        <f t="shared" ref="E190" si="512">SUM(E180:E189)</f>
        <v>163.47585627608876</v>
      </c>
      <c r="F190" s="19">
        <f t="shared" ref="F190" si="513">SUM(F180:F189)</f>
        <v>52.79448941622875</v>
      </c>
      <c r="G190" s="19">
        <f t="shared" ref="G190" si="514">SUM(G180:G189)</f>
        <v>11.942827906595296</v>
      </c>
      <c r="H190" s="19">
        <f t="shared" ref="H190" si="515">SUM(H180:H189)</f>
        <v>5.911677006447869</v>
      </c>
      <c r="I190" s="19">
        <f t="shared" ref="I190" si="516">SUM(I180:I189)</f>
        <v>0.18500834823515744</v>
      </c>
      <c r="J190" s="19">
        <f t="shared" ref="J190" si="517">SUM(J180:J189)</f>
        <v>0.11616602956167175</v>
      </c>
      <c r="K190" s="19">
        <f t="shared" ref="K190" si="518">SUM(K180:K189)</f>
        <v>0.11616602956167175</v>
      </c>
      <c r="L190" s="19">
        <f t="shared" ref="L190" si="519">SUM(L180:L189)</f>
        <v>192.96007960991179</v>
      </c>
      <c r="M190" s="19">
        <f t="shared" ref="M190" si="520">SUM(M180:M189)</f>
        <v>0.23786787630234527</v>
      </c>
      <c r="N190" s="19">
        <f t="shared" ref="N190" si="521">SUM(N180:N189)</f>
        <v>912.65094826639631</v>
      </c>
      <c r="P190" s="29"/>
      <c r="Q190" s="18" t="s">
        <v>10</v>
      </c>
      <c r="R190" s="19">
        <f>SUM(R180:R189)</f>
        <v>270.51366887093047</v>
      </c>
      <c r="S190" s="19">
        <f t="shared" ref="S190" si="522">SUM(S180:S189)</f>
        <v>24.398872099636932</v>
      </c>
      <c r="T190" s="19">
        <f t="shared" ref="T190" si="523">SUM(T180:T189)</f>
        <v>74.547420578245735</v>
      </c>
      <c r="U190" s="19">
        <f t="shared" ref="U190" si="524">SUM(U180:U189)</f>
        <v>16.8942366131932</v>
      </c>
      <c r="V190" s="19">
        <f t="shared" ref="V190" si="525">SUM(V180:V189)</f>
        <v>3.8217049301104948</v>
      </c>
      <c r="W190" s="19">
        <f t="shared" ref="W190" si="526">SUM(W180:W189)</f>
        <v>3.8425900541911147</v>
      </c>
      <c r="X190" s="19">
        <f t="shared" ref="X190" si="527">SUM(X180:X189)</f>
        <v>5.5502504470547227E-2</v>
      </c>
      <c r="Y190" s="19">
        <f t="shared" ref="Y190" si="528">SUM(Y180:Y189)</f>
        <v>5.8083014780835877E-2</v>
      </c>
      <c r="Z190" s="19">
        <f t="shared" ref="Z190" si="529">SUM(Z180:Z189)</f>
        <v>3.2526488277268097E-2</v>
      </c>
      <c r="AA190" s="19">
        <f t="shared" ref="AA190" si="530">SUM(AA180:AA189)</f>
        <v>65.414000984739758</v>
      </c>
      <c r="AB190" s="19">
        <f t="shared" ref="AB190" si="531">SUM(AB180:AB189)</f>
        <v>0.10704054433605537</v>
      </c>
      <c r="AC190" s="19">
        <f t="shared" ref="AC190" si="532">SUM(AC180:AC189)</f>
        <v>459.68564668291242</v>
      </c>
      <c r="AE190" s="29"/>
      <c r="AF190" s="18" t="s">
        <v>10</v>
      </c>
      <c r="AG190" s="8">
        <v>92.361985017849406</v>
      </c>
      <c r="AH190" s="8">
        <v>42.313853384978991</v>
      </c>
      <c r="AI190" s="8">
        <v>149.20141434775633</v>
      </c>
      <c r="AJ190" s="8">
        <v>42.304856493911302</v>
      </c>
      <c r="AK190" s="8">
        <v>11.942827906595296</v>
      </c>
      <c r="AL190" s="8">
        <v>5.575060716170543</v>
      </c>
      <c r="AM190" s="8">
        <v>0</v>
      </c>
      <c r="AN190" s="8">
        <v>1.3811929376257741E-2</v>
      </c>
      <c r="AO190" s="8">
        <v>343.71380979663809</v>
      </c>
      <c r="AP190" s="13"/>
      <c r="AQ190" s="29"/>
      <c r="AR190" s="18" t="s">
        <v>10</v>
      </c>
      <c r="AS190" s="8">
        <v>58.279644753154578</v>
      </c>
      <c r="AT190" s="8">
        <v>18.618095489390758</v>
      </c>
      <c r="AU190" s="8">
        <v>68.113152018892606</v>
      </c>
      <c r="AV190" s="8">
        <v>13.537554078051617</v>
      </c>
      <c r="AW190" s="8">
        <v>3.8217049301104948</v>
      </c>
      <c r="AX190" s="8">
        <v>3.6237894655108529</v>
      </c>
      <c r="AY190" s="8">
        <v>0</v>
      </c>
      <c r="AZ190" s="8">
        <v>5.9391296317908284E-3</v>
      </c>
      <c r="BA190" s="8">
        <v>165.9998798647427</v>
      </c>
      <c r="BC190" s="29"/>
      <c r="BD190" s="18" t="s">
        <v>10</v>
      </c>
      <c r="BE190" s="5">
        <v>158.98721742819831</v>
      </c>
      <c r="BF190" s="5">
        <v>12.173586859152358</v>
      </c>
      <c r="BG190" s="5">
        <v>14.034001041034786</v>
      </c>
      <c r="BH190" s="5">
        <v>9.7899072385518089</v>
      </c>
      <c r="BI190" s="5">
        <v>0.18500834823515744</v>
      </c>
      <c r="BJ190" s="5">
        <v>7.5541807334164063E-3</v>
      </c>
      <c r="BK190" s="5">
        <v>0</v>
      </c>
      <c r="BL190" s="5">
        <v>0.46287525429544768</v>
      </c>
      <c r="BM190" s="5">
        <v>0.23786787630234527</v>
      </c>
      <c r="BN190" s="5">
        <v>195.87801822650366</v>
      </c>
      <c r="BP190" s="29"/>
      <c r="BQ190" s="18" t="s">
        <v>10</v>
      </c>
      <c r="BR190" s="5">
        <v>88.018966030252756</v>
      </c>
      <c r="BS190" s="5">
        <v>5.4781140866185618</v>
      </c>
      <c r="BT190" s="5">
        <v>6.3153004684656535</v>
      </c>
      <c r="BU190" s="5">
        <v>3.132770316336579</v>
      </c>
      <c r="BV190" s="5">
        <v>5.5502504470547227E-2</v>
      </c>
      <c r="BW190" s="5">
        <v>4.9102174767206644E-3</v>
      </c>
      <c r="BX190" s="5">
        <v>0</v>
      </c>
      <c r="BY190" s="5">
        <v>0.13922328529743244</v>
      </c>
      <c r="BZ190" s="5">
        <v>0.10704054433605537</v>
      </c>
      <c r="CA190" s="5">
        <v>103.25182745325431</v>
      </c>
      <c r="CC190" s="29"/>
      <c r="CD190" s="18" t="s">
        <v>10</v>
      </c>
      <c r="CE190" s="8">
        <v>166.57275043231203</v>
      </c>
      <c r="CF190" s="8">
        <v>0.63907017581674419</v>
      </c>
      <c r="CG190" s="8">
        <v>0</v>
      </c>
      <c r="CH190" s="8">
        <v>0.62610733045464373</v>
      </c>
      <c r="CI190" s="8">
        <v>0</v>
      </c>
      <c r="CJ190" s="8">
        <v>0.32870634848868802</v>
      </c>
      <c r="CK190" s="8">
        <v>0</v>
      </c>
      <c r="CL190" s="8">
        <v>8.6327529243064062E-3</v>
      </c>
      <c r="CM190" s="8">
        <v>168.17526703999641</v>
      </c>
      <c r="CN190" s="13"/>
      <c r="CO190" s="29"/>
      <c r="CP190" s="18" t="s">
        <v>10</v>
      </c>
      <c r="CQ190" s="8">
        <v>115.52566252092151</v>
      </c>
      <c r="CR190" s="8">
        <v>0.2875815791175349</v>
      </c>
      <c r="CS190" s="8">
        <v>0</v>
      </c>
      <c r="CT190" s="8">
        <v>0.200354345745486</v>
      </c>
      <c r="CU190" s="8">
        <v>0</v>
      </c>
      <c r="CV190" s="8">
        <v>0.21365912651764721</v>
      </c>
      <c r="CW190" s="8">
        <v>0</v>
      </c>
      <c r="CX190" s="8">
        <v>2.5978299266090649E-3</v>
      </c>
      <c r="CY190" s="8">
        <v>116.22985540222879</v>
      </c>
      <c r="DA190" s="29"/>
      <c r="DB190" s="18" t="s">
        <v>10</v>
      </c>
      <c r="DC190" s="10">
        <v>11.828071595268625</v>
      </c>
      <c r="DD190" s="10">
        <v>3.427487388654072E-2</v>
      </c>
      <c r="DE190" s="10">
        <v>0.24044088729764787</v>
      </c>
      <c r="DF190" s="10">
        <v>7.3618353310990731E-2</v>
      </c>
      <c r="DG190" s="10">
        <v>0.11616602956167175</v>
      </c>
      <c r="DH190" s="10">
        <v>3.5576105522117687E-4</v>
      </c>
      <c r="DI190" s="10">
        <v>0.11616602956167175</v>
      </c>
      <c r="DJ190" s="10">
        <v>192.47475967331579</v>
      </c>
      <c r="DK190" s="10">
        <v>204.88385320325816</v>
      </c>
      <c r="DM190" s="29"/>
      <c r="DN190" s="18" t="s">
        <v>10</v>
      </c>
      <c r="DO190" s="10">
        <v>8.6893955666016218</v>
      </c>
      <c r="DP190" s="10">
        <v>1.5080944510077916E-2</v>
      </c>
      <c r="DQ190" s="10">
        <v>0.11896809088747654</v>
      </c>
      <c r="DR190" s="10">
        <v>2.3557873059517034E-2</v>
      </c>
      <c r="DS190" s="10">
        <v>5.8083014780835877E-2</v>
      </c>
      <c r="DT190" s="10">
        <v>2.3124468589376499E-4</v>
      </c>
      <c r="DU190" s="10">
        <v>3.2526488277268097E-2</v>
      </c>
      <c r="DV190" s="10">
        <v>65.266240739883912</v>
      </c>
      <c r="DW190" s="10">
        <v>74.204083962686596</v>
      </c>
    </row>
    <row r="191" spans="1:127" x14ac:dyDescent="0.25"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</row>
    <row r="192" spans="1:127" x14ac:dyDescent="0.25"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</row>
    <row r="193" spans="1:127" x14ac:dyDescent="0.25"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</row>
    <row r="194" spans="1:127" x14ac:dyDescent="0.25"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</row>
    <row r="195" spans="1:127" ht="15.75" thickBot="1" x14ac:dyDescent="0.3"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</row>
    <row r="196" spans="1:127" x14ac:dyDescent="0.25">
      <c r="A196" s="31" t="str">
        <f>+AE196</f>
        <v>DEPARTAMENTO DE JUNÍN</v>
      </c>
      <c r="B196" s="31"/>
      <c r="C196" s="14"/>
      <c r="D196" s="30" t="s">
        <v>2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P196" s="31" t="str">
        <f>+AQ196</f>
        <v>DEPARTAMENTO DE JUNÍN</v>
      </c>
      <c r="Q196" s="31"/>
      <c r="R196" s="14"/>
      <c r="S196" s="30" t="s">
        <v>2</v>
      </c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E196" s="31" t="s">
        <v>37</v>
      </c>
      <c r="AF196" s="31"/>
      <c r="AG196" s="30" t="s">
        <v>2</v>
      </c>
      <c r="AH196" s="30"/>
      <c r="AI196" s="30"/>
      <c r="AJ196" s="30"/>
      <c r="AK196" s="30"/>
      <c r="AL196" s="30"/>
      <c r="AM196" s="30"/>
      <c r="AN196" s="30"/>
      <c r="AO196" s="30"/>
      <c r="AP196" s="13"/>
      <c r="AQ196" s="31" t="s">
        <v>37</v>
      </c>
      <c r="AR196" s="31"/>
      <c r="AS196" s="30" t="s">
        <v>2</v>
      </c>
      <c r="AT196" s="30"/>
      <c r="AU196" s="30"/>
      <c r="AV196" s="30"/>
      <c r="AW196" s="30"/>
      <c r="AX196" s="30"/>
      <c r="AY196" s="30"/>
      <c r="AZ196" s="30"/>
      <c r="BA196" s="30"/>
      <c r="BC196" s="31" t="s">
        <v>37</v>
      </c>
      <c r="BD196" s="31"/>
      <c r="BE196" s="30" t="s">
        <v>2</v>
      </c>
      <c r="BF196" s="30"/>
      <c r="BG196" s="30"/>
      <c r="BH196" s="30"/>
      <c r="BI196" s="30"/>
      <c r="BJ196" s="30"/>
      <c r="BK196" s="30"/>
      <c r="BL196" s="30"/>
      <c r="BM196" s="30"/>
      <c r="BN196" s="30"/>
      <c r="BP196" s="31" t="s">
        <v>37</v>
      </c>
      <c r="BQ196" s="31"/>
      <c r="BR196" s="30" t="s">
        <v>2</v>
      </c>
      <c r="BS196" s="30"/>
      <c r="BT196" s="30"/>
      <c r="BU196" s="30"/>
      <c r="BV196" s="30"/>
      <c r="BW196" s="30"/>
      <c r="BX196" s="30"/>
      <c r="BY196" s="30"/>
      <c r="BZ196" s="30"/>
      <c r="CA196" s="30"/>
      <c r="CC196" s="31" t="s">
        <v>37</v>
      </c>
      <c r="CD196" s="31"/>
      <c r="CE196" s="30" t="s">
        <v>2</v>
      </c>
      <c r="CF196" s="30"/>
      <c r="CG196" s="30"/>
      <c r="CH196" s="30"/>
      <c r="CI196" s="30"/>
      <c r="CJ196" s="30"/>
      <c r="CK196" s="30"/>
      <c r="CL196" s="30"/>
      <c r="CM196" s="30"/>
      <c r="CN196" s="13"/>
      <c r="CO196" s="31" t="s">
        <v>37</v>
      </c>
      <c r="CP196" s="31"/>
      <c r="CQ196" s="30" t="s">
        <v>2</v>
      </c>
      <c r="CR196" s="30"/>
      <c r="CS196" s="30"/>
      <c r="CT196" s="30"/>
      <c r="CU196" s="30"/>
      <c r="CV196" s="30"/>
      <c r="CW196" s="30"/>
      <c r="CX196" s="30"/>
      <c r="CY196" s="30"/>
      <c r="DA196" s="31" t="s">
        <v>37</v>
      </c>
      <c r="DB196" s="31"/>
      <c r="DC196" s="30" t="s">
        <v>2</v>
      </c>
      <c r="DD196" s="30"/>
      <c r="DE196" s="30"/>
      <c r="DF196" s="30"/>
      <c r="DG196" s="30"/>
      <c r="DH196" s="30"/>
      <c r="DI196" s="30"/>
      <c r="DJ196" s="30"/>
      <c r="DK196" s="30"/>
      <c r="DM196" s="31" t="s">
        <v>37</v>
      </c>
      <c r="DN196" s="31"/>
      <c r="DO196" s="30" t="s">
        <v>2</v>
      </c>
      <c r="DP196" s="30"/>
      <c r="DQ196" s="30"/>
      <c r="DR196" s="30"/>
      <c r="DS196" s="30"/>
      <c r="DT196" s="30"/>
      <c r="DU196" s="30"/>
      <c r="DV196" s="30"/>
      <c r="DW196" s="30"/>
    </row>
    <row r="197" spans="1:127" ht="18" x14ac:dyDescent="0.25">
      <c r="A197" s="27" t="s">
        <v>0</v>
      </c>
      <c r="B197" s="27"/>
      <c r="C197" s="4" t="s">
        <v>71</v>
      </c>
      <c r="D197" s="4" t="s">
        <v>3</v>
      </c>
      <c r="E197" s="4" t="s">
        <v>4</v>
      </c>
      <c r="F197" s="4" t="s">
        <v>5</v>
      </c>
      <c r="G197" s="4" t="s">
        <v>6</v>
      </c>
      <c r="H197" s="4" t="s">
        <v>7</v>
      </c>
      <c r="I197" s="4" t="s">
        <v>53</v>
      </c>
      <c r="J197" s="4" t="s">
        <v>59</v>
      </c>
      <c r="K197" s="4" t="s">
        <v>8</v>
      </c>
      <c r="L197" s="4" t="s">
        <v>9</v>
      </c>
      <c r="M197" s="4" t="s">
        <v>54</v>
      </c>
      <c r="N197" s="4" t="s">
        <v>10</v>
      </c>
      <c r="P197" s="27" t="s">
        <v>1</v>
      </c>
      <c r="Q197" s="27"/>
      <c r="R197" s="4" t="s">
        <v>71</v>
      </c>
      <c r="S197" s="4" t="s">
        <v>3</v>
      </c>
      <c r="T197" s="4" t="s">
        <v>4</v>
      </c>
      <c r="U197" s="4" t="s">
        <v>5</v>
      </c>
      <c r="V197" s="4" t="s">
        <v>6</v>
      </c>
      <c r="W197" s="4" t="s">
        <v>7</v>
      </c>
      <c r="X197" s="4" t="s">
        <v>53</v>
      </c>
      <c r="Y197" s="4" t="s">
        <v>59</v>
      </c>
      <c r="Z197" s="4" t="s">
        <v>8</v>
      </c>
      <c r="AA197" s="4" t="s">
        <v>9</v>
      </c>
      <c r="AB197" s="4" t="s">
        <v>54</v>
      </c>
      <c r="AC197" s="4" t="s">
        <v>10</v>
      </c>
      <c r="AE197" s="27" t="s">
        <v>0</v>
      </c>
      <c r="AF197" s="27"/>
      <c r="AG197" s="4" t="s">
        <v>71</v>
      </c>
      <c r="AH197" s="4" t="s">
        <v>3</v>
      </c>
      <c r="AI197" s="4" t="s">
        <v>4</v>
      </c>
      <c r="AJ197" s="4" t="s">
        <v>5</v>
      </c>
      <c r="AK197" s="4" t="s">
        <v>6</v>
      </c>
      <c r="AL197" s="4" t="s">
        <v>7</v>
      </c>
      <c r="AM197" s="4" t="s">
        <v>8</v>
      </c>
      <c r="AN197" s="4" t="s">
        <v>9</v>
      </c>
      <c r="AO197" s="4" t="s">
        <v>10</v>
      </c>
      <c r="AP197" s="13"/>
      <c r="AQ197" s="27" t="s">
        <v>1</v>
      </c>
      <c r="AR197" s="27"/>
      <c r="AS197" s="4" t="s">
        <v>71</v>
      </c>
      <c r="AT197" s="4" t="s">
        <v>3</v>
      </c>
      <c r="AU197" s="4" t="s">
        <v>4</v>
      </c>
      <c r="AV197" s="4" t="s">
        <v>5</v>
      </c>
      <c r="AW197" s="4" t="s">
        <v>6</v>
      </c>
      <c r="AX197" s="4" t="s">
        <v>7</v>
      </c>
      <c r="AY197" s="4" t="s">
        <v>8</v>
      </c>
      <c r="AZ197" s="4" t="s">
        <v>9</v>
      </c>
      <c r="BA197" s="4" t="s">
        <v>10</v>
      </c>
      <c r="BC197" s="27" t="s">
        <v>0</v>
      </c>
      <c r="BD197" s="27"/>
      <c r="BE197" s="4" t="s">
        <v>71</v>
      </c>
      <c r="BF197" s="4" t="s">
        <v>3</v>
      </c>
      <c r="BG197" s="4" t="s">
        <v>4</v>
      </c>
      <c r="BH197" s="4" t="s">
        <v>5</v>
      </c>
      <c r="BI197" s="4" t="s">
        <v>53</v>
      </c>
      <c r="BJ197" s="4" t="s">
        <v>7</v>
      </c>
      <c r="BK197" s="4" t="s">
        <v>8</v>
      </c>
      <c r="BL197" s="4" t="s">
        <v>9</v>
      </c>
      <c r="BM197" s="4" t="s">
        <v>54</v>
      </c>
      <c r="BN197" s="4" t="s">
        <v>10</v>
      </c>
      <c r="BP197" s="27" t="s">
        <v>1</v>
      </c>
      <c r="BQ197" s="27"/>
      <c r="BR197" s="4" t="s">
        <v>71</v>
      </c>
      <c r="BS197" s="4" t="s">
        <v>3</v>
      </c>
      <c r="BT197" s="4" t="s">
        <v>4</v>
      </c>
      <c r="BU197" s="4" t="s">
        <v>5</v>
      </c>
      <c r="BV197" s="4" t="s">
        <v>53</v>
      </c>
      <c r="BW197" s="4" t="s">
        <v>7</v>
      </c>
      <c r="BX197" s="4" t="s">
        <v>8</v>
      </c>
      <c r="BY197" s="4" t="s">
        <v>9</v>
      </c>
      <c r="BZ197" s="4" t="s">
        <v>54</v>
      </c>
      <c r="CA197" s="4" t="s">
        <v>10</v>
      </c>
      <c r="CC197" s="27" t="s">
        <v>0</v>
      </c>
      <c r="CD197" s="27"/>
      <c r="CE197" s="4" t="s">
        <v>71</v>
      </c>
      <c r="CF197" s="4" t="s">
        <v>3</v>
      </c>
      <c r="CG197" s="4" t="s">
        <v>4</v>
      </c>
      <c r="CH197" s="4" t="s">
        <v>5</v>
      </c>
      <c r="CI197" s="4" t="s">
        <v>6</v>
      </c>
      <c r="CJ197" s="4" t="s">
        <v>7</v>
      </c>
      <c r="CK197" s="4" t="s">
        <v>8</v>
      </c>
      <c r="CL197" s="4" t="s">
        <v>9</v>
      </c>
      <c r="CM197" s="4" t="s">
        <v>10</v>
      </c>
      <c r="CN197" s="13"/>
      <c r="CO197" s="27" t="s">
        <v>1</v>
      </c>
      <c r="CP197" s="27"/>
      <c r="CQ197" s="4" t="s">
        <v>71</v>
      </c>
      <c r="CR197" s="4" t="s">
        <v>3</v>
      </c>
      <c r="CS197" s="4" t="s">
        <v>4</v>
      </c>
      <c r="CT197" s="4" t="s">
        <v>5</v>
      </c>
      <c r="CU197" s="4" t="s">
        <v>6</v>
      </c>
      <c r="CV197" s="4" t="s">
        <v>7</v>
      </c>
      <c r="CW197" s="4" t="s">
        <v>8</v>
      </c>
      <c r="CX197" s="4" t="s">
        <v>9</v>
      </c>
      <c r="CY197" s="4" t="s">
        <v>10</v>
      </c>
      <c r="DA197" s="27" t="s">
        <v>58</v>
      </c>
      <c r="DB197" s="27"/>
      <c r="DC197" s="4" t="s">
        <v>71</v>
      </c>
      <c r="DD197" s="4" t="s">
        <v>3</v>
      </c>
      <c r="DE197" s="4" t="s">
        <v>4</v>
      </c>
      <c r="DF197" s="4" t="s">
        <v>5</v>
      </c>
      <c r="DG197" s="4" t="s">
        <v>59</v>
      </c>
      <c r="DH197" s="4" t="s">
        <v>7</v>
      </c>
      <c r="DI197" s="4" t="s">
        <v>8</v>
      </c>
      <c r="DJ197" s="4" t="s">
        <v>9</v>
      </c>
      <c r="DK197" s="4" t="s">
        <v>10</v>
      </c>
      <c r="DM197" s="27" t="s">
        <v>60</v>
      </c>
      <c r="DN197" s="27"/>
      <c r="DO197" s="4" t="s">
        <v>71</v>
      </c>
      <c r="DP197" s="4" t="s">
        <v>3</v>
      </c>
      <c r="DQ197" s="4" t="s">
        <v>4</v>
      </c>
      <c r="DR197" s="4" t="s">
        <v>5</v>
      </c>
      <c r="DS197" s="4" t="s">
        <v>59</v>
      </c>
      <c r="DT197" s="4" t="s">
        <v>7</v>
      </c>
      <c r="DU197" s="4" t="s">
        <v>8</v>
      </c>
      <c r="DV197" s="4" t="s">
        <v>9</v>
      </c>
      <c r="DW197" s="4" t="s">
        <v>10</v>
      </c>
    </row>
    <row r="198" spans="1:127" ht="18" x14ac:dyDescent="0.25">
      <c r="A198" s="28" t="s">
        <v>11</v>
      </c>
      <c r="B198" s="15" t="s">
        <v>12</v>
      </c>
      <c r="C198" s="16">
        <f t="shared" ref="C198:F200" si="533">+AG198+BE198+CE198+DC199</f>
        <v>87.685695146483852</v>
      </c>
      <c r="D198" s="6">
        <f t="shared" si="533"/>
        <v>0</v>
      </c>
      <c r="E198" s="7">
        <f t="shared" si="533"/>
        <v>0</v>
      </c>
      <c r="F198" s="7">
        <f t="shared" si="533"/>
        <v>0</v>
      </c>
      <c r="G198" s="7">
        <f t="shared" ref="G198:G207" si="534">+AK198+CI198</f>
        <v>0</v>
      </c>
      <c r="H198" s="7">
        <f t="shared" ref="H198:H205" si="535">+AL198+BJ198+CJ198+DH199</f>
        <v>0</v>
      </c>
      <c r="I198" s="7">
        <f>+BI198</f>
        <v>0</v>
      </c>
      <c r="J198" s="7">
        <f>+DG199</f>
        <v>0</v>
      </c>
      <c r="K198" s="7">
        <f t="shared" ref="K198:L205" si="536">+AM198+BK198+CK198+DI199</f>
        <v>0</v>
      </c>
      <c r="L198" s="7">
        <f t="shared" si="536"/>
        <v>0</v>
      </c>
      <c r="M198" s="7">
        <f>+BM198</f>
        <v>0</v>
      </c>
      <c r="N198" s="7">
        <f t="shared" ref="N198:N207" si="537">SUM(C198:M198)</f>
        <v>87.685695146483852</v>
      </c>
      <c r="P198" s="28" t="s">
        <v>11</v>
      </c>
      <c r="Q198" s="15" t="s">
        <v>12</v>
      </c>
      <c r="R198" s="16">
        <f t="shared" ref="R198:R205" si="538">+AS198+BR198+CQ198+DO199</f>
        <v>10.340338396205158</v>
      </c>
      <c r="S198" s="16">
        <f t="shared" ref="S198:S205" si="539">+AT198+BS198+CR198+DP199</f>
        <v>0</v>
      </c>
      <c r="T198" s="16">
        <f t="shared" ref="T198:T205" si="540">+AU198+BT198+CS198+DQ199</f>
        <v>0</v>
      </c>
      <c r="U198" s="16">
        <f t="shared" ref="U198:U205" si="541">+AV198+BU198+CT198+DR199</f>
        <v>0</v>
      </c>
      <c r="V198" s="7">
        <f t="shared" ref="V198:V207" si="542">+AW198+CU198</f>
        <v>0</v>
      </c>
      <c r="W198" s="7">
        <f t="shared" ref="W198:W205" si="543">+AX198+BW198+CV198+DT199</f>
        <v>0</v>
      </c>
      <c r="X198" s="7">
        <f>+BV198</f>
        <v>0</v>
      </c>
      <c r="Y198" s="7">
        <f>+DS199</f>
        <v>0</v>
      </c>
      <c r="Z198" s="7">
        <f t="shared" ref="Z198:AA205" si="544">+AY198+BX198+CW198+DU199</f>
        <v>0</v>
      </c>
      <c r="AA198" s="7">
        <f t="shared" si="544"/>
        <v>0</v>
      </c>
      <c r="AB198" s="7">
        <f t="shared" ref="AB198:AB205" si="545">+BZ198</f>
        <v>0</v>
      </c>
      <c r="AC198" s="7">
        <f>SUM(R198:AB198)</f>
        <v>10.340338396205158</v>
      </c>
      <c r="AE198" s="28" t="s">
        <v>11</v>
      </c>
      <c r="AF198" s="15" t="s">
        <v>12</v>
      </c>
      <c r="AG198" s="6">
        <v>17.837100049401201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17.837100049401201</v>
      </c>
      <c r="AP198" s="13"/>
      <c r="AQ198" s="28" t="s">
        <v>11</v>
      </c>
      <c r="AR198" s="15" t="s">
        <v>12</v>
      </c>
      <c r="AS198" s="6">
        <v>1.962081005434132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1.962081005434132</v>
      </c>
      <c r="BC198" s="28" t="s">
        <v>11</v>
      </c>
      <c r="BD198" s="15" t="s">
        <v>12</v>
      </c>
      <c r="BE198" s="1">
        <v>54.388181347030788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/>
      <c r="BN198" s="2">
        <v>54.388181347030788</v>
      </c>
      <c r="BP198" s="28" t="s">
        <v>11</v>
      </c>
      <c r="BQ198" s="15" t="s">
        <v>12</v>
      </c>
      <c r="BR198" s="1">
        <v>6.5265817616436941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/>
      <c r="CA198" s="2">
        <v>6.5265817616436941</v>
      </c>
      <c r="CC198" s="28" t="s">
        <v>11</v>
      </c>
      <c r="CD198" s="15" t="s">
        <v>12</v>
      </c>
      <c r="CE198" s="6">
        <v>15.341279720755525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15.341279720755525</v>
      </c>
      <c r="CN198" s="13"/>
      <c r="CO198" s="28" t="s">
        <v>11</v>
      </c>
      <c r="CP198" s="15" t="s">
        <v>12</v>
      </c>
      <c r="CQ198" s="6">
        <v>1.8409535664906629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1.8409535664906629</v>
      </c>
      <c r="DA198" s="28" t="s">
        <v>11</v>
      </c>
      <c r="DB198" s="15" t="s">
        <v>20</v>
      </c>
      <c r="DC198" s="1">
        <v>5.6895761404520444</v>
      </c>
      <c r="DD198" s="2"/>
      <c r="DE198" s="2"/>
      <c r="DF198" s="2"/>
      <c r="DG198" s="2">
        <v>6.0385002548419976E-2</v>
      </c>
      <c r="DH198" s="2">
        <v>0</v>
      </c>
      <c r="DI198" s="2">
        <v>6.0385002548419976E-2</v>
      </c>
      <c r="DJ198" s="2">
        <v>100.0513078781929</v>
      </c>
      <c r="DK198" s="2">
        <v>105.86165402374179</v>
      </c>
      <c r="DM198" s="28" t="s">
        <v>11</v>
      </c>
      <c r="DN198" s="15" t="s">
        <v>20</v>
      </c>
      <c r="DO198" s="1">
        <v>4.2562286561321372</v>
      </c>
      <c r="DP198" s="2"/>
      <c r="DQ198" s="2"/>
      <c r="DR198" s="2"/>
      <c r="DS198" s="2">
        <v>3.0192501274209988E-2</v>
      </c>
      <c r="DT198" s="2"/>
      <c r="DU198" s="2">
        <v>1.6907800713557596E-2</v>
      </c>
      <c r="DV198" s="2">
        <v>33.926364639008391</v>
      </c>
      <c r="DW198" s="2">
        <v>38.229693597128296</v>
      </c>
    </row>
    <row r="199" spans="1:127" ht="18" x14ac:dyDescent="0.25">
      <c r="A199" s="28"/>
      <c r="B199" s="17" t="s">
        <v>13</v>
      </c>
      <c r="C199" s="4">
        <f t="shared" si="533"/>
        <v>16.100839305602861</v>
      </c>
      <c r="D199" s="3">
        <f t="shared" si="533"/>
        <v>66.887383727231523</v>
      </c>
      <c r="E199" s="3">
        <f t="shared" si="533"/>
        <v>0</v>
      </c>
      <c r="F199" s="3">
        <f t="shared" si="533"/>
        <v>55.648544640907623</v>
      </c>
      <c r="G199" s="3">
        <f t="shared" si="534"/>
        <v>14.568273724448852</v>
      </c>
      <c r="H199" s="3">
        <f t="shared" si="535"/>
        <v>0</v>
      </c>
      <c r="I199" s="3">
        <f t="shared" ref="I199:I207" si="546">+BI199</f>
        <v>0</v>
      </c>
      <c r="J199" s="3">
        <f t="shared" ref="J199:J205" si="547">+DG200</f>
        <v>0</v>
      </c>
      <c r="K199" s="3">
        <f t="shared" si="536"/>
        <v>0</v>
      </c>
      <c r="L199" s="3">
        <f t="shared" si="536"/>
        <v>0</v>
      </c>
      <c r="M199" s="4">
        <f t="shared" ref="M199:M207" si="548">+BM199</f>
        <v>0</v>
      </c>
      <c r="N199" s="4">
        <f t="shared" si="537"/>
        <v>153.20504139819087</v>
      </c>
      <c r="P199" s="28"/>
      <c r="Q199" s="17" t="s">
        <v>13</v>
      </c>
      <c r="R199" s="4">
        <f t="shared" si="538"/>
        <v>11.59260430003406</v>
      </c>
      <c r="S199" s="4">
        <f t="shared" si="539"/>
        <v>29.582985521315365</v>
      </c>
      <c r="T199" s="4">
        <f t="shared" si="540"/>
        <v>0</v>
      </c>
      <c r="U199" s="4">
        <f t="shared" si="541"/>
        <v>17.807534285090441</v>
      </c>
      <c r="V199" s="3">
        <f t="shared" si="542"/>
        <v>4.6618475918236326</v>
      </c>
      <c r="W199" s="3">
        <f t="shared" si="543"/>
        <v>0</v>
      </c>
      <c r="X199" s="3">
        <f t="shared" ref="X199:X207" si="549">+BV199</f>
        <v>0</v>
      </c>
      <c r="Y199" s="3">
        <f t="shared" ref="Y199:Y205" si="550">+DS200</f>
        <v>0</v>
      </c>
      <c r="Z199" s="3">
        <f t="shared" si="544"/>
        <v>0</v>
      </c>
      <c r="AA199" s="3">
        <f t="shared" si="544"/>
        <v>0</v>
      </c>
      <c r="AB199" s="4">
        <f t="shared" si="545"/>
        <v>0</v>
      </c>
      <c r="AC199" s="4">
        <f t="shared" ref="AC199:AC207" si="551">SUM(R199:AB199)</f>
        <v>63.644971698263497</v>
      </c>
      <c r="AE199" s="28"/>
      <c r="AF199" s="17" t="s">
        <v>13</v>
      </c>
      <c r="AG199" s="3">
        <v>9.2659558546706702</v>
      </c>
      <c r="AH199" s="3">
        <v>51.615898953726727</v>
      </c>
      <c r="AI199" s="3">
        <v>0</v>
      </c>
      <c r="AJ199" s="3">
        <v>45.141222182401933</v>
      </c>
      <c r="AK199" s="3">
        <v>14.568273724448852</v>
      </c>
      <c r="AL199" s="3">
        <v>0</v>
      </c>
      <c r="AM199" s="3">
        <v>0</v>
      </c>
      <c r="AN199" s="3">
        <v>0</v>
      </c>
      <c r="AO199" s="4">
        <v>120.59135071524818</v>
      </c>
      <c r="AP199" s="13"/>
      <c r="AQ199" s="28"/>
      <c r="AR199" s="17" t="s">
        <v>13</v>
      </c>
      <c r="AS199" s="3">
        <v>6.6714882153628823</v>
      </c>
      <c r="AT199" s="3">
        <v>22.710995539639761</v>
      </c>
      <c r="AU199" s="3">
        <v>0</v>
      </c>
      <c r="AV199" s="3">
        <v>14.445191098368619</v>
      </c>
      <c r="AW199" s="3">
        <v>4.6618475918236326</v>
      </c>
      <c r="AX199" s="3">
        <v>0</v>
      </c>
      <c r="AY199" s="3">
        <v>0</v>
      </c>
      <c r="AZ199" s="3">
        <v>0</v>
      </c>
      <c r="BA199" s="4">
        <v>48.489522445194893</v>
      </c>
      <c r="BC199" s="28"/>
      <c r="BD199" s="17" t="s">
        <v>13</v>
      </c>
      <c r="BE199" s="3">
        <v>4.0704056123517409</v>
      </c>
      <c r="BF199" s="3">
        <v>14.568815684371851</v>
      </c>
      <c r="BG199" s="3">
        <v>0</v>
      </c>
      <c r="BH199" s="3">
        <v>10.46905443411794</v>
      </c>
      <c r="BI199" s="3">
        <v>0</v>
      </c>
      <c r="BJ199" s="3">
        <v>0</v>
      </c>
      <c r="BK199" s="3">
        <v>0</v>
      </c>
      <c r="BL199" s="3">
        <v>0</v>
      </c>
      <c r="BM199" s="3"/>
      <c r="BN199" s="4">
        <v>29.10827573084153</v>
      </c>
      <c r="BP199" s="28"/>
      <c r="BQ199" s="17" t="s">
        <v>13</v>
      </c>
      <c r="BR199" s="3">
        <v>2.9306920408932533</v>
      </c>
      <c r="BS199" s="3">
        <v>6.555967057967333</v>
      </c>
      <c r="BT199" s="3">
        <v>0</v>
      </c>
      <c r="BU199" s="3">
        <v>3.3500974189177408</v>
      </c>
      <c r="BV199" s="3">
        <v>0</v>
      </c>
      <c r="BW199" s="3">
        <v>0</v>
      </c>
      <c r="BX199" s="3">
        <v>0</v>
      </c>
      <c r="BY199" s="3">
        <v>0</v>
      </c>
      <c r="BZ199" s="3"/>
      <c r="CA199" s="4">
        <v>12.836756517778328</v>
      </c>
      <c r="CC199" s="28"/>
      <c r="CD199" s="17" t="s">
        <v>13</v>
      </c>
      <c r="CE199" s="3">
        <v>2.7527926442518988</v>
      </c>
      <c r="CF199" s="3">
        <v>0.68485244897751418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4">
        <v>3.4376450932294129</v>
      </c>
      <c r="CN199" s="13"/>
      <c r="CO199" s="28"/>
      <c r="CP199" s="17" t="s">
        <v>13</v>
      </c>
      <c r="CQ199" s="3">
        <v>1.982010703861367</v>
      </c>
      <c r="CR199" s="3">
        <v>0.30818360203988138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4">
        <v>2.2901943059012484</v>
      </c>
      <c r="DA199" s="28"/>
      <c r="DB199" s="17" t="s">
        <v>12</v>
      </c>
      <c r="DC199" s="3">
        <v>0.11913402929632738</v>
      </c>
      <c r="DD199" s="3"/>
      <c r="DE199" s="3"/>
      <c r="DF199" s="3"/>
      <c r="DG199" s="3"/>
      <c r="DH199" s="3"/>
      <c r="DI199" s="3"/>
      <c r="DJ199" s="3"/>
      <c r="DK199" s="3">
        <v>0.11913402929632738</v>
      </c>
      <c r="DM199" s="28"/>
      <c r="DN199" s="17" t="s">
        <v>12</v>
      </c>
      <c r="DO199" s="3">
        <v>1.0722062636669465E-2</v>
      </c>
      <c r="DP199" s="3"/>
      <c r="DQ199" s="3"/>
      <c r="DR199" s="3"/>
      <c r="DS199" s="3"/>
      <c r="DT199" s="3"/>
      <c r="DU199" s="3"/>
      <c r="DV199" s="3"/>
      <c r="DW199" s="3">
        <v>1.0722062636669465E-2</v>
      </c>
    </row>
    <row r="200" spans="1:127" ht="18" x14ac:dyDescent="0.25">
      <c r="A200" s="28"/>
      <c r="B200" s="15" t="s">
        <v>14</v>
      </c>
      <c r="C200" s="16">
        <f t="shared" si="533"/>
        <v>44.191531247302173</v>
      </c>
      <c r="D200" s="6">
        <f t="shared" si="533"/>
        <v>0</v>
      </c>
      <c r="E200" s="7">
        <f t="shared" si="533"/>
        <v>0</v>
      </c>
      <c r="F200" s="7">
        <f t="shared" si="533"/>
        <v>0</v>
      </c>
      <c r="G200" s="7">
        <f t="shared" si="534"/>
        <v>0</v>
      </c>
      <c r="H200" s="7">
        <f t="shared" si="535"/>
        <v>0</v>
      </c>
      <c r="I200" s="7">
        <f t="shared" si="546"/>
        <v>0</v>
      </c>
      <c r="J200" s="7">
        <f t="shared" si="547"/>
        <v>0</v>
      </c>
      <c r="K200" s="7">
        <f t="shared" si="536"/>
        <v>0</v>
      </c>
      <c r="L200" s="7">
        <f t="shared" si="536"/>
        <v>0</v>
      </c>
      <c r="M200" s="7">
        <f t="shared" si="548"/>
        <v>0</v>
      </c>
      <c r="N200" s="7">
        <f t="shared" si="537"/>
        <v>44.191531247302173</v>
      </c>
      <c r="P200" s="28"/>
      <c r="Q200" s="15" t="s">
        <v>14</v>
      </c>
      <c r="R200" s="16">
        <f t="shared" si="538"/>
        <v>28.724495310746416</v>
      </c>
      <c r="S200" s="16">
        <f t="shared" si="539"/>
        <v>0</v>
      </c>
      <c r="T200" s="16">
        <f t="shared" si="540"/>
        <v>0</v>
      </c>
      <c r="U200" s="16">
        <f t="shared" si="541"/>
        <v>0</v>
      </c>
      <c r="V200" s="7">
        <f t="shared" si="542"/>
        <v>0</v>
      </c>
      <c r="W200" s="7">
        <f t="shared" si="543"/>
        <v>0</v>
      </c>
      <c r="X200" s="7">
        <f t="shared" si="549"/>
        <v>0</v>
      </c>
      <c r="Y200" s="7">
        <f t="shared" si="550"/>
        <v>0</v>
      </c>
      <c r="Z200" s="7">
        <f t="shared" si="544"/>
        <v>0</v>
      </c>
      <c r="AA200" s="7">
        <f t="shared" si="544"/>
        <v>0</v>
      </c>
      <c r="AB200" s="7">
        <f t="shared" si="545"/>
        <v>0</v>
      </c>
      <c r="AC200" s="7">
        <f t="shared" si="551"/>
        <v>28.724495310746416</v>
      </c>
      <c r="AE200" s="28"/>
      <c r="AF200" s="15" t="s">
        <v>14</v>
      </c>
      <c r="AG200" s="6">
        <v>12.432886662585535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12.432886662585535</v>
      </c>
      <c r="AP200" s="13"/>
      <c r="AQ200" s="28"/>
      <c r="AR200" s="15" t="s">
        <v>14</v>
      </c>
      <c r="AS200" s="6">
        <v>8.0813763306805981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8.0813763306805981</v>
      </c>
      <c r="BC200" s="28"/>
      <c r="BD200" s="15" t="s">
        <v>14</v>
      </c>
      <c r="BE200" s="1">
        <v>29.089358003104266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/>
      <c r="BN200" s="2">
        <v>29.089358003104266</v>
      </c>
      <c r="BP200" s="28"/>
      <c r="BQ200" s="15" t="s">
        <v>14</v>
      </c>
      <c r="BR200" s="1">
        <v>18.908082702017772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/>
      <c r="CA200" s="2">
        <v>18.908082702017772</v>
      </c>
      <c r="CC200" s="28"/>
      <c r="CD200" s="15" t="s">
        <v>14</v>
      </c>
      <c r="CE200" s="6">
        <v>2.6616150426436196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2.6616150426436196</v>
      </c>
      <c r="CN200" s="13"/>
      <c r="CO200" s="28"/>
      <c r="CP200" s="15" t="s">
        <v>14</v>
      </c>
      <c r="CQ200" s="6">
        <v>1.730049777718353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1.730049777718353</v>
      </c>
      <c r="DA200" s="28"/>
      <c r="DB200" s="15" t="s">
        <v>61</v>
      </c>
      <c r="DC200" s="1">
        <v>1.1685194328553115E-2</v>
      </c>
      <c r="DD200" s="2">
        <v>1.7816640155431596E-2</v>
      </c>
      <c r="DE200" s="2">
        <v>0</v>
      </c>
      <c r="DF200" s="2">
        <v>3.826802438775443E-2</v>
      </c>
      <c r="DG200" s="2">
        <v>0</v>
      </c>
      <c r="DH200" s="2"/>
      <c r="DI200" s="2"/>
      <c r="DJ200" s="2"/>
      <c r="DK200" s="2">
        <v>6.7769858871739141E-2</v>
      </c>
      <c r="DM200" s="28"/>
      <c r="DN200" s="15" t="s">
        <v>61</v>
      </c>
      <c r="DO200" s="1">
        <v>8.4133399165582431E-3</v>
      </c>
      <c r="DP200" s="2">
        <v>7.8393216683899022E-3</v>
      </c>
      <c r="DQ200" s="2">
        <v>0</v>
      </c>
      <c r="DR200" s="2">
        <v>1.2245767804081417E-2</v>
      </c>
      <c r="DS200" s="2">
        <v>0</v>
      </c>
      <c r="DT200" s="2"/>
      <c r="DU200" s="2"/>
      <c r="DV200" s="2"/>
      <c r="DW200" s="2">
        <v>2.8498429389029564E-2</v>
      </c>
    </row>
    <row r="201" spans="1:127" ht="18" x14ac:dyDescent="0.25">
      <c r="A201" s="28"/>
      <c r="B201" s="17" t="s">
        <v>15</v>
      </c>
      <c r="C201" s="4">
        <f t="shared" ref="C201:C205" si="552">+AG201+BE201+CE201+DC202</f>
        <v>8.0974356896614808</v>
      </c>
      <c r="D201" s="3">
        <f t="shared" ref="D201:F205" si="553">+AH201+BF201+CF201+DD202</f>
        <v>0</v>
      </c>
      <c r="E201" s="22">
        <f t="shared" si="553"/>
        <v>0</v>
      </c>
      <c r="F201" s="3">
        <f t="shared" si="553"/>
        <v>8.3817408720674624</v>
      </c>
      <c r="G201" s="3">
        <f t="shared" si="534"/>
        <v>0</v>
      </c>
      <c r="H201" s="3">
        <f t="shared" si="535"/>
        <v>7.1621314492632502</v>
      </c>
      <c r="I201" s="3">
        <f t="shared" si="546"/>
        <v>0</v>
      </c>
      <c r="J201" s="3">
        <f t="shared" si="547"/>
        <v>0</v>
      </c>
      <c r="K201" s="3">
        <f t="shared" si="536"/>
        <v>0</v>
      </c>
      <c r="L201" s="3">
        <f t="shared" si="536"/>
        <v>0</v>
      </c>
      <c r="M201" s="4">
        <f t="shared" si="548"/>
        <v>0</v>
      </c>
      <c r="N201" s="4">
        <f t="shared" si="537"/>
        <v>23.641308010992191</v>
      </c>
      <c r="P201" s="28"/>
      <c r="Q201" s="17" t="s">
        <v>15</v>
      </c>
      <c r="R201" s="4">
        <f t="shared" si="538"/>
        <v>5.6682049827630356</v>
      </c>
      <c r="S201" s="4">
        <f t="shared" si="539"/>
        <v>0</v>
      </c>
      <c r="T201" s="4">
        <f t="shared" si="540"/>
        <v>0</v>
      </c>
      <c r="U201" s="4">
        <f t="shared" si="541"/>
        <v>2.6821570790615881</v>
      </c>
      <c r="V201" s="3">
        <f t="shared" si="542"/>
        <v>0</v>
      </c>
      <c r="W201" s="3">
        <f t="shared" si="543"/>
        <v>4.655385442021112</v>
      </c>
      <c r="X201" s="3">
        <f t="shared" si="549"/>
        <v>0</v>
      </c>
      <c r="Y201" s="3">
        <f t="shared" si="550"/>
        <v>0</v>
      </c>
      <c r="Z201" s="3">
        <f t="shared" si="544"/>
        <v>0</v>
      </c>
      <c r="AA201" s="3">
        <f t="shared" si="544"/>
        <v>0</v>
      </c>
      <c r="AB201" s="4">
        <f t="shared" si="545"/>
        <v>0</v>
      </c>
      <c r="AC201" s="4">
        <f t="shared" si="551"/>
        <v>13.005747503845736</v>
      </c>
      <c r="AE201" s="28"/>
      <c r="AF201" s="17" t="s">
        <v>15</v>
      </c>
      <c r="AG201" s="3">
        <v>6.0228311756934358</v>
      </c>
      <c r="AH201" s="13">
        <v>0</v>
      </c>
      <c r="AI201" s="3">
        <v>0</v>
      </c>
      <c r="AJ201" s="3">
        <v>6.4637020530446536</v>
      </c>
      <c r="AK201" s="3">
        <v>0</v>
      </c>
      <c r="AL201" s="3">
        <v>6.8006515022076153</v>
      </c>
      <c r="AM201" s="3">
        <v>0</v>
      </c>
      <c r="AN201" s="3">
        <v>0</v>
      </c>
      <c r="AO201" s="4">
        <v>19.287184730945704</v>
      </c>
      <c r="AP201" s="13"/>
      <c r="AQ201" s="28"/>
      <c r="AR201" s="17" t="s">
        <v>15</v>
      </c>
      <c r="AS201" s="3">
        <v>4.2159818229854045</v>
      </c>
      <c r="AT201" s="13">
        <v>0</v>
      </c>
      <c r="AU201" s="3">
        <v>0</v>
      </c>
      <c r="AV201" s="3">
        <v>2.0683846569742892</v>
      </c>
      <c r="AW201" s="3">
        <v>0</v>
      </c>
      <c r="AX201" s="3">
        <v>4.4204234764349497</v>
      </c>
      <c r="AY201" s="3">
        <v>0</v>
      </c>
      <c r="AZ201" s="3">
        <v>0</v>
      </c>
      <c r="BA201" s="4">
        <v>10.704789956394643</v>
      </c>
      <c r="BC201" s="28"/>
      <c r="BD201" s="17" t="s">
        <v>15</v>
      </c>
      <c r="BE201" s="3">
        <v>0.76168857370443355</v>
      </c>
      <c r="BF201" s="11">
        <v>0</v>
      </c>
      <c r="BG201" s="3">
        <v>0</v>
      </c>
      <c r="BH201" s="3">
        <v>1.2470778591616585</v>
      </c>
      <c r="BI201" s="3">
        <v>0</v>
      </c>
      <c r="BJ201" s="3">
        <v>9.0405127120635424E-3</v>
      </c>
      <c r="BK201" s="3">
        <v>0</v>
      </c>
      <c r="BL201" s="3">
        <v>0</v>
      </c>
      <c r="BM201" s="3"/>
      <c r="BN201" s="4">
        <v>2.0178069455781555</v>
      </c>
      <c r="BP201" s="28"/>
      <c r="BQ201" s="17" t="s">
        <v>15</v>
      </c>
      <c r="BR201" s="3">
        <v>0.53318200159310347</v>
      </c>
      <c r="BS201" s="11">
        <v>0</v>
      </c>
      <c r="BT201" s="3">
        <v>0</v>
      </c>
      <c r="BU201" s="3">
        <v>0.39906491493173074</v>
      </c>
      <c r="BV201" s="3">
        <v>0</v>
      </c>
      <c r="BW201" s="3">
        <v>5.8763332628413026E-3</v>
      </c>
      <c r="BX201" s="3">
        <v>0</v>
      </c>
      <c r="BY201" s="3">
        <v>0</v>
      </c>
      <c r="BZ201" s="3"/>
      <c r="CA201" s="4">
        <v>0.93812324978767547</v>
      </c>
      <c r="CC201" s="28"/>
      <c r="CD201" s="17" t="s">
        <v>15</v>
      </c>
      <c r="CE201" s="3">
        <v>1.3093461890707887</v>
      </c>
      <c r="CF201" s="13">
        <v>0</v>
      </c>
      <c r="CG201" s="3">
        <v>0</v>
      </c>
      <c r="CH201" s="3">
        <v>0.67096095986114979</v>
      </c>
      <c r="CI201" s="3">
        <v>0</v>
      </c>
      <c r="CJ201" s="3">
        <v>0.35225450392710372</v>
      </c>
      <c r="CK201" s="3">
        <v>0</v>
      </c>
      <c r="CL201" s="3">
        <v>0</v>
      </c>
      <c r="CM201" s="4">
        <v>2.3325616528590425</v>
      </c>
      <c r="CN201" s="13"/>
      <c r="CO201" s="28"/>
      <c r="CP201" s="17" t="s">
        <v>15</v>
      </c>
      <c r="CQ201" s="3">
        <v>0.91654233234955207</v>
      </c>
      <c r="CR201" s="13">
        <v>0</v>
      </c>
      <c r="CS201" s="3">
        <v>0</v>
      </c>
      <c r="CT201" s="3">
        <v>0.21470750715556794</v>
      </c>
      <c r="CU201" s="3">
        <v>0</v>
      </c>
      <c r="CV201" s="3">
        <v>0.22896542755261742</v>
      </c>
      <c r="CW201" s="3">
        <v>0</v>
      </c>
      <c r="CX201" s="3">
        <v>0</v>
      </c>
      <c r="CY201" s="4">
        <v>1.3602152670577374</v>
      </c>
      <c r="DA201" s="28"/>
      <c r="DB201" s="17" t="s">
        <v>14</v>
      </c>
      <c r="DC201" s="3">
        <v>7.6715389687569959E-3</v>
      </c>
      <c r="DD201" s="3"/>
      <c r="DE201" s="3"/>
      <c r="DF201" s="3"/>
      <c r="DG201" s="3"/>
      <c r="DH201" s="3"/>
      <c r="DI201" s="3"/>
      <c r="DJ201" s="3"/>
      <c r="DK201" s="3">
        <v>7.6715389687569959E-3</v>
      </c>
      <c r="DM201" s="28"/>
      <c r="DN201" s="17" t="s">
        <v>14</v>
      </c>
      <c r="DO201" s="3">
        <v>4.9865003296920476E-3</v>
      </c>
      <c r="DP201" s="3"/>
      <c r="DQ201" s="3"/>
      <c r="DR201" s="3"/>
      <c r="DS201" s="3"/>
      <c r="DT201" s="3"/>
      <c r="DU201" s="3"/>
      <c r="DV201" s="3"/>
      <c r="DW201" s="3">
        <v>4.9865003296920476E-3</v>
      </c>
    </row>
    <row r="202" spans="1:127" ht="18" x14ac:dyDescent="0.25">
      <c r="A202" s="28"/>
      <c r="B202" s="15" t="s">
        <v>16</v>
      </c>
      <c r="C202" s="16">
        <f t="shared" si="552"/>
        <v>6.1051432397909521E-2</v>
      </c>
      <c r="D202" s="6">
        <f t="shared" si="553"/>
        <v>0</v>
      </c>
      <c r="E202" s="7">
        <f t="shared" si="553"/>
        <v>0</v>
      </c>
      <c r="F202" s="7">
        <f t="shared" si="553"/>
        <v>0</v>
      </c>
      <c r="G202" s="7">
        <f t="shared" si="534"/>
        <v>0</v>
      </c>
      <c r="H202" s="7">
        <f t="shared" si="535"/>
        <v>0</v>
      </c>
      <c r="I202" s="7">
        <f t="shared" si="546"/>
        <v>0.22140988984538013</v>
      </c>
      <c r="J202" s="7">
        <f t="shared" si="547"/>
        <v>0</v>
      </c>
      <c r="K202" s="7">
        <f t="shared" si="536"/>
        <v>0</v>
      </c>
      <c r="L202" s="7">
        <f t="shared" si="536"/>
        <v>0</v>
      </c>
      <c r="M202" s="7">
        <f t="shared" si="548"/>
        <v>0</v>
      </c>
      <c r="N202" s="7">
        <f t="shared" si="537"/>
        <v>0.28246132224328963</v>
      </c>
      <c r="P202" s="28"/>
      <c r="Q202" s="15" t="s">
        <v>16</v>
      </c>
      <c r="R202" s="16">
        <f t="shared" si="538"/>
        <v>4.273600267853666E-2</v>
      </c>
      <c r="S202" s="16">
        <f t="shared" si="539"/>
        <v>0</v>
      </c>
      <c r="T202" s="16">
        <f t="shared" si="540"/>
        <v>0</v>
      </c>
      <c r="U202" s="16">
        <f t="shared" si="541"/>
        <v>0</v>
      </c>
      <c r="V202" s="7">
        <f t="shared" si="542"/>
        <v>0</v>
      </c>
      <c r="W202" s="7">
        <f t="shared" si="543"/>
        <v>0</v>
      </c>
      <c r="X202" s="7">
        <f t="shared" si="549"/>
        <v>6.6422966953614035E-2</v>
      </c>
      <c r="Y202" s="7">
        <f t="shared" si="550"/>
        <v>0</v>
      </c>
      <c r="Z202" s="7">
        <f t="shared" si="544"/>
        <v>0</v>
      </c>
      <c r="AA202" s="7">
        <f t="shared" si="544"/>
        <v>0</v>
      </c>
      <c r="AB202" s="7">
        <f t="shared" si="545"/>
        <v>0</v>
      </c>
      <c r="AC202" s="7">
        <f t="shared" si="551"/>
        <v>0.10915896963215069</v>
      </c>
      <c r="AE202" s="28"/>
      <c r="AF202" s="15" t="s">
        <v>16</v>
      </c>
      <c r="AG202" s="6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13"/>
      <c r="AQ202" s="28"/>
      <c r="AR202" s="15" t="s">
        <v>16</v>
      </c>
      <c r="AS202" s="6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C202" s="28"/>
      <c r="BD202" s="15" t="s">
        <v>16</v>
      </c>
      <c r="BE202" s="1">
        <v>0</v>
      </c>
      <c r="BF202" s="2">
        <v>0</v>
      </c>
      <c r="BG202" s="2">
        <v>0</v>
      </c>
      <c r="BH202" s="2">
        <v>0</v>
      </c>
      <c r="BI202" s="2">
        <v>0.22140988984538013</v>
      </c>
      <c r="BJ202" s="2">
        <v>0</v>
      </c>
      <c r="BK202" s="2">
        <v>0</v>
      </c>
      <c r="BL202" s="2">
        <v>0</v>
      </c>
      <c r="BM202" s="2"/>
      <c r="BN202" s="2">
        <v>0.22140988984538013</v>
      </c>
      <c r="BP202" s="28"/>
      <c r="BQ202" s="15" t="s">
        <v>16</v>
      </c>
      <c r="BR202" s="1">
        <v>0</v>
      </c>
      <c r="BS202" s="2">
        <v>0</v>
      </c>
      <c r="BT202" s="2">
        <v>0</v>
      </c>
      <c r="BU202" s="2">
        <v>0</v>
      </c>
      <c r="BV202" s="2">
        <v>6.6422966953614035E-2</v>
      </c>
      <c r="BW202" s="2">
        <v>0</v>
      </c>
      <c r="BX202" s="2">
        <v>0</v>
      </c>
      <c r="BY202" s="2">
        <v>0</v>
      </c>
      <c r="BZ202" s="2"/>
      <c r="CA202" s="2">
        <v>6.6422966953614035E-2</v>
      </c>
      <c r="CC202" s="28"/>
      <c r="CD202" s="15" t="s">
        <v>16</v>
      </c>
      <c r="CE202" s="6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13"/>
      <c r="CO202" s="28"/>
      <c r="CP202" s="15" t="s">
        <v>16</v>
      </c>
      <c r="CQ202" s="6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DA202" s="28"/>
      <c r="DB202" s="15" t="s">
        <v>15</v>
      </c>
      <c r="DC202" s="1">
        <v>3.5697511928228366E-3</v>
      </c>
      <c r="DD202" s="2">
        <v>0</v>
      </c>
      <c r="DE202" s="2"/>
      <c r="DF202" s="2">
        <v>0</v>
      </c>
      <c r="DG202" s="2">
        <v>0</v>
      </c>
      <c r="DH202" s="2">
        <v>1.8493041646701339E-4</v>
      </c>
      <c r="DI202" s="2"/>
      <c r="DJ202" s="2"/>
      <c r="DK202" s="2">
        <v>3.7546816092898501E-3</v>
      </c>
      <c r="DM202" s="28"/>
      <c r="DN202" s="15" t="s">
        <v>15</v>
      </c>
      <c r="DO202" s="1">
        <v>2.4988258349759856E-3</v>
      </c>
      <c r="DP202" s="2">
        <v>0</v>
      </c>
      <c r="DQ202" s="2"/>
      <c r="DR202" s="2">
        <v>0</v>
      </c>
      <c r="DS202" s="2"/>
      <c r="DT202" s="2">
        <v>1.202047707035587E-4</v>
      </c>
      <c r="DU202" s="2"/>
      <c r="DV202" s="2"/>
      <c r="DW202" s="2">
        <v>2.6190306056795443E-3</v>
      </c>
    </row>
    <row r="203" spans="1:127" ht="18" x14ac:dyDescent="0.25">
      <c r="A203" s="28"/>
      <c r="B203" s="17" t="s">
        <v>17</v>
      </c>
      <c r="C203" s="4">
        <f t="shared" si="552"/>
        <v>39.34399739862512</v>
      </c>
      <c r="D203" s="3">
        <f t="shared" si="553"/>
        <v>0</v>
      </c>
      <c r="E203" s="3">
        <f t="shared" si="553"/>
        <v>0</v>
      </c>
      <c r="F203" s="3">
        <f t="shared" si="553"/>
        <v>0</v>
      </c>
      <c r="G203" s="3">
        <f t="shared" si="534"/>
        <v>0</v>
      </c>
      <c r="H203" s="3">
        <f t="shared" si="535"/>
        <v>0</v>
      </c>
      <c r="I203" s="3">
        <f t="shared" si="546"/>
        <v>0</v>
      </c>
      <c r="J203" s="3">
        <f t="shared" si="547"/>
        <v>0</v>
      </c>
      <c r="K203" s="3">
        <f t="shared" si="536"/>
        <v>0</v>
      </c>
      <c r="L203" s="3">
        <f t="shared" si="536"/>
        <v>0</v>
      </c>
      <c r="M203" s="4">
        <f t="shared" si="548"/>
        <v>0</v>
      </c>
      <c r="N203" s="4">
        <f t="shared" si="537"/>
        <v>39.34399739862512</v>
      </c>
      <c r="P203" s="28"/>
      <c r="Q203" s="17" t="s">
        <v>17</v>
      </c>
      <c r="R203" s="4">
        <f t="shared" si="538"/>
        <v>29.507998048968844</v>
      </c>
      <c r="S203" s="4">
        <f t="shared" si="539"/>
        <v>0</v>
      </c>
      <c r="T203" s="4">
        <f t="shared" si="540"/>
        <v>0</v>
      </c>
      <c r="U203" s="4">
        <f t="shared" si="541"/>
        <v>0</v>
      </c>
      <c r="V203" s="3">
        <f t="shared" si="542"/>
        <v>0</v>
      </c>
      <c r="W203" s="3">
        <f t="shared" si="543"/>
        <v>0</v>
      </c>
      <c r="X203" s="3">
        <f t="shared" si="549"/>
        <v>0</v>
      </c>
      <c r="Y203" s="3">
        <f t="shared" si="550"/>
        <v>0</v>
      </c>
      <c r="Z203" s="3">
        <f t="shared" si="544"/>
        <v>0</v>
      </c>
      <c r="AA203" s="3">
        <f t="shared" si="544"/>
        <v>0</v>
      </c>
      <c r="AB203" s="4">
        <f t="shared" si="545"/>
        <v>0</v>
      </c>
      <c r="AC203" s="4">
        <f t="shared" si="551"/>
        <v>29.507998048968844</v>
      </c>
      <c r="AE203" s="28"/>
      <c r="AF203" s="17" t="s">
        <v>17</v>
      </c>
      <c r="AG203" s="3">
        <v>2.2902672035616316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4">
        <v>2.2902672035616316</v>
      </c>
      <c r="AP203" s="13"/>
      <c r="AQ203" s="28"/>
      <c r="AR203" s="17" t="s">
        <v>17</v>
      </c>
      <c r="AS203" s="3">
        <v>1.7177004026712237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4">
        <v>1.7177004026712237</v>
      </c>
      <c r="BC203" s="28"/>
      <c r="BD203" s="17" t="s">
        <v>17</v>
      </c>
      <c r="BE203" s="3">
        <v>1.8991945295709542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/>
      <c r="BN203" s="4">
        <v>1.8991945295709542</v>
      </c>
      <c r="BP203" s="28"/>
      <c r="BQ203" s="17" t="s">
        <v>17</v>
      </c>
      <c r="BR203" s="3">
        <v>1.4243958971782158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/>
      <c r="CA203" s="4">
        <v>1.4243958971782158</v>
      </c>
      <c r="CC203" s="28"/>
      <c r="CD203" s="17" t="s">
        <v>17</v>
      </c>
      <c r="CE203" s="3">
        <v>35.138939805701902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4">
        <v>35.138939805701902</v>
      </c>
      <c r="CN203" s="13"/>
      <c r="CO203" s="28"/>
      <c r="CP203" s="17" t="s">
        <v>17</v>
      </c>
      <c r="CQ203" s="3">
        <v>26.354204854276425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4">
        <v>26.354204854276425</v>
      </c>
      <c r="DA203" s="28"/>
      <c r="DB203" s="17" t="s">
        <v>16</v>
      </c>
      <c r="DC203" s="3">
        <v>6.1051432397909521E-2</v>
      </c>
      <c r="DD203" s="3">
        <v>0</v>
      </c>
      <c r="DE203" s="3">
        <v>0</v>
      </c>
      <c r="DF203" s="3"/>
      <c r="DG203" s="3"/>
      <c r="DH203" s="3"/>
      <c r="DI203" s="3"/>
      <c r="DJ203" s="3"/>
      <c r="DK203" s="3">
        <v>6.1051432397909521E-2</v>
      </c>
      <c r="DM203" s="28"/>
      <c r="DN203" s="17" t="s">
        <v>16</v>
      </c>
      <c r="DO203" s="3">
        <v>4.273600267853666E-2</v>
      </c>
      <c r="DP203" s="3">
        <v>0</v>
      </c>
      <c r="DQ203" s="3">
        <v>0</v>
      </c>
      <c r="DR203" s="3"/>
      <c r="DS203" s="3"/>
      <c r="DT203" s="3"/>
      <c r="DU203" s="3"/>
      <c r="DV203" s="3"/>
      <c r="DW203" s="3">
        <v>4.273600267853666E-2</v>
      </c>
    </row>
    <row r="204" spans="1:127" ht="18" x14ac:dyDescent="0.25">
      <c r="A204" s="28"/>
      <c r="B204" s="15" t="s">
        <v>18</v>
      </c>
      <c r="C204" s="16">
        <f t="shared" si="552"/>
        <v>4.9816837843188537</v>
      </c>
      <c r="D204" s="6">
        <f t="shared" si="553"/>
        <v>0</v>
      </c>
      <c r="E204" s="7">
        <f t="shared" si="553"/>
        <v>0</v>
      </c>
      <c r="F204" s="7">
        <f t="shared" si="553"/>
        <v>0</v>
      </c>
      <c r="G204" s="7">
        <f t="shared" si="534"/>
        <v>0</v>
      </c>
      <c r="H204" s="7">
        <f t="shared" si="535"/>
        <v>0</v>
      </c>
      <c r="I204" s="7">
        <f t="shared" si="546"/>
        <v>0</v>
      </c>
      <c r="J204" s="7">
        <f t="shared" si="547"/>
        <v>0</v>
      </c>
      <c r="K204" s="7">
        <f t="shared" si="536"/>
        <v>0</v>
      </c>
      <c r="L204" s="7">
        <f t="shared" si="536"/>
        <v>0</v>
      </c>
      <c r="M204" s="7">
        <f t="shared" si="548"/>
        <v>0</v>
      </c>
      <c r="N204" s="7">
        <f t="shared" si="537"/>
        <v>4.9816837843188537</v>
      </c>
      <c r="P204" s="28"/>
      <c r="Q204" s="15" t="s">
        <v>18</v>
      </c>
      <c r="R204" s="16">
        <f t="shared" si="538"/>
        <v>3.5868123247095745</v>
      </c>
      <c r="S204" s="16">
        <f t="shared" si="539"/>
        <v>0</v>
      </c>
      <c r="T204" s="16">
        <f t="shared" si="540"/>
        <v>0</v>
      </c>
      <c r="U204" s="16">
        <f t="shared" si="541"/>
        <v>0</v>
      </c>
      <c r="V204" s="7">
        <f t="shared" si="542"/>
        <v>0</v>
      </c>
      <c r="W204" s="7">
        <f t="shared" si="543"/>
        <v>0</v>
      </c>
      <c r="X204" s="7">
        <f t="shared" si="549"/>
        <v>0</v>
      </c>
      <c r="Y204" s="7">
        <f t="shared" si="550"/>
        <v>0</v>
      </c>
      <c r="Z204" s="7">
        <f t="shared" si="544"/>
        <v>0</v>
      </c>
      <c r="AA204" s="7">
        <f t="shared" si="544"/>
        <v>0</v>
      </c>
      <c r="AB204" s="7">
        <f t="shared" si="545"/>
        <v>0</v>
      </c>
      <c r="AC204" s="7">
        <f t="shared" si="551"/>
        <v>3.5868123247095745</v>
      </c>
      <c r="AE204" s="28"/>
      <c r="AF204" s="15" t="s">
        <v>18</v>
      </c>
      <c r="AG204" s="6">
        <v>1.6043134333098348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1.6043134333098348</v>
      </c>
      <c r="AP204" s="13"/>
      <c r="AQ204" s="28"/>
      <c r="AR204" s="15" t="s">
        <v>18</v>
      </c>
      <c r="AS204" s="6">
        <v>1.155105671983081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1.155105671983081</v>
      </c>
      <c r="BC204" s="28"/>
      <c r="BD204" s="15" t="s">
        <v>18</v>
      </c>
      <c r="BE204" s="1">
        <v>1.7677483033345569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/>
      <c r="BN204" s="2">
        <v>1.7677483033345569</v>
      </c>
      <c r="BP204" s="28"/>
      <c r="BQ204" s="15" t="s">
        <v>18</v>
      </c>
      <c r="BR204" s="1">
        <v>1.2727787784008808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/>
      <c r="CA204" s="2">
        <v>1.2727787784008808</v>
      </c>
      <c r="CC204" s="28"/>
      <c r="CD204" s="15" t="s">
        <v>18</v>
      </c>
      <c r="CE204" s="6">
        <v>1.6068520561044228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1.6068520561044228</v>
      </c>
      <c r="CN204" s="13"/>
      <c r="CO204" s="28"/>
      <c r="CP204" s="15" t="s">
        <v>18</v>
      </c>
      <c r="CQ204" s="6">
        <v>1.1569334803951843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1.1569334803951843</v>
      </c>
      <c r="DA204" s="28"/>
      <c r="DB204" s="15" t="s">
        <v>17</v>
      </c>
      <c r="DC204" s="1">
        <v>1.5595859790639589E-2</v>
      </c>
      <c r="DD204" s="2"/>
      <c r="DE204" s="2"/>
      <c r="DF204" s="2"/>
      <c r="DG204" s="2"/>
      <c r="DH204" s="2"/>
      <c r="DI204" s="2"/>
      <c r="DJ204" s="2"/>
      <c r="DK204" s="2">
        <v>1.5595859790639589E-2</v>
      </c>
      <c r="DM204" s="28"/>
      <c r="DN204" s="15" t="s">
        <v>17</v>
      </c>
      <c r="DO204" s="1">
        <v>1.1696894842979692E-2</v>
      </c>
      <c r="DP204" s="2"/>
      <c r="DQ204" s="2"/>
      <c r="DR204" s="2"/>
      <c r="DS204" s="2"/>
      <c r="DT204" s="2"/>
      <c r="DU204" s="2"/>
      <c r="DV204" s="2"/>
      <c r="DW204" s="2">
        <v>1.1696894842979692E-2</v>
      </c>
    </row>
    <row r="205" spans="1:127" ht="18" x14ac:dyDescent="0.25">
      <c r="A205" s="28"/>
      <c r="B205" s="17" t="s">
        <v>19</v>
      </c>
      <c r="C205" s="4">
        <f t="shared" si="552"/>
        <v>3.800096919934246</v>
      </c>
      <c r="D205" s="3">
        <f t="shared" si="553"/>
        <v>0</v>
      </c>
      <c r="E205" s="3">
        <f t="shared" si="553"/>
        <v>0</v>
      </c>
      <c r="F205" s="3">
        <f t="shared" si="553"/>
        <v>0</v>
      </c>
      <c r="G205" s="3">
        <f t="shared" si="534"/>
        <v>0</v>
      </c>
      <c r="H205" s="3">
        <f t="shared" si="535"/>
        <v>0</v>
      </c>
      <c r="I205" s="3">
        <f t="shared" si="546"/>
        <v>0</v>
      </c>
      <c r="J205" s="3">
        <f t="shared" si="547"/>
        <v>0</v>
      </c>
      <c r="K205" s="3">
        <f t="shared" si="536"/>
        <v>0</v>
      </c>
      <c r="L205" s="3">
        <f t="shared" si="536"/>
        <v>1.8444801951115385E-2</v>
      </c>
      <c r="M205" s="4">
        <f t="shared" si="548"/>
        <v>0</v>
      </c>
      <c r="N205" s="4">
        <f t="shared" si="537"/>
        <v>3.8185417218853615</v>
      </c>
      <c r="P205" s="28"/>
      <c r="Q205" s="17" t="s">
        <v>19</v>
      </c>
      <c r="R205" s="4">
        <f t="shared" si="538"/>
        <v>2.6600678439539727</v>
      </c>
      <c r="S205" s="4">
        <f t="shared" si="539"/>
        <v>0</v>
      </c>
      <c r="T205" s="4">
        <f t="shared" si="540"/>
        <v>0</v>
      </c>
      <c r="U205" s="4">
        <f t="shared" si="541"/>
        <v>0</v>
      </c>
      <c r="V205" s="3">
        <f t="shared" si="542"/>
        <v>0</v>
      </c>
      <c r="W205" s="3">
        <f t="shared" si="543"/>
        <v>0</v>
      </c>
      <c r="X205" s="3">
        <f t="shared" si="549"/>
        <v>0</v>
      </c>
      <c r="Y205" s="3">
        <f t="shared" si="550"/>
        <v>0</v>
      </c>
      <c r="Z205" s="3">
        <f t="shared" si="544"/>
        <v>0</v>
      </c>
      <c r="AA205" s="3">
        <f t="shared" si="544"/>
        <v>7.9312648389796153E-3</v>
      </c>
      <c r="AB205" s="4">
        <f t="shared" si="545"/>
        <v>0</v>
      </c>
      <c r="AC205" s="4">
        <f t="shared" si="551"/>
        <v>2.6679991087929524</v>
      </c>
      <c r="AE205" s="28"/>
      <c r="AF205" s="17" t="s">
        <v>19</v>
      </c>
      <c r="AG205" s="3">
        <v>2.356243121196353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1.6848268215014599E-2</v>
      </c>
      <c r="AO205" s="4">
        <v>2.3730913894113677</v>
      </c>
      <c r="AP205" s="13"/>
      <c r="AQ205" s="28"/>
      <c r="AR205" s="17" t="s">
        <v>19</v>
      </c>
      <c r="AS205" s="3">
        <v>1.6493701848374471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7.2447553324562781E-3</v>
      </c>
      <c r="BA205" s="4">
        <v>1.6566149401699035</v>
      </c>
      <c r="BC205" s="28"/>
      <c r="BD205" s="17" t="s">
        <v>19</v>
      </c>
      <c r="BE205" s="3">
        <v>1.3375753974696936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1.3756023870875175E-3</v>
      </c>
      <c r="BM205" s="3"/>
      <c r="BN205" s="4">
        <v>1.338950999856781</v>
      </c>
      <c r="BP205" s="28"/>
      <c r="BQ205" s="17" t="s">
        <v>19</v>
      </c>
      <c r="BR205" s="3">
        <v>0.93630277822878538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5.9150902644763254E-4</v>
      </c>
      <c r="BZ205" s="3"/>
      <c r="CA205" s="4">
        <v>0.93689428725523305</v>
      </c>
      <c r="CC205" s="28"/>
      <c r="CD205" s="17" t="s">
        <v>19</v>
      </c>
      <c r="CE205" s="3">
        <v>9.7976591665272159E-2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4">
        <v>9.7976591665272159E-2</v>
      </c>
      <c r="CN205" s="13"/>
      <c r="CO205" s="28"/>
      <c r="CP205" s="17" t="s">
        <v>19</v>
      </c>
      <c r="CQ205" s="3">
        <v>6.8583614165690504E-2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4">
        <v>6.8583614165690504E-2</v>
      </c>
      <c r="DA205" s="28"/>
      <c r="DB205" s="17" t="s">
        <v>18</v>
      </c>
      <c r="DC205" s="3">
        <v>2.7699915700391698E-3</v>
      </c>
      <c r="DD205" s="3"/>
      <c r="DE205" s="3"/>
      <c r="DF205" s="3"/>
      <c r="DG205" s="3"/>
      <c r="DH205" s="3"/>
      <c r="DI205" s="3"/>
      <c r="DJ205" s="3"/>
      <c r="DK205" s="3">
        <v>2.7699915700391698E-3</v>
      </c>
      <c r="DM205" s="28"/>
      <c r="DN205" s="17" t="s">
        <v>18</v>
      </c>
      <c r="DO205" s="3">
        <v>1.9943939304282021E-3</v>
      </c>
      <c r="DP205" s="3"/>
      <c r="DQ205" s="3"/>
      <c r="DR205" s="3"/>
      <c r="DS205" s="3"/>
      <c r="DT205" s="3"/>
      <c r="DU205" s="3"/>
      <c r="DV205" s="3"/>
      <c r="DW205" s="3">
        <v>1.9943939304282021E-3</v>
      </c>
    </row>
    <row r="206" spans="1:127" ht="18" x14ac:dyDescent="0.25">
      <c r="A206" s="28"/>
      <c r="B206" s="15" t="s">
        <v>20</v>
      </c>
      <c r="C206" s="16">
        <f>+AG206+BE206+CE206+DC198</f>
        <v>8.7604538181668694</v>
      </c>
      <c r="D206" s="6">
        <f>+AH206+BF206+CF206+DD198</f>
        <v>0</v>
      </c>
      <c r="E206" s="7">
        <f>+AI206+BG206+CG206+DE198</f>
        <v>0</v>
      </c>
      <c r="F206" s="7">
        <f>+AJ206+BH206+CH206+DF198</f>
        <v>0</v>
      </c>
      <c r="G206" s="7">
        <f t="shared" si="534"/>
        <v>0</v>
      </c>
      <c r="H206" s="7">
        <f>+AL206+BJ206+CJ206+DH198</f>
        <v>0</v>
      </c>
      <c r="I206" s="7">
        <f t="shared" si="546"/>
        <v>0</v>
      </c>
      <c r="J206" s="7">
        <f>+DG198</f>
        <v>6.0385002548419976E-2</v>
      </c>
      <c r="K206" s="6">
        <f>+AM206+BK206+CK206+DI198</f>
        <v>6.0385002548419976E-2</v>
      </c>
      <c r="L206" s="6">
        <f>+AN206+BL206+CL206+DJ198</f>
        <v>100.61313230501808</v>
      </c>
      <c r="M206" s="7">
        <f t="shared" si="548"/>
        <v>0.28466985837263159</v>
      </c>
      <c r="N206" s="7">
        <f t="shared" si="537"/>
        <v>109.77902598665443</v>
      </c>
      <c r="P206" s="28"/>
      <c r="Q206" s="15" t="s">
        <v>20</v>
      </c>
      <c r="R206" s="16">
        <f>+AS206+BR206+CQ206+DO198</f>
        <v>6.6991258625820809</v>
      </c>
      <c r="S206" s="16">
        <f t="shared" ref="S206" si="554">+AT206+BS206+CR206+DP198</f>
        <v>0</v>
      </c>
      <c r="T206" s="16">
        <f t="shared" ref="T206" si="555">+AU206+BT206+CS206+DQ198</f>
        <v>0</v>
      </c>
      <c r="U206" s="16">
        <f t="shared" ref="U206" si="556">+AV206+BU206+CT206+DR198</f>
        <v>0</v>
      </c>
      <c r="V206" s="7">
        <f t="shared" si="542"/>
        <v>0</v>
      </c>
      <c r="W206" s="7">
        <f t="shared" ref="W206" si="557">+AX206+BW206+CV206+DT198</f>
        <v>0</v>
      </c>
      <c r="X206" s="7">
        <f t="shared" si="549"/>
        <v>0</v>
      </c>
      <c r="Y206" s="7">
        <f>+DS198</f>
        <v>3.0192501274209988E-2</v>
      </c>
      <c r="Z206" s="7">
        <f>+AY206+BX206+CW206+DU198</f>
        <v>1.6907800713557596E-2</v>
      </c>
      <c r="AA206" s="7">
        <f>+AZ206+BY206+CX206+DV198</f>
        <v>34.095173396942748</v>
      </c>
      <c r="AB206" s="7">
        <f>+BZ206</f>
        <v>0.12810143626768422</v>
      </c>
      <c r="AC206" s="7">
        <f t="shared" si="551"/>
        <v>40.96950099778028</v>
      </c>
      <c r="AE206" s="28"/>
      <c r="AF206" s="15" t="s">
        <v>20</v>
      </c>
      <c r="AG206" s="6">
        <v>0.19337371186536378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6">
        <v>0</v>
      </c>
      <c r="AN206" s="6">
        <v>0</v>
      </c>
      <c r="AO206" s="7">
        <v>0.19337371186536378</v>
      </c>
      <c r="AP206" s="13"/>
      <c r="AQ206" s="28"/>
      <c r="AR206" s="15" t="s">
        <v>20</v>
      </c>
      <c r="AS206" s="6">
        <v>0.14089403377037527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6">
        <v>0</v>
      </c>
      <c r="AZ206" s="6">
        <v>0</v>
      </c>
      <c r="BA206" s="7">
        <v>0.14089403377037527</v>
      </c>
      <c r="BC206" s="28"/>
      <c r="BD206" s="15" t="s">
        <v>20</v>
      </c>
      <c r="BE206" s="1">
        <v>1.7827440200320193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1">
        <v>0</v>
      </c>
      <c r="BL206" s="1">
        <v>0.55257323312947093</v>
      </c>
      <c r="BM206" s="1">
        <v>0.28466985837263159</v>
      </c>
      <c r="BN206" s="2">
        <v>2.619987111534122</v>
      </c>
      <c r="BP206" s="28"/>
      <c r="BQ206" s="15" t="s">
        <v>20</v>
      </c>
      <c r="BR206" s="1">
        <v>1.4261952160256155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1">
        <v>0</v>
      </c>
      <c r="BY206" s="1">
        <v>0.16602482237517852</v>
      </c>
      <c r="BZ206" s="1">
        <v>0.12810143626768422</v>
      </c>
      <c r="CA206" s="2">
        <v>1.7203214746684783</v>
      </c>
      <c r="CC206" s="28"/>
      <c r="CD206" s="15" t="s">
        <v>20</v>
      </c>
      <c r="CE206" s="6">
        <v>1.0947599458174415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6">
        <v>0</v>
      </c>
      <c r="CL206" s="6">
        <v>9.2511936957051372E-3</v>
      </c>
      <c r="CM206" s="7">
        <v>1.1040111395131467</v>
      </c>
      <c r="CN206" s="13"/>
      <c r="CO206" s="28"/>
      <c r="CP206" s="15" t="s">
        <v>20</v>
      </c>
      <c r="CQ206" s="6">
        <v>0.87580795665395339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6">
        <v>0</v>
      </c>
      <c r="CX206" s="6">
        <v>2.7839355591763142E-3</v>
      </c>
      <c r="CY206" s="7">
        <v>0.87859189221312972</v>
      </c>
      <c r="DA206" s="28"/>
      <c r="DB206" s="15" t="s">
        <v>19</v>
      </c>
      <c r="DC206" s="1">
        <v>8.3018096029277358E-3</v>
      </c>
      <c r="DD206" s="2"/>
      <c r="DE206" s="2"/>
      <c r="DF206" s="2"/>
      <c r="DG206" s="2"/>
      <c r="DH206" s="2"/>
      <c r="DI206" s="2">
        <v>0</v>
      </c>
      <c r="DJ206" s="2">
        <v>2.2093134901326534E-4</v>
      </c>
      <c r="DK206" s="2">
        <v>8.5227409519410009E-3</v>
      </c>
      <c r="DM206" s="28"/>
      <c r="DN206" s="15" t="s">
        <v>19</v>
      </c>
      <c r="DO206" s="1">
        <v>5.8112667220494149E-3</v>
      </c>
      <c r="DP206" s="2"/>
      <c r="DQ206" s="2"/>
      <c r="DR206" s="2"/>
      <c r="DS206" s="2"/>
      <c r="DT206" s="2"/>
      <c r="DU206" s="2">
        <v>0</v>
      </c>
      <c r="DV206" s="2">
        <v>9.500048007570409E-5</v>
      </c>
      <c r="DW206" s="2">
        <v>5.9062672021251194E-3</v>
      </c>
    </row>
    <row r="207" spans="1:127" ht="18" x14ac:dyDescent="0.25">
      <c r="A207" s="28"/>
      <c r="B207" s="17" t="s">
        <v>21</v>
      </c>
      <c r="C207" s="4">
        <f>+AG207+BE207+CE207+DC207</f>
        <v>274.56675390015818</v>
      </c>
      <c r="D207" s="3">
        <f>+AH207+BF207+CF207+DD207</f>
        <v>0</v>
      </c>
      <c r="E207" s="3">
        <f>+AI207+BG207+CG207+DE207</f>
        <v>0</v>
      </c>
      <c r="F207" s="3">
        <f>+AJ207+BH207+CH207+DF207</f>
        <v>0</v>
      </c>
      <c r="G207" s="3">
        <f t="shared" si="534"/>
        <v>0</v>
      </c>
      <c r="H207" s="3">
        <f>+AL207+BJ207+CJ207+DH207</f>
        <v>0</v>
      </c>
      <c r="I207" s="3">
        <f t="shared" si="546"/>
        <v>0</v>
      </c>
      <c r="J207" s="3">
        <f>+DG207</f>
        <v>0</v>
      </c>
      <c r="K207" s="3">
        <f>+AM207+BK207+CK207+DI207</f>
        <v>0</v>
      </c>
      <c r="L207" s="3">
        <f>+AN207+BL207+CL207+DJ207</f>
        <v>0</v>
      </c>
      <c r="M207" s="4">
        <f t="shared" si="548"/>
        <v>0</v>
      </c>
      <c r="N207" s="4">
        <f t="shared" si="537"/>
        <v>274.56675390015818</v>
      </c>
      <c r="P207" s="28"/>
      <c r="Q207" s="17" t="s">
        <v>21</v>
      </c>
      <c r="R207" s="4">
        <f>+AS207+BR207+CQ207+DO207</f>
        <v>205.92506542511859</v>
      </c>
      <c r="S207" s="4">
        <f t="shared" ref="S207" si="558">+AT207+BS207+CR207+DP207</f>
        <v>0</v>
      </c>
      <c r="T207" s="4">
        <f t="shared" ref="T207" si="559">+AU207+BT207+CS207+DQ207</f>
        <v>0</v>
      </c>
      <c r="U207" s="4">
        <f t="shared" ref="U207" si="560">+AV207+BU207+CT207+DR207</f>
        <v>0</v>
      </c>
      <c r="V207" s="3">
        <f t="shared" si="542"/>
        <v>0</v>
      </c>
      <c r="W207" s="3">
        <f t="shared" ref="W207" si="561">+AX207+BW207+CV207+DT207</f>
        <v>0</v>
      </c>
      <c r="X207" s="3">
        <f t="shared" si="549"/>
        <v>0</v>
      </c>
      <c r="Y207" s="3">
        <f>+DS207</f>
        <v>0</v>
      </c>
      <c r="Z207" s="3">
        <f>+AY207+BX207+CW207+DU207</f>
        <v>0</v>
      </c>
      <c r="AA207" s="3">
        <f>+AZ207+BY207+CX207+DV207</f>
        <v>0</v>
      </c>
      <c r="AB207" s="4">
        <f>+BZ207</f>
        <v>0</v>
      </c>
      <c r="AC207" s="4">
        <f t="shared" si="551"/>
        <v>205.92506542511859</v>
      </c>
      <c r="AE207" s="28"/>
      <c r="AF207" s="17" t="s">
        <v>21</v>
      </c>
      <c r="AG207" s="3">
        <v>60.663366274703151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4">
        <v>60.663366274703151</v>
      </c>
      <c r="AP207" s="13"/>
      <c r="AQ207" s="28"/>
      <c r="AR207" s="17" t="s">
        <v>21</v>
      </c>
      <c r="AS207" s="3">
        <v>45.497524706027363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4">
        <v>45.497524706027363</v>
      </c>
      <c r="BC207" s="28"/>
      <c r="BD207" s="17" t="s">
        <v>21</v>
      </c>
      <c r="BE207" s="3">
        <v>95.17204414716997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4">
        <v>95.17204414716997</v>
      </c>
      <c r="BP207" s="28"/>
      <c r="BQ207" s="17" t="s">
        <v>21</v>
      </c>
      <c r="BR207" s="3">
        <v>71.379033110377478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4">
        <v>71.379033110377478</v>
      </c>
      <c r="CC207" s="28"/>
      <c r="CD207" s="17" t="s">
        <v>21</v>
      </c>
      <c r="CE207" s="3">
        <v>118.50227411298224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4">
        <v>118.50227411298224</v>
      </c>
      <c r="CN207" s="13"/>
      <c r="CO207" s="28"/>
      <c r="CP207" s="17" t="s">
        <v>21</v>
      </c>
      <c r="CQ207" s="3">
        <v>88.876705584736669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4">
        <v>88.876705584736669</v>
      </c>
      <c r="DA207" s="28"/>
      <c r="DB207" s="17" t="s">
        <v>21</v>
      </c>
      <c r="DC207" s="3">
        <v>0.22906936530276417</v>
      </c>
      <c r="DD207" s="3"/>
      <c r="DE207" s="3"/>
      <c r="DF207" s="3"/>
      <c r="DG207" s="3"/>
      <c r="DH207" s="3"/>
      <c r="DI207" s="3"/>
      <c r="DJ207" s="3"/>
      <c r="DK207" s="4">
        <v>0.22906936530276417</v>
      </c>
      <c r="DM207" s="28"/>
      <c r="DN207" s="17" t="s">
        <v>21</v>
      </c>
      <c r="DO207" s="3">
        <v>0.17180202397707312</v>
      </c>
      <c r="DP207" s="3"/>
      <c r="DQ207" s="3"/>
      <c r="DR207" s="3"/>
      <c r="DS207" s="3"/>
      <c r="DT207" s="3"/>
      <c r="DU207" s="3"/>
      <c r="DV207" s="3"/>
      <c r="DW207" s="4">
        <v>0.17180202397707312</v>
      </c>
    </row>
    <row r="208" spans="1:127" ht="15.75" thickBot="1" x14ac:dyDescent="0.3">
      <c r="A208" s="29"/>
      <c r="B208" s="18" t="s">
        <v>10</v>
      </c>
      <c r="C208" s="19">
        <f>SUM(C198:C207)</f>
        <v>487.58953864265152</v>
      </c>
      <c r="D208" s="19">
        <f t="shared" ref="D208" si="562">SUM(D198:D207)</f>
        <v>66.887383727231523</v>
      </c>
      <c r="E208" s="19">
        <f t="shared" ref="E208" si="563">SUM(E198:E207)</f>
        <v>0</v>
      </c>
      <c r="F208" s="19">
        <f t="shared" ref="F208" si="564">SUM(F198:F207)</f>
        <v>64.030285512975084</v>
      </c>
      <c r="G208" s="19">
        <f t="shared" ref="G208" si="565">SUM(G198:G207)</f>
        <v>14.568273724448852</v>
      </c>
      <c r="H208" s="19">
        <f t="shared" ref="H208" si="566">SUM(H198:H207)</f>
        <v>7.1621314492632502</v>
      </c>
      <c r="I208" s="19">
        <f t="shared" ref="I208" si="567">SUM(I198:I207)</f>
        <v>0.22140988984538013</v>
      </c>
      <c r="J208" s="19">
        <f t="shared" ref="J208" si="568">SUM(J198:J207)</f>
        <v>6.0385002548419976E-2</v>
      </c>
      <c r="K208" s="19">
        <f t="shared" ref="K208" si="569">SUM(K198:K207)</f>
        <v>6.0385002548419976E-2</v>
      </c>
      <c r="L208" s="19">
        <f t="shared" ref="L208" si="570">SUM(L198:L207)</f>
        <v>100.6315771069692</v>
      </c>
      <c r="M208" s="19">
        <f t="shared" ref="M208" si="571">SUM(M198:M207)</f>
        <v>0.28466985837263159</v>
      </c>
      <c r="N208" s="19">
        <f t="shared" ref="N208" si="572">SUM(N198:N207)</f>
        <v>741.49603991685444</v>
      </c>
      <c r="P208" s="29"/>
      <c r="Q208" s="18" t="s">
        <v>10</v>
      </c>
      <c r="R208" s="19">
        <f>SUM(R198:R207)</f>
        <v>304.74744849776027</v>
      </c>
      <c r="S208" s="19">
        <f t="shared" ref="S208" si="573">SUM(S198:S207)</f>
        <v>29.582985521315365</v>
      </c>
      <c r="T208" s="19">
        <f t="shared" ref="T208" si="574">SUM(T198:T207)</f>
        <v>0</v>
      </c>
      <c r="U208" s="19">
        <f t="shared" ref="U208" si="575">SUM(U198:U207)</f>
        <v>20.48969136415203</v>
      </c>
      <c r="V208" s="19">
        <f t="shared" ref="V208" si="576">SUM(V198:V207)</f>
        <v>4.6618475918236326</v>
      </c>
      <c r="W208" s="19">
        <f t="shared" ref="W208" si="577">SUM(W198:W207)</f>
        <v>4.655385442021112</v>
      </c>
      <c r="X208" s="19">
        <f t="shared" ref="X208" si="578">SUM(X198:X207)</f>
        <v>6.6422966953614035E-2</v>
      </c>
      <c r="Y208" s="19">
        <f t="shared" ref="Y208" si="579">SUM(Y198:Y207)</f>
        <v>3.0192501274209988E-2</v>
      </c>
      <c r="Z208" s="19">
        <f t="shared" ref="Z208" si="580">SUM(Z198:Z207)</f>
        <v>1.6907800713557596E-2</v>
      </c>
      <c r="AA208" s="19">
        <f t="shared" ref="AA208" si="581">SUM(AA198:AA207)</f>
        <v>34.103104661781728</v>
      </c>
      <c r="AB208" s="19">
        <f t="shared" ref="AB208" si="582">SUM(AB198:AB207)</f>
        <v>0.12810143626768422</v>
      </c>
      <c r="AC208" s="19">
        <f t="shared" ref="AC208" si="583">SUM(AC198:AC207)</f>
        <v>398.4820877840632</v>
      </c>
      <c r="AE208" s="29"/>
      <c r="AF208" s="18" t="s">
        <v>10</v>
      </c>
      <c r="AG208" s="8">
        <v>112.66633748698717</v>
      </c>
      <c r="AH208" s="8">
        <v>51.615898953726727</v>
      </c>
      <c r="AI208" s="8">
        <v>0</v>
      </c>
      <c r="AJ208" s="8">
        <v>51.604924235446589</v>
      </c>
      <c r="AK208" s="8">
        <v>14.568273724448852</v>
      </c>
      <c r="AL208" s="8">
        <v>6.8006515022076153</v>
      </c>
      <c r="AM208" s="8">
        <v>0</v>
      </c>
      <c r="AN208" s="8">
        <v>1.6848268215014599E-2</v>
      </c>
      <c r="AO208" s="8">
        <v>237.27293417103198</v>
      </c>
      <c r="AP208" s="13"/>
      <c r="AQ208" s="29"/>
      <c r="AR208" s="18" t="s">
        <v>10</v>
      </c>
      <c r="AS208" s="8">
        <v>71.091522373752511</v>
      </c>
      <c r="AT208" s="8">
        <v>22.710995539639761</v>
      </c>
      <c r="AU208" s="8">
        <v>0</v>
      </c>
      <c r="AV208" s="8">
        <v>16.513575755342909</v>
      </c>
      <c r="AW208" s="8">
        <v>4.6618475918236326</v>
      </c>
      <c r="AX208" s="8">
        <v>4.4204234764349497</v>
      </c>
      <c r="AY208" s="8">
        <v>0</v>
      </c>
      <c r="AZ208" s="8">
        <v>7.2447553324562781E-3</v>
      </c>
      <c r="BA208" s="8">
        <v>119.40560949232622</v>
      </c>
      <c r="BC208" s="29"/>
      <c r="BD208" s="18" t="s">
        <v>10</v>
      </c>
      <c r="BE208" s="5">
        <v>190.26893993376842</v>
      </c>
      <c r="BF208" s="5">
        <v>14.568815684371851</v>
      </c>
      <c r="BG208" s="5">
        <v>0</v>
      </c>
      <c r="BH208" s="5">
        <v>11.716132293279598</v>
      </c>
      <c r="BI208" s="5">
        <v>0.22140988984538013</v>
      </c>
      <c r="BJ208" s="5">
        <v>9.0405127120635424E-3</v>
      </c>
      <c r="BK208" s="5">
        <v>0</v>
      </c>
      <c r="BL208" s="5">
        <v>0.55394883551655849</v>
      </c>
      <c r="BM208" s="5">
        <v>0.28466985837263159</v>
      </c>
      <c r="BN208" s="5">
        <v>217.62295700786652</v>
      </c>
      <c r="BP208" s="29"/>
      <c r="BQ208" s="18" t="s">
        <v>10</v>
      </c>
      <c r="BR208" s="5">
        <v>105.3372442863588</v>
      </c>
      <c r="BS208" s="5">
        <v>6.555967057967333</v>
      </c>
      <c r="BT208" s="5">
        <v>0</v>
      </c>
      <c r="BU208" s="5">
        <v>3.7491623338494717</v>
      </c>
      <c r="BV208" s="5">
        <v>6.6422966953614035E-2</v>
      </c>
      <c r="BW208" s="5">
        <v>5.8763332628413026E-3</v>
      </c>
      <c r="BX208" s="5">
        <v>0</v>
      </c>
      <c r="BY208" s="5">
        <v>0.16661633140162616</v>
      </c>
      <c r="BZ208" s="5">
        <v>0.12810143626768422</v>
      </c>
      <c r="CA208" s="5">
        <v>116.00939074606137</v>
      </c>
      <c r="CC208" s="29"/>
      <c r="CD208" s="18" t="s">
        <v>10</v>
      </c>
      <c r="CE208" s="8">
        <v>178.50583610899309</v>
      </c>
      <c r="CF208" s="8">
        <v>0.68485244897751418</v>
      </c>
      <c r="CG208" s="8">
        <v>0</v>
      </c>
      <c r="CH208" s="8">
        <v>0.67096095986114979</v>
      </c>
      <c r="CI208" s="8">
        <v>0</v>
      </c>
      <c r="CJ208" s="8">
        <v>0.35225450392710372</v>
      </c>
      <c r="CK208" s="8">
        <v>0</v>
      </c>
      <c r="CL208" s="8">
        <v>9.2511936957051372E-3</v>
      </c>
      <c r="CM208" s="8">
        <v>180.22315521545457</v>
      </c>
      <c r="CN208" s="13"/>
      <c r="CO208" s="29"/>
      <c r="CP208" s="18" t="s">
        <v>10</v>
      </c>
      <c r="CQ208" s="8">
        <v>123.80179187064786</v>
      </c>
      <c r="CR208" s="8">
        <v>0.30818360203988138</v>
      </c>
      <c r="CS208" s="8">
        <v>0</v>
      </c>
      <c r="CT208" s="8">
        <v>0.21470750715556794</v>
      </c>
      <c r="CU208" s="8">
        <v>0</v>
      </c>
      <c r="CV208" s="8">
        <v>0.22896542755261742</v>
      </c>
      <c r="CW208" s="8">
        <v>0</v>
      </c>
      <c r="CX208" s="8">
        <v>2.7839355591763142E-3</v>
      </c>
      <c r="CY208" s="8">
        <v>124.55643234295511</v>
      </c>
      <c r="DA208" s="29"/>
      <c r="DB208" s="18" t="s">
        <v>10</v>
      </c>
      <c r="DC208" s="10">
        <v>6.1484251129027854</v>
      </c>
      <c r="DD208" s="10">
        <v>1.7816640155431596E-2</v>
      </c>
      <c r="DE208" s="10">
        <v>0</v>
      </c>
      <c r="DF208" s="10">
        <v>3.826802438775443E-2</v>
      </c>
      <c r="DG208" s="10">
        <v>6.0385002548419976E-2</v>
      </c>
      <c r="DH208" s="10">
        <v>1.8493041646701339E-4</v>
      </c>
      <c r="DI208" s="10">
        <v>6.0385002548419976E-2</v>
      </c>
      <c r="DJ208" s="10">
        <v>100.05152880954192</v>
      </c>
      <c r="DK208" s="10">
        <v>106.37699352250119</v>
      </c>
      <c r="DM208" s="29"/>
      <c r="DN208" s="18" t="s">
        <v>10</v>
      </c>
      <c r="DO208" s="10">
        <v>4.5168899670011005</v>
      </c>
      <c r="DP208" s="10">
        <v>7.8393216683899022E-3</v>
      </c>
      <c r="DQ208" s="10">
        <v>0</v>
      </c>
      <c r="DR208" s="10">
        <v>1.2245767804081417E-2</v>
      </c>
      <c r="DS208" s="10">
        <v>3.0192501274209988E-2</v>
      </c>
      <c r="DT208" s="10">
        <v>1.202047707035587E-4</v>
      </c>
      <c r="DU208" s="10">
        <v>1.6907800713557596E-2</v>
      </c>
      <c r="DV208" s="10">
        <v>33.926459639488463</v>
      </c>
      <c r="DW208" s="10">
        <v>38.510655202720514</v>
      </c>
    </row>
    <row r="209" spans="1:127" x14ac:dyDescent="0.25"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</row>
    <row r="210" spans="1:127" x14ac:dyDescent="0.25"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</row>
    <row r="211" spans="1:127" x14ac:dyDescent="0.25"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</row>
    <row r="212" spans="1:127" ht="15.75" thickBot="1" x14ac:dyDescent="0.3"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</row>
    <row r="213" spans="1:127" x14ac:dyDescent="0.25">
      <c r="A213" s="31" t="str">
        <f>+AE213</f>
        <v>DEPARTAMENTO DE LA LIBERTAD</v>
      </c>
      <c r="B213" s="31"/>
      <c r="C213" s="14"/>
      <c r="D213" s="30" t="s">
        <v>2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P213" s="31" t="str">
        <f>+AQ213</f>
        <v>DEPARTAMENTO DE LA LIBERTAD</v>
      </c>
      <c r="Q213" s="31"/>
      <c r="R213" s="14"/>
      <c r="S213" s="30" t="s">
        <v>2</v>
      </c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E213" s="31" t="s">
        <v>38</v>
      </c>
      <c r="AF213" s="31"/>
      <c r="AG213" s="30" t="s">
        <v>2</v>
      </c>
      <c r="AH213" s="30"/>
      <c r="AI213" s="30"/>
      <c r="AJ213" s="30"/>
      <c r="AK213" s="30"/>
      <c r="AL213" s="30"/>
      <c r="AM213" s="30"/>
      <c r="AN213" s="30"/>
      <c r="AO213" s="30"/>
      <c r="AP213" s="13"/>
      <c r="AQ213" s="31" t="s">
        <v>38</v>
      </c>
      <c r="AR213" s="31"/>
      <c r="AS213" s="30" t="s">
        <v>2</v>
      </c>
      <c r="AT213" s="30"/>
      <c r="AU213" s="30"/>
      <c r="AV213" s="30"/>
      <c r="AW213" s="30"/>
      <c r="AX213" s="30"/>
      <c r="AY213" s="30"/>
      <c r="AZ213" s="30"/>
      <c r="BA213" s="30"/>
      <c r="BC213" s="31" t="s">
        <v>38</v>
      </c>
      <c r="BD213" s="31"/>
      <c r="BE213" s="30" t="s">
        <v>2</v>
      </c>
      <c r="BF213" s="30"/>
      <c r="BG213" s="30"/>
      <c r="BH213" s="30"/>
      <c r="BI213" s="30"/>
      <c r="BJ213" s="30"/>
      <c r="BK213" s="30"/>
      <c r="BL213" s="30"/>
      <c r="BM213" s="30"/>
      <c r="BN213" s="30"/>
      <c r="BP213" s="31" t="s">
        <v>38</v>
      </c>
      <c r="BQ213" s="31"/>
      <c r="BR213" s="30" t="s">
        <v>2</v>
      </c>
      <c r="BS213" s="30"/>
      <c r="BT213" s="30"/>
      <c r="BU213" s="30"/>
      <c r="BV213" s="30"/>
      <c r="BW213" s="30"/>
      <c r="BX213" s="30"/>
      <c r="BY213" s="30"/>
      <c r="BZ213" s="30"/>
      <c r="CA213" s="30"/>
      <c r="CC213" s="31" t="s">
        <v>38</v>
      </c>
      <c r="CD213" s="31"/>
      <c r="CE213" s="30" t="s">
        <v>2</v>
      </c>
      <c r="CF213" s="30"/>
      <c r="CG213" s="30"/>
      <c r="CH213" s="30"/>
      <c r="CI213" s="30"/>
      <c r="CJ213" s="30"/>
      <c r="CK213" s="30"/>
      <c r="CL213" s="30"/>
      <c r="CM213" s="30"/>
      <c r="CN213" s="13"/>
      <c r="CO213" s="31" t="s">
        <v>38</v>
      </c>
      <c r="CP213" s="31"/>
      <c r="CQ213" s="30" t="s">
        <v>2</v>
      </c>
      <c r="CR213" s="30"/>
      <c r="CS213" s="30"/>
      <c r="CT213" s="30"/>
      <c r="CU213" s="30"/>
      <c r="CV213" s="30"/>
      <c r="CW213" s="30"/>
      <c r="CX213" s="30"/>
      <c r="CY213" s="30"/>
      <c r="DA213" s="31" t="s">
        <v>38</v>
      </c>
      <c r="DB213" s="31"/>
      <c r="DC213" s="30" t="s">
        <v>2</v>
      </c>
      <c r="DD213" s="30"/>
      <c r="DE213" s="30"/>
      <c r="DF213" s="30"/>
      <c r="DG213" s="30"/>
      <c r="DH213" s="30"/>
      <c r="DI213" s="30"/>
      <c r="DJ213" s="30"/>
      <c r="DK213" s="30"/>
      <c r="DM213" s="31" t="s">
        <v>38</v>
      </c>
      <c r="DN213" s="31"/>
      <c r="DO213" s="30" t="s">
        <v>2</v>
      </c>
      <c r="DP213" s="30"/>
      <c r="DQ213" s="30"/>
      <c r="DR213" s="30"/>
      <c r="DS213" s="30"/>
      <c r="DT213" s="30"/>
      <c r="DU213" s="30"/>
      <c r="DV213" s="30"/>
      <c r="DW213" s="30"/>
    </row>
    <row r="214" spans="1:127" ht="18" x14ac:dyDescent="0.25">
      <c r="A214" s="27" t="s">
        <v>0</v>
      </c>
      <c r="B214" s="27"/>
      <c r="C214" s="4" t="s">
        <v>71</v>
      </c>
      <c r="D214" s="4" t="s">
        <v>3</v>
      </c>
      <c r="E214" s="4" t="s">
        <v>4</v>
      </c>
      <c r="F214" s="4" t="s">
        <v>5</v>
      </c>
      <c r="G214" s="4" t="s">
        <v>6</v>
      </c>
      <c r="H214" s="4" t="s">
        <v>7</v>
      </c>
      <c r="I214" s="4" t="s">
        <v>53</v>
      </c>
      <c r="J214" s="4" t="s">
        <v>59</v>
      </c>
      <c r="K214" s="4" t="s">
        <v>8</v>
      </c>
      <c r="L214" s="4" t="s">
        <v>9</v>
      </c>
      <c r="M214" s="4" t="s">
        <v>54</v>
      </c>
      <c r="N214" s="4" t="s">
        <v>10</v>
      </c>
      <c r="P214" s="27" t="s">
        <v>1</v>
      </c>
      <c r="Q214" s="27"/>
      <c r="R214" s="4" t="s">
        <v>71</v>
      </c>
      <c r="S214" s="4" t="s">
        <v>3</v>
      </c>
      <c r="T214" s="4" t="s">
        <v>4</v>
      </c>
      <c r="U214" s="4" t="s">
        <v>5</v>
      </c>
      <c r="V214" s="4" t="s">
        <v>6</v>
      </c>
      <c r="W214" s="4" t="s">
        <v>7</v>
      </c>
      <c r="X214" s="4" t="s">
        <v>53</v>
      </c>
      <c r="Y214" s="4" t="s">
        <v>59</v>
      </c>
      <c r="Z214" s="4" t="s">
        <v>8</v>
      </c>
      <c r="AA214" s="4" t="s">
        <v>9</v>
      </c>
      <c r="AB214" s="4" t="s">
        <v>54</v>
      </c>
      <c r="AC214" s="4" t="s">
        <v>10</v>
      </c>
      <c r="AE214" s="27" t="s">
        <v>0</v>
      </c>
      <c r="AF214" s="27"/>
      <c r="AG214" s="4" t="s">
        <v>71</v>
      </c>
      <c r="AH214" s="4" t="s">
        <v>3</v>
      </c>
      <c r="AI214" s="4" t="s">
        <v>4</v>
      </c>
      <c r="AJ214" s="4" t="s">
        <v>5</v>
      </c>
      <c r="AK214" s="4" t="s">
        <v>6</v>
      </c>
      <c r="AL214" s="4" t="s">
        <v>7</v>
      </c>
      <c r="AM214" s="4" t="s">
        <v>8</v>
      </c>
      <c r="AN214" s="4" t="s">
        <v>9</v>
      </c>
      <c r="AO214" s="4" t="s">
        <v>10</v>
      </c>
      <c r="AP214" s="13"/>
      <c r="AQ214" s="27" t="s">
        <v>1</v>
      </c>
      <c r="AR214" s="27"/>
      <c r="AS214" s="4" t="s">
        <v>71</v>
      </c>
      <c r="AT214" s="4" t="s">
        <v>3</v>
      </c>
      <c r="AU214" s="4" t="s">
        <v>4</v>
      </c>
      <c r="AV214" s="4" t="s">
        <v>5</v>
      </c>
      <c r="AW214" s="4" t="s">
        <v>6</v>
      </c>
      <c r="AX214" s="4" t="s">
        <v>7</v>
      </c>
      <c r="AY214" s="4" t="s">
        <v>8</v>
      </c>
      <c r="AZ214" s="4" t="s">
        <v>9</v>
      </c>
      <c r="BA214" s="4" t="s">
        <v>10</v>
      </c>
      <c r="BC214" s="27" t="s">
        <v>0</v>
      </c>
      <c r="BD214" s="27"/>
      <c r="BE214" s="4" t="s">
        <v>71</v>
      </c>
      <c r="BF214" s="4" t="s">
        <v>3</v>
      </c>
      <c r="BG214" s="4" t="s">
        <v>4</v>
      </c>
      <c r="BH214" s="4" t="s">
        <v>5</v>
      </c>
      <c r="BI214" s="4" t="s">
        <v>53</v>
      </c>
      <c r="BJ214" s="4" t="s">
        <v>7</v>
      </c>
      <c r="BK214" s="4" t="s">
        <v>8</v>
      </c>
      <c r="BL214" s="4" t="s">
        <v>9</v>
      </c>
      <c r="BM214" s="4" t="s">
        <v>54</v>
      </c>
      <c r="BN214" s="4" t="s">
        <v>10</v>
      </c>
      <c r="BP214" s="27" t="s">
        <v>1</v>
      </c>
      <c r="BQ214" s="27"/>
      <c r="BR214" s="4" t="s">
        <v>71</v>
      </c>
      <c r="BS214" s="4" t="s">
        <v>3</v>
      </c>
      <c r="BT214" s="4" t="s">
        <v>4</v>
      </c>
      <c r="BU214" s="4" t="s">
        <v>5</v>
      </c>
      <c r="BV214" s="4" t="s">
        <v>53</v>
      </c>
      <c r="BW214" s="4" t="s">
        <v>7</v>
      </c>
      <c r="BX214" s="4" t="s">
        <v>8</v>
      </c>
      <c r="BY214" s="4" t="s">
        <v>9</v>
      </c>
      <c r="BZ214" s="4" t="s">
        <v>54</v>
      </c>
      <c r="CA214" s="4" t="s">
        <v>10</v>
      </c>
      <c r="CC214" s="27" t="s">
        <v>0</v>
      </c>
      <c r="CD214" s="27"/>
      <c r="CE214" s="4" t="s">
        <v>71</v>
      </c>
      <c r="CF214" s="4" t="s">
        <v>3</v>
      </c>
      <c r="CG214" s="4" t="s">
        <v>4</v>
      </c>
      <c r="CH214" s="4" t="s">
        <v>5</v>
      </c>
      <c r="CI214" s="4" t="s">
        <v>6</v>
      </c>
      <c r="CJ214" s="4" t="s">
        <v>7</v>
      </c>
      <c r="CK214" s="4" t="s">
        <v>8</v>
      </c>
      <c r="CL214" s="4" t="s">
        <v>9</v>
      </c>
      <c r="CM214" s="4" t="s">
        <v>10</v>
      </c>
      <c r="CN214" s="13"/>
      <c r="CO214" s="27" t="s">
        <v>1</v>
      </c>
      <c r="CP214" s="27"/>
      <c r="CQ214" s="4" t="s">
        <v>71</v>
      </c>
      <c r="CR214" s="4" t="s">
        <v>3</v>
      </c>
      <c r="CS214" s="4" t="s">
        <v>4</v>
      </c>
      <c r="CT214" s="4" t="s">
        <v>5</v>
      </c>
      <c r="CU214" s="4" t="s">
        <v>6</v>
      </c>
      <c r="CV214" s="4" t="s">
        <v>7</v>
      </c>
      <c r="CW214" s="4" t="s">
        <v>8</v>
      </c>
      <c r="CX214" s="4" t="s">
        <v>9</v>
      </c>
      <c r="CY214" s="4" t="s">
        <v>10</v>
      </c>
      <c r="DA214" s="27" t="s">
        <v>58</v>
      </c>
      <c r="DB214" s="27"/>
      <c r="DC214" s="4" t="s">
        <v>71</v>
      </c>
      <c r="DD214" s="4" t="s">
        <v>3</v>
      </c>
      <c r="DE214" s="4" t="s">
        <v>4</v>
      </c>
      <c r="DF214" s="4" t="s">
        <v>5</v>
      </c>
      <c r="DG214" s="4" t="s">
        <v>59</v>
      </c>
      <c r="DH214" s="4" t="s">
        <v>7</v>
      </c>
      <c r="DI214" s="4" t="s">
        <v>8</v>
      </c>
      <c r="DJ214" s="4" t="s">
        <v>9</v>
      </c>
      <c r="DK214" s="4" t="s">
        <v>10</v>
      </c>
      <c r="DM214" s="27" t="s">
        <v>60</v>
      </c>
      <c r="DN214" s="27"/>
      <c r="DO214" s="4" t="s">
        <v>71</v>
      </c>
      <c r="DP214" s="4" t="s">
        <v>3</v>
      </c>
      <c r="DQ214" s="4" t="s">
        <v>4</v>
      </c>
      <c r="DR214" s="4" t="s">
        <v>5</v>
      </c>
      <c r="DS214" s="4" t="s">
        <v>59</v>
      </c>
      <c r="DT214" s="4" t="s">
        <v>7</v>
      </c>
      <c r="DU214" s="4" t="s">
        <v>8</v>
      </c>
      <c r="DV214" s="4" t="s">
        <v>9</v>
      </c>
      <c r="DW214" s="4" t="s">
        <v>10</v>
      </c>
    </row>
    <row r="215" spans="1:127" ht="18" x14ac:dyDescent="0.25">
      <c r="A215" s="28" t="s">
        <v>11</v>
      </c>
      <c r="B215" s="15" t="s">
        <v>12</v>
      </c>
      <c r="C215" s="16">
        <f t="shared" ref="C215:F217" si="584">+AG215+BE215+CE215+DC216</f>
        <v>132.04641387942502</v>
      </c>
      <c r="D215" s="6">
        <f t="shared" si="584"/>
        <v>0</v>
      </c>
      <c r="E215" s="7">
        <f t="shared" si="584"/>
        <v>0</v>
      </c>
      <c r="F215" s="7">
        <f t="shared" si="584"/>
        <v>0</v>
      </c>
      <c r="G215" s="7">
        <f t="shared" ref="G215:G224" si="585">+AK215+CI215</f>
        <v>0</v>
      </c>
      <c r="H215" s="7">
        <f t="shared" ref="H215:H222" si="586">+AL215+BJ215+CJ215+DH216</f>
        <v>0</v>
      </c>
      <c r="I215" s="7">
        <f>+BI215</f>
        <v>0</v>
      </c>
      <c r="J215" s="7">
        <f>+DG216</f>
        <v>0</v>
      </c>
      <c r="K215" s="7">
        <f t="shared" ref="K215:L222" si="587">+AM215+BK215+CK215+DI216</f>
        <v>0</v>
      </c>
      <c r="L215" s="7">
        <f t="shared" si="587"/>
        <v>0</v>
      </c>
      <c r="M215" s="7">
        <f>+BM215</f>
        <v>0</v>
      </c>
      <c r="N215" s="7">
        <f t="shared" ref="N215:N224" si="588">SUM(C215:M215)</f>
        <v>132.04641387942502</v>
      </c>
      <c r="P215" s="28" t="s">
        <v>11</v>
      </c>
      <c r="Q215" s="15" t="s">
        <v>12</v>
      </c>
      <c r="R215" s="16">
        <f t="shared" ref="R215:R222" si="589">+AS215+BR215+CQ215+DO216</f>
        <v>15.535596002215884</v>
      </c>
      <c r="S215" s="16">
        <f t="shared" ref="S215:S222" si="590">+AT215+BS215+CR215+DP216</f>
        <v>0</v>
      </c>
      <c r="T215" s="16">
        <f t="shared" ref="T215:T222" si="591">+AU215+BT215+CS215+DQ216</f>
        <v>0</v>
      </c>
      <c r="U215" s="16">
        <f t="shared" ref="U215:U222" si="592">+AV215+BU215+CT215+DR216</f>
        <v>0</v>
      </c>
      <c r="V215" s="7">
        <f t="shared" ref="V215:V224" si="593">+AW215+CU215</f>
        <v>0</v>
      </c>
      <c r="W215" s="7">
        <f t="shared" ref="W215:W222" si="594">+AX215+BW215+CV215+DT216</f>
        <v>0</v>
      </c>
      <c r="X215" s="7">
        <f>+BV215</f>
        <v>0</v>
      </c>
      <c r="Y215" s="7">
        <f>+DS216</f>
        <v>0</v>
      </c>
      <c r="Z215" s="7">
        <f t="shared" ref="Z215:AA222" si="595">+AY215+BX215+CW215+DU216</f>
        <v>0</v>
      </c>
      <c r="AA215" s="7">
        <f t="shared" si="595"/>
        <v>0</v>
      </c>
      <c r="AB215" s="7">
        <f t="shared" ref="AB215:AB222" si="596">+BZ215</f>
        <v>0</v>
      </c>
      <c r="AC215" s="7">
        <f>SUM(R215:AB215)</f>
        <v>15.535596002215884</v>
      </c>
      <c r="AE215" s="28" t="s">
        <v>11</v>
      </c>
      <c r="AF215" s="15" t="s">
        <v>12</v>
      </c>
      <c r="AG215" s="6">
        <v>30.503393939689058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30.503393939689058</v>
      </c>
      <c r="AP215" s="13"/>
      <c r="AQ215" s="28" t="s">
        <v>11</v>
      </c>
      <c r="AR215" s="15" t="s">
        <v>12</v>
      </c>
      <c r="AS215" s="6">
        <v>3.3553733333657965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3.3553733333657965</v>
      </c>
      <c r="BC215" s="28" t="s">
        <v>11</v>
      </c>
      <c r="BD215" s="15" t="s">
        <v>12</v>
      </c>
      <c r="BE215" s="1">
        <v>73.542553500084196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/>
      <c r="BN215" s="2">
        <v>73.542553500084196</v>
      </c>
      <c r="BP215" s="28" t="s">
        <v>11</v>
      </c>
      <c r="BQ215" s="15" t="s">
        <v>12</v>
      </c>
      <c r="BR215" s="1">
        <v>8.825106420010103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/>
      <c r="CA215" s="2">
        <v>8.825106420010103</v>
      </c>
      <c r="CC215" s="28" t="s">
        <v>11</v>
      </c>
      <c r="CD215" s="15" t="s">
        <v>12</v>
      </c>
      <c r="CE215" s="6">
        <v>27.835808975710925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27.835808975710925</v>
      </c>
      <c r="CN215" s="13"/>
      <c r="CO215" s="28" t="s">
        <v>11</v>
      </c>
      <c r="CP215" s="15" t="s">
        <v>12</v>
      </c>
      <c r="CQ215" s="6">
        <v>3.3402970770853111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3.3402970770853111</v>
      </c>
      <c r="DA215" s="28" t="s">
        <v>11</v>
      </c>
      <c r="DB215" s="15" t="s">
        <v>20</v>
      </c>
      <c r="DC215" s="1">
        <v>7.8636740796778941</v>
      </c>
      <c r="DD215" s="2"/>
      <c r="DE215" s="2"/>
      <c r="DF215" s="2"/>
      <c r="DG215" s="2">
        <v>8.3459288990825678E-2</v>
      </c>
      <c r="DH215" s="2">
        <v>0</v>
      </c>
      <c r="DI215" s="2">
        <v>8.3459288990825678E-2</v>
      </c>
      <c r="DJ215" s="2">
        <v>138.28286272606383</v>
      </c>
      <c r="DK215" s="2">
        <v>146.31345538372338</v>
      </c>
      <c r="DM215" s="28" t="s">
        <v>11</v>
      </c>
      <c r="DN215" s="15" t="s">
        <v>20</v>
      </c>
      <c r="DO215" s="1">
        <v>5.8826165841150617</v>
      </c>
      <c r="DP215" s="2"/>
      <c r="DQ215" s="2"/>
      <c r="DR215" s="2"/>
      <c r="DS215" s="2">
        <v>4.1729644495412839E-2</v>
      </c>
      <c r="DT215" s="2"/>
      <c r="DU215" s="2">
        <v>2.3368600917431193E-2</v>
      </c>
      <c r="DV215" s="2">
        <v>46.890289828914135</v>
      </c>
      <c r="DW215" s="2">
        <v>52.838004658442038</v>
      </c>
    </row>
    <row r="216" spans="1:127" ht="18" x14ac:dyDescent="0.25">
      <c r="A216" s="28"/>
      <c r="B216" s="17" t="s">
        <v>13</v>
      </c>
      <c r="C216" s="4">
        <f t="shared" si="584"/>
        <v>26.360639092494498</v>
      </c>
      <c r="D216" s="3">
        <f t="shared" si="584"/>
        <v>109.23573143227708</v>
      </c>
      <c r="E216" s="3">
        <f t="shared" si="584"/>
        <v>0</v>
      </c>
      <c r="F216" s="3">
        <f t="shared" si="584"/>
        <v>91.405358046913562</v>
      </c>
      <c r="G216" s="3">
        <f t="shared" si="585"/>
        <v>24.913343043843192</v>
      </c>
      <c r="H216" s="3">
        <f t="shared" si="586"/>
        <v>0</v>
      </c>
      <c r="I216" s="3">
        <f t="shared" ref="I216:I224" si="597">+BI216</f>
        <v>0</v>
      </c>
      <c r="J216" s="3">
        <f t="shared" ref="J216:J222" si="598">+DG217</f>
        <v>0</v>
      </c>
      <c r="K216" s="3">
        <f t="shared" si="587"/>
        <v>0</v>
      </c>
      <c r="L216" s="3">
        <f t="shared" si="587"/>
        <v>0</v>
      </c>
      <c r="M216" s="4">
        <f t="shared" ref="M216:M224" si="599">+BM216</f>
        <v>0</v>
      </c>
      <c r="N216" s="4">
        <f t="shared" si="588"/>
        <v>251.91507161552832</v>
      </c>
      <c r="P216" s="28"/>
      <c r="Q216" s="17" t="s">
        <v>13</v>
      </c>
      <c r="R216" s="4">
        <f t="shared" si="589"/>
        <v>18.979660146596039</v>
      </c>
      <c r="S216" s="4">
        <f t="shared" si="590"/>
        <v>48.273144514641153</v>
      </c>
      <c r="T216" s="4">
        <f t="shared" si="591"/>
        <v>0</v>
      </c>
      <c r="U216" s="4">
        <f t="shared" si="592"/>
        <v>29.249714575012341</v>
      </c>
      <c r="V216" s="3">
        <f t="shared" si="593"/>
        <v>7.9722697740298214</v>
      </c>
      <c r="W216" s="3">
        <f t="shared" si="594"/>
        <v>0</v>
      </c>
      <c r="X216" s="3">
        <f t="shared" ref="X216:X224" si="600">+BV216</f>
        <v>0</v>
      </c>
      <c r="Y216" s="3">
        <f t="shared" ref="Y216:Y222" si="601">+DS217</f>
        <v>0</v>
      </c>
      <c r="Z216" s="3">
        <f t="shared" si="595"/>
        <v>0</v>
      </c>
      <c r="AA216" s="3">
        <f t="shared" si="595"/>
        <v>0</v>
      </c>
      <c r="AB216" s="4">
        <f t="shared" si="596"/>
        <v>0</v>
      </c>
      <c r="AC216" s="4">
        <f t="shared" ref="AC216:AC224" si="602">SUM(R216:AB216)</f>
        <v>104.47478901027935</v>
      </c>
      <c r="AE216" s="28"/>
      <c r="AF216" s="17" t="s">
        <v>13</v>
      </c>
      <c r="AG216" s="3">
        <v>15.845798974047694</v>
      </c>
      <c r="AH216" s="3">
        <v>88.268838262729048</v>
      </c>
      <c r="AI216" s="3">
        <v>0</v>
      </c>
      <c r="AJ216" s="3">
        <v>77.196432118182884</v>
      </c>
      <c r="AK216" s="3">
        <v>24.913343043843192</v>
      </c>
      <c r="AL216" s="3">
        <v>0</v>
      </c>
      <c r="AM216" s="3">
        <v>0</v>
      </c>
      <c r="AN216" s="3">
        <v>0</v>
      </c>
      <c r="AO216" s="4">
        <v>206.2244123988028</v>
      </c>
      <c r="AP216" s="13"/>
      <c r="AQ216" s="28"/>
      <c r="AR216" s="17" t="s">
        <v>13</v>
      </c>
      <c r="AS216" s="3">
        <v>11.408975261314339</v>
      </c>
      <c r="AT216" s="3">
        <v>38.838288835600778</v>
      </c>
      <c r="AU216" s="3">
        <v>0</v>
      </c>
      <c r="AV216" s="3">
        <v>24.702858277818525</v>
      </c>
      <c r="AW216" s="3">
        <v>7.9722697740298214</v>
      </c>
      <c r="AX216" s="3">
        <v>0</v>
      </c>
      <c r="AY216" s="3">
        <v>0</v>
      </c>
      <c r="AZ216" s="3">
        <v>0</v>
      </c>
      <c r="BA216" s="4">
        <v>82.922392148763464</v>
      </c>
      <c r="BC216" s="28"/>
      <c r="BD216" s="17" t="s">
        <v>13</v>
      </c>
      <c r="BE216" s="3">
        <v>5.5039167535938072</v>
      </c>
      <c r="BF216" s="3">
        <v>19.699645775327532</v>
      </c>
      <c r="BG216" s="3">
        <v>0</v>
      </c>
      <c r="BH216" s="3">
        <v>14.156034946339398</v>
      </c>
      <c r="BI216" s="3">
        <v>0</v>
      </c>
      <c r="BJ216" s="3">
        <v>0</v>
      </c>
      <c r="BK216" s="3">
        <v>0</v>
      </c>
      <c r="BL216" s="3">
        <v>0</v>
      </c>
      <c r="BM216" s="3"/>
      <c r="BN216" s="4">
        <v>39.359597475260735</v>
      </c>
      <c r="BP216" s="28"/>
      <c r="BQ216" s="17" t="s">
        <v>13</v>
      </c>
      <c r="BR216" s="3">
        <v>3.9628200625875412</v>
      </c>
      <c r="BS216" s="3">
        <v>8.8648405988973895</v>
      </c>
      <c r="BT216" s="3">
        <v>0</v>
      </c>
      <c r="BU216" s="3">
        <v>4.5299311828286077</v>
      </c>
      <c r="BV216" s="3">
        <v>0</v>
      </c>
      <c r="BW216" s="3">
        <v>0</v>
      </c>
      <c r="BX216" s="3">
        <v>0</v>
      </c>
      <c r="BY216" s="3">
        <v>0</v>
      </c>
      <c r="BZ216" s="3"/>
      <c r="CA216" s="4">
        <v>17.357591844313539</v>
      </c>
      <c r="CC216" s="28"/>
      <c r="CD216" s="17" t="s">
        <v>13</v>
      </c>
      <c r="CE216" s="3">
        <v>4.994773030014497</v>
      </c>
      <c r="CF216" s="3">
        <v>1.2426226685961936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4">
        <v>6.2373956986106904</v>
      </c>
      <c r="CN216" s="13"/>
      <c r="CO216" s="28"/>
      <c r="CP216" s="17" t="s">
        <v>13</v>
      </c>
      <c r="CQ216" s="3">
        <v>3.5962365816104378</v>
      </c>
      <c r="CR216" s="3">
        <v>0.55918020086828713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4">
        <v>4.1554167824787251</v>
      </c>
      <c r="DA216" s="28"/>
      <c r="DB216" s="17" t="s">
        <v>12</v>
      </c>
      <c r="DC216" s="3">
        <v>0.1646574639408348</v>
      </c>
      <c r="DD216" s="3"/>
      <c r="DE216" s="3"/>
      <c r="DF216" s="3"/>
      <c r="DG216" s="3"/>
      <c r="DH216" s="3"/>
      <c r="DI216" s="3"/>
      <c r="DJ216" s="3"/>
      <c r="DK216" s="3">
        <v>0.1646574639408348</v>
      </c>
      <c r="DM216" s="28"/>
      <c r="DN216" s="17" t="s">
        <v>12</v>
      </c>
      <c r="DO216" s="3">
        <v>1.4819171754675132E-2</v>
      </c>
      <c r="DP216" s="3"/>
      <c r="DQ216" s="3"/>
      <c r="DR216" s="3"/>
      <c r="DS216" s="3"/>
      <c r="DT216" s="3"/>
      <c r="DU216" s="3"/>
      <c r="DV216" s="3"/>
      <c r="DW216" s="3">
        <v>1.4819171754675132E-2</v>
      </c>
    </row>
    <row r="217" spans="1:127" ht="18" x14ac:dyDescent="0.25">
      <c r="A217" s="28"/>
      <c r="B217" s="15" t="s">
        <v>14</v>
      </c>
      <c r="C217" s="16">
        <f t="shared" si="584"/>
        <v>65.435554562553989</v>
      </c>
      <c r="D217" s="6">
        <f t="shared" si="584"/>
        <v>0</v>
      </c>
      <c r="E217" s="7">
        <f t="shared" si="584"/>
        <v>0</v>
      </c>
      <c r="F217" s="7">
        <f t="shared" si="584"/>
        <v>0</v>
      </c>
      <c r="G217" s="7">
        <f t="shared" si="585"/>
        <v>0</v>
      </c>
      <c r="H217" s="7">
        <f t="shared" si="586"/>
        <v>0</v>
      </c>
      <c r="I217" s="7">
        <f t="shared" si="597"/>
        <v>0</v>
      </c>
      <c r="J217" s="7">
        <f t="shared" si="598"/>
        <v>0</v>
      </c>
      <c r="K217" s="7">
        <f t="shared" si="587"/>
        <v>0</v>
      </c>
      <c r="L217" s="7">
        <f t="shared" si="587"/>
        <v>0</v>
      </c>
      <c r="M217" s="7">
        <f t="shared" si="599"/>
        <v>0</v>
      </c>
      <c r="N217" s="7">
        <f t="shared" si="588"/>
        <v>65.435554562553989</v>
      </c>
      <c r="P217" s="28"/>
      <c r="Q217" s="15" t="s">
        <v>14</v>
      </c>
      <c r="R217" s="16">
        <f t="shared" si="589"/>
        <v>42.533110465660094</v>
      </c>
      <c r="S217" s="16">
        <f t="shared" si="590"/>
        <v>0</v>
      </c>
      <c r="T217" s="16">
        <f t="shared" si="591"/>
        <v>0</v>
      </c>
      <c r="U217" s="16">
        <f t="shared" si="592"/>
        <v>0</v>
      </c>
      <c r="V217" s="7">
        <f t="shared" si="593"/>
        <v>0</v>
      </c>
      <c r="W217" s="7">
        <f t="shared" si="594"/>
        <v>0</v>
      </c>
      <c r="X217" s="7">
        <f t="shared" si="600"/>
        <v>0</v>
      </c>
      <c r="Y217" s="7">
        <f t="shared" si="601"/>
        <v>0</v>
      </c>
      <c r="Z217" s="7">
        <f t="shared" si="595"/>
        <v>0</v>
      </c>
      <c r="AA217" s="7">
        <f t="shared" si="595"/>
        <v>0</v>
      </c>
      <c r="AB217" s="7">
        <f t="shared" si="596"/>
        <v>0</v>
      </c>
      <c r="AC217" s="7">
        <f t="shared" si="602"/>
        <v>42.533110465660094</v>
      </c>
      <c r="AE217" s="28"/>
      <c r="AF217" s="15" t="s">
        <v>14</v>
      </c>
      <c r="AG217" s="6">
        <v>21.261597379955489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21.261597379955489</v>
      </c>
      <c r="AP217" s="13"/>
      <c r="AQ217" s="28"/>
      <c r="AR217" s="15" t="s">
        <v>14</v>
      </c>
      <c r="AS217" s="6">
        <v>13.820038296971068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13.820038296971068</v>
      </c>
      <c r="BC217" s="28"/>
      <c r="BD217" s="15" t="s">
        <v>14</v>
      </c>
      <c r="BE217" s="1">
        <v>39.334017322187762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/>
      <c r="BN217" s="2">
        <v>39.334017322187762</v>
      </c>
      <c r="BP217" s="28"/>
      <c r="BQ217" s="15" t="s">
        <v>14</v>
      </c>
      <c r="BR217" s="1">
        <v>25.567111259422049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/>
      <c r="CA217" s="2">
        <v>25.567111259422049</v>
      </c>
      <c r="CC217" s="28"/>
      <c r="CD217" s="15" t="s">
        <v>14</v>
      </c>
      <c r="CE217" s="6">
        <v>4.8293368768754714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4.8293368768754714</v>
      </c>
      <c r="CN217" s="13"/>
      <c r="CO217" s="28"/>
      <c r="CP217" s="15" t="s">
        <v>14</v>
      </c>
      <c r="CQ217" s="6">
        <v>3.1390689699690562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3.1390689699690562</v>
      </c>
      <c r="DA217" s="28"/>
      <c r="DB217" s="15" t="s">
        <v>61</v>
      </c>
      <c r="DC217" s="1">
        <v>1.6150334838500219E-2</v>
      </c>
      <c r="DD217" s="2">
        <v>2.4624725624303588E-2</v>
      </c>
      <c r="DE217" s="2">
        <v>0</v>
      </c>
      <c r="DF217" s="2">
        <v>5.2890982391274759E-2</v>
      </c>
      <c r="DG217" s="2">
        <v>0</v>
      </c>
      <c r="DH217" s="2"/>
      <c r="DI217" s="2"/>
      <c r="DJ217" s="2"/>
      <c r="DK217" s="2">
        <v>9.3666042854078563E-2</v>
      </c>
      <c r="DM217" s="28"/>
      <c r="DN217" s="15" t="s">
        <v>61</v>
      </c>
      <c r="DO217" s="1">
        <v>1.1628241083720157E-2</v>
      </c>
      <c r="DP217" s="2">
        <v>1.0834879274693579E-2</v>
      </c>
      <c r="DQ217" s="2">
        <v>0</v>
      </c>
      <c r="DR217" s="2">
        <v>1.6925114365207924E-2</v>
      </c>
      <c r="DS217" s="2">
        <v>0</v>
      </c>
      <c r="DT217" s="2"/>
      <c r="DU217" s="2"/>
      <c r="DV217" s="2"/>
      <c r="DW217" s="2">
        <v>3.9388234723621657E-2</v>
      </c>
    </row>
    <row r="218" spans="1:127" ht="18" x14ac:dyDescent="0.25">
      <c r="A218" s="28"/>
      <c r="B218" s="17" t="s">
        <v>15</v>
      </c>
      <c r="C218" s="4">
        <f t="shared" ref="C218:C222" si="603">+AG218+BE218+CE218+DC219</f>
        <v>13.710301949344206</v>
      </c>
      <c r="D218" s="3">
        <f t="shared" ref="D218:F222" si="604">+AH218+BF218+CF218+DD219</f>
        <v>0</v>
      </c>
      <c r="E218" s="22">
        <f t="shared" si="604"/>
        <v>0</v>
      </c>
      <c r="F218" s="3">
        <f t="shared" si="604"/>
        <v>13.957328010232885</v>
      </c>
      <c r="G218" s="3">
        <f t="shared" si="585"/>
        <v>0</v>
      </c>
      <c r="H218" s="3">
        <f t="shared" si="586"/>
        <v>12.28148275298247</v>
      </c>
      <c r="I218" s="3">
        <f t="shared" si="597"/>
        <v>0</v>
      </c>
      <c r="J218" s="3">
        <f t="shared" si="598"/>
        <v>0</v>
      </c>
      <c r="K218" s="3">
        <f t="shared" si="587"/>
        <v>0</v>
      </c>
      <c r="L218" s="3">
        <f t="shared" si="587"/>
        <v>0</v>
      </c>
      <c r="M218" s="4">
        <f t="shared" si="599"/>
        <v>0</v>
      </c>
      <c r="N218" s="4">
        <f t="shared" si="588"/>
        <v>39.949112712559561</v>
      </c>
      <c r="P218" s="28"/>
      <c r="Q218" s="17" t="s">
        <v>15</v>
      </c>
      <c r="R218" s="4">
        <f t="shared" si="589"/>
        <v>9.5972113645409447</v>
      </c>
      <c r="S218" s="4">
        <f t="shared" si="590"/>
        <v>0</v>
      </c>
      <c r="T218" s="4">
        <f t="shared" si="591"/>
        <v>0</v>
      </c>
      <c r="U218" s="4">
        <f t="shared" si="592"/>
        <v>4.4663449632745245</v>
      </c>
      <c r="V218" s="3">
        <f t="shared" si="593"/>
        <v>0</v>
      </c>
      <c r="W218" s="3">
        <f t="shared" si="594"/>
        <v>7.982963789438605</v>
      </c>
      <c r="X218" s="3">
        <f t="shared" si="600"/>
        <v>0</v>
      </c>
      <c r="Y218" s="3">
        <f t="shared" si="601"/>
        <v>0</v>
      </c>
      <c r="Z218" s="3">
        <f t="shared" si="595"/>
        <v>0</v>
      </c>
      <c r="AA218" s="3">
        <f t="shared" si="595"/>
        <v>0</v>
      </c>
      <c r="AB218" s="4">
        <f t="shared" si="596"/>
        <v>0</v>
      </c>
      <c r="AC218" s="4">
        <f t="shared" si="602"/>
        <v>22.046520117254076</v>
      </c>
      <c r="AE218" s="28"/>
      <c r="AF218" s="17" t="s">
        <v>15</v>
      </c>
      <c r="AG218" s="3">
        <v>10.299700706706801</v>
      </c>
      <c r="AH218" s="13">
        <v>0</v>
      </c>
      <c r="AI218" s="3">
        <v>0</v>
      </c>
      <c r="AJ218" s="3">
        <v>11.053638174744494</v>
      </c>
      <c r="AK218" s="3">
        <v>0</v>
      </c>
      <c r="AL218" s="3">
        <v>11.629858622973916</v>
      </c>
      <c r="AM218" s="3">
        <v>0</v>
      </c>
      <c r="AN218" s="3">
        <v>0</v>
      </c>
      <c r="AO218" s="4">
        <v>32.983197504425206</v>
      </c>
      <c r="AP218" s="13"/>
      <c r="AQ218" s="28"/>
      <c r="AR218" s="17" t="s">
        <v>15</v>
      </c>
      <c r="AS218" s="3">
        <v>7.2097904946947606</v>
      </c>
      <c r="AT218" s="13">
        <v>0</v>
      </c>
      <c r="AU218" s="3">
        <v>0</v>
      </c>
      <c r="AV218" s="3">
        <v>3.5371642159182382</v>
      </c>
      <c r="AW218" s="3">
        <v>0</v>
      </c>
      <c r="AX218" s="3">
        <v>7.5594081049330457</v>
      </c>
      <c r="AY218" s="3">
        <v>0</v>
      </c>
      <c r="AZ218" s="3">
        <v>0</v>
      </c>
      <c r="BA218" s="4">
        <v>18.306362815546045</v>
      </c>
      <c r="BC218" s="28"/>
      <c r="BD218" s="17" t="s">
        <v>15</v>
      </c>
      <c r="BE218" s="3">
        <v>1.029939249570426</v>
      </c>
      <c r="BF218" s="11">
        <v>0</v>
      </c>
      <c r="BG218" s="3">
        <v>0</v>
      </c>
      <c r="BH218" s="3">
        <v>1.6862724199395138</v>
      </c>
      <c r="BI218" s="3">
        <v>0</v>
      </c>
      <c r="BJ218" s="3">
        <v>1.2224390912299208E-2</v>
      </c>
      <c r="BK218" s="3">
        <v>0</v>
      </c>
      <c r="BL218" s="3">
        <v>0</v>
      </c>
      <c r="BM218" s="3"/>
      <c r="BN218" s="4">
        <v>2.7284360604222391</v>
      </c>
      <c r="BP218" s="28"/>
      <c r="BQ218" s="17" t="s">
        <v>15</v>
      </c>
      <c r="BR218" s="3">
        <v>0.72095747469929816</v>
      </c>
      <c r="BS218" s="11">
        <v>0</v>
      </c>
      <c r="BT218" s="3">
        <v>0</v>
      </c>
      <c r="BU218" s="3">
        <v>0.53960717438064443</v>
      </c>
      <c r="BV218" s="3">
        <v>0</v>
      </c>
      <c r="BW218" s="3">
        <v>7.9458540929944858E-3</v>
      </c>
      <c r="BX218" s="3">
        <v>0</v>
      </c>
      <c r="BY218" s="3">
        <v>0</v>
      </c>
      <c r="BZ218" s="3"/>
      <c r="CA218" s="4">
        <v>1.2685105031729371</v>
      </c>
      <c r="CC218" s="28"/>
      <c r="CD218" s="17" t="s">
        <v>15</v>
      </c>
      <c r="CE218" s="3">
        <v>2.3757281703650879</v>
      </c>
      <c r="CF218" s="13">
        <v>0</v>
      </c>
      <c r="CG218" s="3">
        <v>0</v>
      </c>
      <c r="CH218" s="3">
        <v>1.2174174155488784</v>
      </c>
      <c r="CI218" s="3">
        <v>0</v>
      </c>
      <c r="CJ218" s="3">
        <v>0.63914414316316126</v>
      </c>
      <c r="CK218" s="3">
        <v>0</v>
      </c>
      <c r="CL218" s="3">
        <v>0</v>
      </c>
      <c r="CM218" s="4">
        <v>4.2322897290771273</v>
      </c>
      <c r="CN218" s="13"/>
      <c r="CO218" s="28"/>
      <c r="CP218" s="17" t="s">
        <v>15</v>
      </c>
      <c r="CQ218" s="3">
        <v>1.6630097192555615</v>
      </c>
      <c r="CR218" s="13">
        <v>0</v>
      </c>
      <c r="CS218" s="3">
        <v>0</v>
      </c>
      <c r="CT218" s="3">
        <v>0.3895735729756411</v>
      </c>
      <c r="CU218" s="3">
        <v>0</v>
      </c>
      <c r="CV218" s="3">
        <v>0.41544369305605483</v>
      </c>
      <c r="CW218" s="3">
        <v>0</v>
      </c>
      <c r="CX218" s="3">
        <v>0</v>
      </c>
      <c r="CY218" s="4">
        <v>2.4680269852872576</v>
      </c>
      <c r="DA218" s="28"/>
      <c r="DB218" s="17" t="s">
        <v>14</v>
      </c>
      <c r="DC218" s="3">
        <v>1.0602983535265644E-2</v>
      </c>
      <c r="DD218" s="3"/>
      <c r="DE218" s="3"/>
      <c r="DF218" s="3"/>
      <c r="DG218" s="3"/>
      <c r="DH218" s="3"/>
      <c r="DI218" s="3"/>
      <c r="DJ218" s="3"/>
      <c r="DK218" s="3">
        <v>1.0602983535265644E-2</v>
      </c>
      <c r="DM218" s="28"/>
      <c r="DN218" s="17" t="s">
        <v>14</v>
      </c>
      <c r="DO218" s="3">
        <v>6.8919392979226689E-3</v>
      </c>
      <c r="DP218" s="3"/>
      <c r="DQ218" s="3"/>
      <c r="DR218" s="3"/>
      <c r="DS218" s="3"/>
      <c r="DT218" s="3"/>
      <c r="DU218" s="3"/>
      <c r="DV218" s="3"/>
      <c r="DW218" s="3">
        <v>6.8919392979226689E-3</v>
      </c>
    </row>
    <row r="219" spans="1:127" ht="18" x14ac:dyDescent="0.25">
      <c r="A219" s="28"/>
      <c r="B219" s="15" t="s">
        <v>16</v>
      </c>
      <c r="C219" s="16">
        <f t="shared" si="603"/>
        <v>8.4380374675239816E-2</v>
      </c>
      <c r="D219" s="6">
        <f t="shared" si="604"/>
        <v>0</v>
      </c>
      <c r="E219" s="7">
        <f t="shared" si="604"/>
        <v>0</v>
      </c>
      <c r="F219" s="7">
        <f t="shared" si="604"/>
        <v>0</v>
      </c>
      <c r="G219" s="7">
        <f t="shared" si="585"/>
        <v>0</v>
      </c>
      <c r="H219" s="7">
        <f t="shared" si="586"/>
        <v>0</v>
      </c>
      <c r="I219" s="7">
        <f t="shared" si="597"/>
        <v>0.29938579055448705</v>
      </c>
      <c r="J219" s="7">
        <f t="shared" si="598"/>
        <v>0</v>
      </c>
      <c r="K219" s="7">
        <f t="shared" si="587"/>
        <v>0</v>
      </c>
      <c r="L219" s="7">
        <f t="shared" si="587"/>
        <v>0</v>
      </c>
      <c r="M219" s="7">
        <f t="shared" si="599"/>
        <v>0</v>
      </c>
      <c r="N219" s="7">
        <f t="shared" si="588"/>
        <v>0.38376616522972684</v>
      </c>
      <c r="P219" s="28"/>
      <c r="Q219" s="15" t="s">
        <v>16</v>
      </c>
      <c r="R219" s="16">
        <f t="shared" si="589"/>
        <v>5.9066262272667869E-2</v>
      </c>
      <c r="S219" s="16">
        <f t="shared" si="590"/>
        <v>0</v>
      </c>
      <c r="T219" s="16">
        <f t="shared" si="591"/>
        <v>0</v>
      </c>
      <c r="U219" s="16">
        <f t="shared" si="592"/>
        <v>0</v>
      </c>
      <c r="V219" s="7">
        <f t="shared" si="593"/>
        <v>0</v>
      </c>
      <c r="W219" s="7">
        <f t="shared" si="594"/>
        <v>0</v>
      </c>
      <c r="X219" s="7">
        <f t="shared" si="600"/>
        <v>8.981573716634611E-2</v>
      </c>
      <c r="Y219" s="7">
        <f t="shared" si="601"/>
        <v>0</v>
      </c>
      <c r="Z219" s="7">
        <f t="shared" si="595"/>
        <v>0</v>
      </c>
      <c r="AA219" s="7">
        <f t="shared" si="595"/>
        <v>0</v>
      </c>
      <c r="AB219" s="7">
        <f t="shared" si="596"/>
        <v>0</v>
      </c>
      <c r="AC219" s="7">
        <f t="shared" si="602"/>
        <v>0.14888199943901398</v>
      </c>
      <c r="AE219" s="28"/>
      <c r="AF219" s="15" t="s">
        <v>16</v>
      </c>
      <c r="AG219" s="6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13"/>
      <c r="AQ219" s="28"/>
      <c r="AR219" s="15" t="s">
        <v>16</v>
      </c>
      <c r="AS219" s="6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C219" s="28"/>
      <c r="BD219" s="15" t="s">
        <v>16</v>
      </c>
      <c r="BE219" s="1">
        <v>0</v>
      </c>
      <c r="BF219" s="2">
        <v>0</v>
      </c>
      <c r="BG219" s="2">
        <v>0</v>
      </c>
      <c r="BH219" s="2">
        <v>0</v>
      </c>
      <c r="BI219" s="2">
        <v>0.29938579055448705</v>
      </c>
      <c r="BJ219" s="2">
        <v>0</v>
      </c>
      <c r="BK219" s="2">
        <v>0</v>
      </c>
      <c r="BL219" s="2">
        <v>0</v>
      </c>
      <c r="BM219" s="2"/>
      <c r="BN219" s="2">
        <v>0.29938579055448705</v>
      </c>
      <c r="BP219" s="28"/>
      <c r="BQ219" s="15" t="s">
        <v>16</v>
      </c>
      <c r="BR219" s="1">
        <v>0</v>
      </c>
      <c r="BS219" s="2">
        <v>0</v>
      </c>
      <c r="BT219" s="2">
        <v>0</v>
      </c>
      <c r="BU219" s="2">
        <v>0</v>
      </c>
      <c r="BV219" s="2">
        <v>8.981573716634611E-2</v>
      </c>
      <c r="BW219" s="2">
        <v>0</v>
      </c>
      <c r="BX219" s="2">
        <v>0</v>
      </c>
      <c r="BY219" s="2">
        <v>0</v>
      </c>
      <c r="BZ219" s="2"/>
      <c r="CA219" s="2">
        <v>8.981573716634611E-2</v>
      </c>
      <c r="CC219" s="28"/>
      <c r="CD219" s="15" t="s">
        <v>16</v>
      </c>
      <c r="CE219" s="6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13"/>
      <c r="CO219" s="28"/>
      <c r="CP219" s="15" t="s">
        <v>16</v>
      </c>
      <c r="CQ219" s="6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DA219" s="28"/>
      <c r="DB219" s="15" t="s">
        <v>15</v>
      </c>
      <c r="DC219" s="1">
        <v>4.9338227018910904E-3</v>
      </c>
      <c r="DD219" s="2">
        <v>0</v>
      </c>
      <c r="DE219" s="2"/>
      <c r="DF219" s="2">
        <v>0</v>
      </c>
      <c r="DG219" s="2">
        <v>0</v>
      </c>
      <c r="DH219" s="2">
        <v>2.5559593309180159E-4</v>
      </c>
      <c r="DI219" s="2"/>
      <c r="DJ219" s="2"/>
      <c r="DK219" s="2">
        <v>5.1894186349828921E-3</v>
      </c>
      <c r="DM219" s="28"/>
      <c r="DN219" s="15" t="s">
        <v>15</v>
      </c>
      <c r="DO219" s="1">
        <v>3.4536758913237629E-3</v>
      </c>
      <c r="DP219" s="2">
        <v>0</v>
      </c>
      <c r="DQ219" s="2"/>
      <c r="DR219" s="2">
        <v>0</v>
      </c>
      <c r="DS219" s="2"/>
      <c r="DT219" s="2">
        <v>1.6613735650967103E-4</v>
      </c>
      <c r="DU219" s="2"/>
      <c r="DV219" s="2"/>
      <c r="DW219" s="2">
        <v>3.6198132478334338E-3</v>
      </c>
    </row>
    <row r="220" spans="1:127" ht="18" x14ac:dyDescent="0.25">
      <c r="A220" s="28"/>
      <c r="B220" s="17" t="s">
        <v>17</v>
      </c>
      <c r="C220" s="4">
        <f t="shared" si="603"/>
        <v>70.263660028230049</v>
      </c>
      <c r="D220" s="3">
        <f t="shared" si="604"/>
        <v>0</v>
      </c>
      <c r="E220" s="3">
        <f t="shared" si="604"/>
        <v>0</v>
      </c>
      <c r="F220" s="3">
        <f t="shared" si="604"/>
        <v>0</v>
      </c>
      <c r="G220" s="3">
        <f t="shared" si="585"/>
        <v>0</v>
      </c>
      <c r="H220" s="3">
        <f t="shared" si="586"/>
        <v>0</v>
      </c>
      <c r="I220" s="3">
        <f t="shared" si="597"/>
        <v>0</v>
      </c>
      <c r="J220" s="3">
        <f t="shared" si="598"/>
        <v>0</v>
      </c>
      <c r="K220" s="3">
        <f t="shared" si="587"/>
        <v>0</v>
      </c>
      <c r="L220" s="3">
        <f t="shared" si="587"/>
        <v>0</v>
      </c>
      <c r="M220" s="4">
        <f t="shared" si="599"/>
        <v>0</v>
      </c>
      <c r="N220" s="4">
        <f t="shared" si="588"/>
        <v>70.263660028230049</v>
      </c>
      <c r="P220" s="28"/>
      <c r="Q220" s="17" t="s">
        <v>17</v>
      </c>
      <c r="R220" s="4">
        <f t="shared" si="589"/>
        <v>52.697745021172537</v>
      </c>
      <c r="S220" s="4">
        <f t="shared" si="590"/>
        <v>0</v>
      </c>
      <c r="T220" s="4">
        <f t="shared" si="591"/>
        <v>0</v>
      </c>
      <c r="U220" s="4">
        <f t="shared" si="592"/>
        <v>0</v>
      </c>
      <c r="V220" s="3">
        <f t="shared" si="593"/>
        <v>0</v>
      </c>
      <c r="W220" s="3">
        <f t="shared" si="594"/>
        <v>0</v>
      </c>
      <c r="X220" s="3">
        <f t="shared" si="600"/>
        <v>0</v>
      </c>
      <c r="Y220" s="3">
        <f t="shared" si="601"/>
        <v>0</v>
      </c>
      <c r="Z220" s="3">
        <f t="shared" si="595"/>
        <v>0</v>
      </c>
      <c r="AA220" s="3">
        <f t="shared" si="595"/>
        <v>0</v>
      </c>
      <c r="AB220" s="4">
        <f t="shared" si="596"/>
        <v>0</v>
      </c>
      <c r="AC220" s="4">
        <f t="shared" si="602"/>
        <v>52.697745021172537</v>
      </c>
      <c r="AE220" s="28"/>
      <c r="AF220" s="17" t="s">
        <v>17</v>
      </c>
      <c r="AG220" s="3">
        <v>3.9166076628995392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4">
        <v>3.9166076628995392</v>
      </c>
      <c r="AP220" s="13"/>
      <c r="AQ220" s="28"/>
      <c r="AR220" s="17" t="s">
        <v>17</v>
      </c>
      <c r="AS220" s="3">
        <v>2.9374557471746545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4">
        <v>2.9374557471746545</v>
      </c>
      <c r="BC220" s="28"/>
      <c r="BD220" s="17" t="s">
        <v>17</v>
      </c>
      <c r="BE220" s="3">
        <v>2.5680508492616525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/>
      <c r="BN220" s="4">
        <v>2.5680508492616525</v>
      </c>
      <c r="BP220" s="28"/>
      <c r="BQ220" s="17" t="s">
        <v>17</v>
      </c>
      <c r="BR220" s="3">
        <v>1.9260381369462394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/>
      <c r="CA220" s="4">
        <v>1.9260381369462394</v>
      </c>
      <c r="CC220" s="28"/>
      <c r="CD220" s="17" t="s">
        <v>17</v>
      </c>
      <c r="CE220" s="3">
        <v>63.757446174272133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>
        <v>0</v>
      </c>
      <c r="CM220" s="4">
        <v>63.757446174272133</v>
      </c>
      <c r="CN220" s="13"/>
      <c r="CO220" s="28"/>
      <c r="CP220" s="17" t="s">
        <v>17</v>
      </c>
      <c r="CQ220" s="3">
        <v>47.818084630704099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4">
        <v>47.818084630704099</v>
      </c>
      <c r="DA220" s="28"/>
      <c r="DB220" s="17" t="s">
        <v>16</v>
      </c>
      <c r="DC220" s="3">
        <v>8.4380374675239816E-2</v>
      </c>
      <c r="DD220" s="3">
        <v>0</v>
      </c>
      <c r="DE220" s="3">
        <v>0</v>
      </c>
      <c r="DF220" s="3"/>
      <c r="DG220" s="3"/>
      <c r="DH220" s="3"/>
      <c r="DI220" s="3"/>
      <c r="DJ220" s="3"/>
      <c r="DK220" s="3">
        <v>8.4380374675239816E-2</v>
      </c>
      <c r="DM220" s="28"/>
      <c r="DN220" s="17" t="s">
        <v>16</v>
      </c>
      <c r="DO220" s="3">
        <v>5.9066262272667869E-2</v>
      </c>
      <c r="DP220" s="3">
        <v>0</v>
      </c>
      <c r="DQ220" s="3">
        <v>0</v>
      </c>
      <c r="DR220" s="3"/>
      <c r="DS220" s="3"/>
      <c r="DT220" s="3"/>
      <c r="DU220" s="3"/>
      <c r="DV220" s="3"/>
      <c r="DW220" s="3">
        <v>5.9066262272667869E-2</v>
      </c>
    </row>
    <row r="221" spans="1:127" ht="18" x14ac:dyDescent="0.25">
      <c r="A221" s="28"/>
      <c r="B221" s="15" t="s">
        <v>18</v>
      </c>
      <c r="C221" s="16">
        <f t="shared" si="603"/>
        <v>8.0532263826109176</v>
      </c>
      <c r="D221" s="6">
        <f t="shared" si="604"/>
        <v>0</v>
      </c>
      <c r="E221" s="7">
        <f t="shared" si="604"/>
        <v>0</v>
      </c>
      <c r="F221" s="7">
        <f t="shared" si="604"/>
        <v>0</v>
      </c>
      <c r="G221" s="7">
        <f t="shared" si="585"/>
        <v>0</v>
      </c>
      <c r="H221" s="7">
        <f t="shared" si="586"/>
        <v>0</v>
      </c>
      <c r="I221" s="7">
        <f t="shared" si="597"/>
        <v>0</v>
      </c>
      <c r="J221" s="7">
        <f t="shared" si="598"/>
        <v>0</v>
      </c>
      <c r="K221" s="7">
        <f t="shared" si="587"/>
        <v>0</v>
      </c>
      <c r="L221" s="7">
        <f t="shared" si="587"/>
        <v>0</v>
      </c>
      <c r="M221" s="7">
        <f t="shared" si="599"/>
        <v>0</v>
      </c>
      <c r="N221" s="7">
        <f t="shared" si="588"/>
        <v>8.0532263826109176</v>
      </c>
      <c r="P221" s="28"/>
      <c r="Q221" s="15" t="s">
        <v>18</v>
      </c>
      <c r="R221" s="16">
        <f t="shared" si="589"/>
        <v>5.798322995479861</v>
      </c>
      <c r="S221" s="16">
        <f t="shared" si="590"/>
        <v>0</v>
      </c>
      <c r="T221" s="16">
        <f t="shared" si="591"/>
        <v>0</v>
      </c>
      <c r="U221" s="16">
        <f t="shared" si="592"/>
        <v>0</v>
      </c>
      <c r="V221" s="7">
        <f t="shared" si="593"/>
        <v>0</v>
      </c>
      <c r="W221" s="7">
        <f t="shared" si="594"/>
        <v>0</v>
      </c>
      <c r="X221" s="7">
        <f t="shared" si="600"/>
        <v>0</v>
      </c>
      <c r="Y221" s="7">
        <f t="shared" si="601"/>
        <v>0</v>
      </c>
      <c r="Z221" s="7">
        <f t="shared" si="595"/>
        <v>0</v>
      </c>
      <c r="AA221" s="7">
        <f t="shared" si="595"/>
        <v>0</v>
      </c>
      <c r="AB221" s="7">
        <f t="shared" si="596"/>
        <v>0</v>
      </c>
      <c r="AC221" s="7">
        <f t="shared" si="602"/>
        <v>5.798322995479861</v>
      </c>
      <c r="AE221" s="28"/>
      <c r="AF221" s="15" t="s">
        <v>18</v>
      </c>
      <c r="AG221" s="6">
        <v>2.7435516156466142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2.7435516156466142</v>
      </c>
      <c r="AP221" s="13"/>
      <c r="AQ221" s="28"/>
      <c r="AR221" s="15" t="s">
        <v>18</v>
      </c>
      <c r="AS221" s="6">
        <v>1.9753571632655622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1.9753571632655622</v>
      </c>
      <c r="BC221" s="28"/>
      <c r="BD221" s="15" t="s">
        <v>18</v>
      </c>
      <c r="BE221" s="1">
        <v>2.3903120301661285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/>
      <c r="BN221" s="2">
        <v>2.3903120301661285</v>
      </c>
      <c r="BP221" s="28"/>
      <c r="BQ221" s="15" t="s">
        <v>18</v>
      </c>
      <c r="BR221" s="1">
        <v>1.7210246617196125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/>
      <c r="CA221" s="2">
        <v>1.7210246617196125</v>
      </c>
      <c r="CC221" s="28"/>
      <c r="CD221" s="15" t="s">
        <v>18</v>
      </c>
      <c r="CE221" s="6">
        <v>2.9155342774591091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2.9155342774591091</v>
      </c>
      <c r="CN221" s="13"/>
      <c r="CO221" s="28"/>
      <c r="CP221" s="15" t="s">
        <v>18</v>
      </c>
      <c r="CQ221" s="6">
        <v>2.0991846797705587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2.0991846797705587</v>
      </c>
      <c r="DA221" s="28"/>
      <c r="DB221" s="15" t="s">
        <v>17</v>
      </c>
      <c r="DC221" s="1">
        <v>2.1555341796726406E-2</v>
      </c>
      <c r="DD221" s="2"/>
      <c r="DE221" s="2"/>
      <c r="DF221" s="2"/>
      <c r="DG221" s="2"/>
      <c r="DH221" s="2"/>
      <c r="DI221" s="2"/>
      <c r="DJ221" s="2"/>
      <c r="DK221" s="2">
        <v>2.1555341796726406E-2</v>
      </c>
      <c r="DM221" s="28"/>
      <c r="DN221" s="15" t="s">
        <v>17</v>
      </c>
      <c r="DO221" s="1">
        <v>1.6166506347544803E-2</v>
      </c>
      <c r="DP221" s="2"/>
      <c r="DQ221" s="2"/>
      <c r="DR221" s="2"/>
      <c r="DS221" s="2"/>
      <c r="DT221" s="2"/>
      <c r="DU221" s="2"/>
      <c r="DV221" s="2"/>
      <c r="DW221" s="2">
        <v>1.6166506347544803E-2</v>
      </c>
    </row>
    <row r="222" spans="1:127" ht="18" x14ac:dyDescent="0.25">
      <c r="A222" s="28"/>
      <c r="B222" s="17" t="s">
        <v>19</v>
      </c>
      <c r="C222" s="4">
        <f t="shared" si="603"/>
        <v>6.0273215863107081</v>
      </c>
      <c r="D222" s="3">
        <f t="shared" si="604"/>
        <v>0</v>
      </c>
      <c r="E222" s="3">
        <f t="shared" si="604"/>
        <v>0</v>
      </c>
      <c r="F222" s="3">
        <f t="shared" si="604"/>
        <v>0</v>
      </c>
      <c r="G222" s="3">
        <f t="shared" si="585"/>
        <v>0</v>
      </c>
      <c r="H222" s="3">
        <f t="shared" si="586"/>
        <v>0</v>
      </c>
      <c r="I222" s="3">
        <f t="shared" si="597"/>
        <v>0</v>
      </c>
      <c r="J222" s="3">
        <f t="shared" si="598"/>
        <v>0</v>
      </c>
      <c r="K222" s="3">
        <f t="shared" si="587"/>
        <v>0</v>
      </c>
      <c r="L222" s="3">
        <f t="shared" si="587"/>
        <v>3.097779734660076E-2</v>
      </c>
      <c r="M222" s="4">
        <f t="shared" si="599"/>
        <v>0</v>
      </c>
      <c r="N222" s="4">
        <f t="shared" si="588"/>
        <v>6.0582993836573085</v>
      </c>
      <c r="P222" s="28"/>
      <c r="Q222" s="17" t="s">
        <v>19</v>
      </c>
      <c r="R222" s="4">
        <f t="shared" si="589"/>
        <v>4.2191251104174947</v>
      </c>
      <c r="S222" s="4">
        <f t="shared" si="590"/>
        <v>0</v>
      </c>
      <c r="T222" s="4">
        <f t="shared" si="591"/>
        <v>0</v>
      </c>
      <c r="U222" s="4">
        <f t="shared" si="592"/>
        <v>0</v>
      </c>
      <c r="V222" s="3">
        <f t="shared" si="593"/>
        <v>0</v>
      </c>
      <c r="W222" s="3">
        <f t="shared" si="594"/>
        <v>0</v>
      </c>
      <c r="X222" s="3">
        <f t="shared" si="600"/>
        <v>0</v>
      </c>
      <c r="Y222" s="3">
        <f t="shared" si="601"/>
        <v>0</v>
      </c>
      <c r="Z222" s="3">
        <f t="shared" si="595"/>
        <v>0</v>
      </c>
      <c r="AA222" s="3">
        <f t="shared" si="595"/>
        <v>1.3320452859038327E-2</v>
      </c>
      <c r="AB222" s="4">
        <f t="shared" si="596"/>
        <v>0</v>
      </c>
      <c r="AC222" s="4">
        <f t="shared" si="602"/>
        <v>4.2324455632765332</v>
      </c>
      <c r="AE222" s="28"/>
      <c r="AF222" s="17" t="s">
        <v>19</v>
      </c>
      <c r="AG222" s="3">
        <v>4.0294337052814635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2.8812383242834638E-2</v>
      </c>
      <c r="AO222" s="4">
        <v>4.0582460885242977</v>
      </c>
      <c r="AP222" s="13"/>
      <c r="AQ222" s="28"/>
      <c r="AR222" s="17" t="s">
        <v>19</v>
      </c>
      <c r="AS222" s="3">
        <v>2.8206035936970242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1.2389324794418894E-2</v>
      </c>
      <c r="BA222" s="4">
        <v>2.8329929184914429</v>
      </c>
      <c r="BC222" s="28"/>
      <c r="BD222" s="17" t="s">
        <v>19</v>
      </c>
      <c r="BE222" s="3">
        <v>1.8086412855240945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1.860060580105244E-3</v>
      </c>
      <c r="BM222" s="3"/>
      <c r="BN222" s="4">
        <v>1.8105013461041999</v>
      </c>
      <c r="BP222" s="28"/>
      <c r="BQ222" s="17" t="s">
        <v>19</v>
      </c>
      <c r="BR222" s="3">
        <v>1.2660488998668662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7.9982604944525487E-4</v>
      </c>
      <c r="BZ222" s="3"/>
      <c r="CA222" s="4">
        <v>1.2668487259163115</v>
      </c>
      <c r="CC222" s="28"/>
      <c r="CD222" s="17" t="s">
        <v>19</v>
      </c>
      <c r="CE222" s="3">
        <v>0.17777250264174413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4">
        <v>0.17777250264174413</v>
      </c>
      <c r="CN222" s="13"/>
      <c r="CO222" s="28"/>
      <c r="CP222" s="17" t="s">
        <v>19</v>
      </c>
      <c r="CQ222" s="3">
        <v>0.12444075184922088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4">
        <v>0.12444075184922088</v>
      </c>
      <c r="DA222" s="28"/>
      <c r="DB222" s="17" t="s">
        <v>18</v>
      </c>
      <c r="DC222" s="3">
        <v>3.8284593390664531E-3</v>
      </c>
      <c r="DD222" s="3"/>
      <c r="DE222" s="3"/>
      <c r="DF222" s="3"/>
      <c r="DG222" s="3"/>
      <c r="DH222" s="3"/>
      <c r="DI222" s="3"/>
      <c r="DJ222" s="3"/>
      <c r="DK222" s="3">
        <v>3.8284593390664531E-3</v>
      </c>
      <c r="DM222" s="28"/>
      <c r="DN222" s="17" t="s">
        <v>18</v>
      </c>
      <c r="DO222" s="3">
        <v>2.7564907241278461E-3</v>
      </c>
      <c r="DP222" s="3"/>
      <c r="DQ222" s="3"/>
      <c r="DR222" s="3"/>
      <c r="DS222" s="3"/>
      <c r="DT222" s="3"/>
      <c r="DU222" s="3"/>
      <c r="DV222" s="3"/>
      <c r="DW222" s="3">
        <v>2.7564907241278461E-3</v>
      </c>
    </row>
    <row r="223" spans="1:127" ht="18" x14ac:dyDescent="0.25">
      <c r="A223" s="28"/>
      <c r="B223" s="15" t="s">
        <v>20</v>
      </c>
      <c r="C223" s="16">
        <f>+AG223+BE223+CE223+DC215</f>
        <v>12.591327843845407</v>
      </c>
      <c r="D223" s="6">
        <f>+AH223+BF223+CF223+DD215</f>
        <v>0</v>
      </c>
      <c r="E223" s="7">
        <f>+AI223+BG223+CG223+DE215</f>
        <v>0</v>
      </c>
      <c r="F223" s="7">
        <f>+AJ223+BH223+CH223+DF215</f>
        <v>0</v>
      </c>
      <c r="G223" s="7">
        <f t="shared" si="585"/>
        <v>0</v>
      </c>
      <c r="H223" s="7">
        <f>+AL223+BJ223+CJ223+DH215</f>
        <v>0</v>
      </c>
      <c r="I223" s="7">
        <f t="shared" si="597"/>
        <v>0</v>
      </c>
      <c r="J223" s="7">
        <f>+DG215</f>
        <v>8.3459288990825678E-2</v>
      </c>
      <c r="K223" s="6">
        <f>+AM223+BK223+CK223+DI215</f>
        <v>8.3459288990825678E-2</v>
      </c>
      <c r="L223" s="6">
        <f>+AN223+BL223+CL223+DJ215</f>
        <v>139.04682633796247</v>
      </c>
      <c r="M223" s="7">
        <f t="shared" si="599"/>
        <v>0.38492458785576911</v>
      </c>
      <c r="N223" s="7">
        <f t="shared" si="588"/>
        <v>152.18999734764532</v>
      </c>
      <c r="P223" s="28"/>
      <c r="Q223" s="15" t="s">
        <v>20</v>
      </c>
      <c r="R223" s="16">
        <f>+AS223+BR223+CQ223+DO215</f>
        <v>9.6411316439619235</v>
      </c>
      <c r="S223" s="16">
        <f t="shared" ref="S223" si="605">+AT223+BS223+CR223+DP215</f>
        <v>0</v>
      </c>
      <c r="T223" s="16">
        <f t="shared" ref="T223" si="606">+AU223+BT223+CS223+DQ215</f>
        <v>0</v>
      </c>
      <c r="U223" s="16">
        <f t="shared" ref="U223" si="607">+AV223+BU223+CT223+DR215</f>
        <v>0</v>
      </c>
      <c r="V223" s="7">
        <f t="shared" si="593"/>
        <v>0</v>
      </c>
      <c r="W223" s="7">
        <f t="shared" ref="W223" si="608">+AX223+BW223+CV223+DT215</f>
        <v>0</v>
      </c>
      <c r="X223" s="7">
        <f t="shared" si="600"/>
        <v>0</v>
      </c>
      <c r="Y223" s="7">
        <f>+DS215</f>
        <v>4.1729644495412839E-2</v>
      </c>
      <c r="Z223" s="7">
        <f>+AY223+BX223+CW223+DU215</f>
        <v>2.3368600917431193E-2</v>
      </c>
      <c r="AA223" s="7">
        <f>+AZ223+BY223+CX223+DV215</f>
        <v>47.119836377480105</v>
      </c>
      <c r="AB223" s="7">
        <f>+BZ223</f>
        <v>0.17321606453509611</v>
      </c>
      <c r="AC223" s="7">
        <f t="shared" si="602"/>
        <v>56.999282331389971</v>
      </c>
      <c r="AE223" s="28"/>
      <c r="AF223" s="15" t="s">
        <v>20</v>
      </c>
      <c r="AG223" s="6">
        <v>0.33069021838037704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6">
        <v>0</v>
      </c>
      <c r="AN223" s="6">
        <v>0</v>
      </c>
      <c r="AO223" s="7">
        <v>0.33069021838037704</v>
      </c>
      <c r="AP223" s="13"/>
      <c r="AQ223" s="28"/>
      <c r="AR223" s="15" t="s">
        <v>20</v>
      </c>
      <c r="AS223" s="6">
        <v>0.24094422321715286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6">
        <v>0</v>
      </c>
      <c r="AZ223" s="6">
        <v>0</v>
      </c>
      <c r="BA223" s="7">
        <v>0.24094422321715286</v>
      </c>
      <c r="BC223" s="28"/>
      <c r="BD223" s="15" t="s">
        <v>20</v>
      </c>
      <c r="BE223" s="1">
        <v>2.4105889225015895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1">
        <v>0</v>
      </c>
      <c r="BL223" s="1">
        <v>0.74717788963828158</v>
      </c>
      <c r="BM223" s="1">
        <v>0.38492458785576911</v>
      </c>
      <c r="BN223" s="2">
        <v>3.5426913999956402</v>
      </c>
      <c r="BP223" s="28"/>
      <c r="BQ223" s="15" t="s">
        <v>20</v>
      </c>
      <c r="BR223" s="1">
        <v>1.9284711380012716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1">
        <v>0</v>
      </c>
      <c r="BY223" s="1">
        <v>0.22449526863128172</v>
      </c>
      <c r="BZ223" s="1">
        <v>0.17321606453509611</v>
      </c>
      <c r="CA223" s="2">
        <v>2.3261824711676491</v>
      </c>
      <c r="CC223" s="28"/>
      <c r="CD223" s="15" t="s">
        <v>20</v>
      </c>
      <c r="CE223" s="6">
        <v>1.9863746232855464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6">
        <v>0</v>
      </c>
      <c r="CL223" s="6">
        <v>1.678572226035048E-2</v>
      </c>
      <c r="CM223" s="7">
        <v>2.0031603455458971</v>
      </c>
      <c r="CN223" s="13"/>
      <c r="CO223" s="28"/>
      <c r="CP223" s="15" t="s">
        <v>20</v>
      </c>
      <c r="CQ223" s="6">
        <v>1.5890996986284371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6">
        <v>0</v>
      </c>
      <c r="CX223" s="6">
        <v>5.0512799346901236E-3</v>
      </c>
      <c r="CY223" s="7">
        <v>1.5941509785631274</v>
      </c>
      <c r="DA223" s="28"/>
      <c r="DB223" s="15" t="s">
        <v>19</v>
      </c>
      <c r="DC223" s="1">
        <v>1.1474092863405651E-2</v>
      </c>
      <c r="DD223" s="2"/>
      <c r="DE223" s="2"/>
      <c r="DF223" s="2"/>
      <c r="DG223" s="2"/>
      <c r="DH223" s="2"/>
      <c r="DI223" s="2">
        <v>0</v>
      </c>
      <c r="DJ223" s="2">
        <v>3.053535236608771E-4</v>
      </c>
      <c r="DK223" s="2">
        <v>1.1779446387066527E-2</v>
      </c>
      <c r="DM223" s="28"/>
      <c r="DN223" s="15" t="s">
        <v>19</v>
      </c>
      <c r="DO223" s="1">
        <v>8.0318650043839559E-3</v>
      </c>
      <c r="DP223" s="2"/>
      <c r="DQ223" s="2"/>
      <c r="DR223" s="2"/>
      <c r="DS223" s="2"/>
      <c r="DT223" s="2"/>
      <c r="DU223" s="2">
        <v>0</v>
      </c>
      <c r="DV223" s="2">
        <v>1.3130201517417715E-4</v>
      </c>
      <c r="DW223" s="2">
        <v>8.1631670195581336E-3</v>
      </c>
    </row>
    <row r="224" spans="1:127" ht="18" x14ac:dyDescent="0.25">
      <c r="A224" s="28"/>
      <c r="B224" s="17" t="s">
        <v>21</v>
      </c>
      <c r="C224" s="4">
        <f>+AG224+BE224+CE224+DC224</f>
        <v>447.76232476526064</v>
      </c>
      <c r="D224" s="3">
        <f>+AH224+BF224+CF224+DD224</f>
        <v>0</v>
      </c>
      <c r="E224" s="3">
        <f>+AI224+BG224+CG224+DE224</f>
        <v>0</v>
      </c>
      <c r="F224" s="3">
        <f>+AJ224+BH224+CH224+DF224</f>
        <v>0</v>
      </c>
      <c r="G224" s="3">
        <f t="shared" si="585"/>
        <v>0</v>
      </c>
      <c r="H224" s="3">
        <f>+AL224+BJ224+CJ224+DH224</f>
        <v>0</v>
      </c>
      <c r="I224" s="3">
        <f t="shared" si="597"/>
        <v>0</v>
      </c>
      <c r="J224" s="3">
        <f>+DG224</f>
        <v>0</v>
      </c>
      <c r="K224" s="3">
        <f>+AM224+BK224+CK224+DI224</f>
        <v>0</v>
      </c>
      <c r="L224" s="3">
        <f>+AN224+BL224+CL224+DJ224</f>
        <v>0</v>
      </c>
      <c r="M224" s="4">
        <f t="shared" si="599"/>
        <v>0</v>
      </c>
      <c r="N224" s="4">
        <f t="shared" si="588"/>
        <v>447.76232476526064</v>
      </c>
      <c r="P224" s="28"/>
      <c r="Q224" s="17" t="s">
        <v>21</v>
      </c>
      <c r="R224" s="4">
        <f>+AS224+BR224+CQ224+DO224</f>
        <v>335.82174357394547</v>
      </c>
      <c r="S224" s="4">
        <f t="shared" ref="S224" si="609">+AT224+BS224+CR224+DP224</f>
        <v>0</v>
      </c>
      <c r="T224" s="4">
        <f t="shared" ref="T224" si="610">+AU224+BT224+CS224+DQ224</f>
        <v>0</v>
      </c>
      <c r="U224" s="4">
        <f t="shared" ref="U224" si="611">+AV224+BU224+CT224+DR224</f>
        <v>0</v>
      </c>
      <c r="V224" s="3">
        <f t="shared" si="593"/>
        <v>0</v>
      </c>
      <c r="W224" s="3">
        <f t="shared" ref="W224" si="612">+AX224+BW224+CV224+DT224</f>
        <v>0</v>
      </c>
      <c r="X224" s="3">
        <f t="shared" si="600"/>
        <v>0</v>
      </c>
      <c r="Y224" s="3">
        <f>+DS224</f>
        <v>0</v>
      </c>
      <c r="Z224" s="3">
        <f>+AY224+BX224+CW224+DU224</f>
        <v>0</v>
      </c>
      <c r="AA224" s="3">
        <f>+AZ224+BY224+CX224+DV224</f>
        <v>0</v>
      </c>
      <c r="AB224" s="4">
        <f>+BZ224</f>
        <v>0</v>
      </c>
      <c r="AC224" s="4">
        <f t="shared" si="602"/>
        <v>335.82174357394547</v>
      </c>
      <c r="AE224" s="28"/>
      <c r="AF224" s="17" t="s">
        <v>21</v>
      </c>
      <c r="AG224" s="3">
        <v>103.74099792342858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4">
        <v>103.74099792342858</v>
      </c>
      <c r="AP224" s="13"/>
      <c r="AQ224" s="28"/>
      <c r="AR224" s="17" t="s">
        <v>21</v>
      </c>
      <c r="AS224" s="3">
        <v>77.805748442571428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4">
        <v>77.805748442571428</v>
      </c>
      <c r="BC224" s="28"/>
      <c r="BD224" s="17" t="s">
        <v>21</v>
      </c>
      <c r="BE224" s="3">
        <v>128.68963394356504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4">
        <v>128.68963394356504</v>
      </c>
      <c r="BP224" s="28"/>
      <c r="BQ224" s="17" t="s">
        <v>21</v>
      </c>
      <c r="BR224" s="3">
        <v>96.517225457673788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4">
        <v>96.517225457673788</v>
      </c>
      <c r="CC224" s="28"/>
      <c r="CD224" s="17" t="s">
        <v>21</v>
      </c>
      <c r="CE224" s="3">
        <v>215.0150916636737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4">
        <v>215.0150916636737</v>
      </c>
      <c r="CN224" s="13"/>
      <c r="CO224" s="28"/>
      <c r="CP224" s="17" t="s">
        <v>21</v>
      </c>
      <c r="CQ224" s="3">
        <v>161.26131874775527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4">
        <v>161.26131874775527</v>
      </c>
      <c r="DA224" s="28"/>
      <c r="DB224" s="17" t="s">
        <v>21</v>
      </c>
      <c r="DC224" s="3">
        <v>0.31660123459328476</v>
      </c>
      <c r="DD224" s="3"/>
      <c r="DE224" s="3"/>
      <c r="DF224" s="3"/>
      <c r="DG224" s="3"/>
      <c r="DH224" s="3"/>
      <c r="DI224" s="3"/>
      <c r="DJ224" s="3"/>
      <c r="DK224" s="4">
        <v>0.31660123459328476</v>
      </c>
      <c r="DM224" s="28"/>
      <c r="DN224" s="17" t="s">
        <v>21</v>
      </c>
      <c r="DO224" s="3">
        <v>0.23745092594496359</v>
      </c>
      <c r="DP224" s="3"/>
      <c r="DQ224" s="3"/>
      <c r="DR224" s="3"/>
      <c r="DS224" s="3"/>
      <c r="DT224" s="3"/>
      <c r="DU224" s="3"/>
      <c r="DV224" s="3"/>
      <c r="DW224" s="4">
        <v>0.23745092594496359</v>
      </c>
    </row>
    <row r="225" spans="1:127" ht="15.75" thickBot="1" x14ac:dyDescent="0.3">
      <c r="A225" s="29"/>
      <c r="B225" s="18" t="s">
        <v>10</v>
      </c>
      <c r="C225" s="19">
        <f>SUM(C215:C224)</f>
        <v>782.33515046475077</v>
      </c>
      <c r="D225" s="19">
        <f t="shared" ref="D225" si="613">SUM(D215:D224)</f>
        <v>109.23573143227708</v>
      </c>
      <c r="E225" s="19">
        <f t="shared" ref="E225" si="614">SUM(E215:E224)</f>
        <v>0</v>
      </c>
      <c r="F225" s="19">
        <f t="shared" ref="F225" si="615">SUM(F215:F224)</f>
        <v>105.36268605714645</v>
      </c>
      <c r="G225" s="19">
        <f t="shared" ref="G225" si="616">SUM(G215:G224)</f>
        <v>24.913343043843192</v>
      </c>
      <c r="H225" s="19">
        <f t="shared" ref="H225" si="617">SUM(H215:H224)</f>
        <v>12.28148275298247</v>
      </c>
      <c r="I225" s="19">
        <f t="shared" ref="I225" si="618">SUM(I215:I224)</f>
        <v>0.29938579055448705</v>
      </c>
      <c r="J225" s="19">
        <f t="shared" ref="J225" si="619">SUM(J215:J224)</f>
        <v>8.3459288990825678E-2</v>
      </c>
      <c r="K225" s="19">
        <f t="shared" ref="K225" si="620">SUM(K215:K224)</f>
        <v>8.3459288990825678E-2</v>
      </c>
      <c r="L225" s="19">
        <f t="shared" ref="L225" si="621">SUM(L215:L224)</f>
        <v>139.07780413530907</v>
      </c>
      <c r="M225" s="19">
        <f t="shared" ref="M225" si="622">SUM(M215:M224)</f>
        <v>0.38492458785576911</v>
      </c>
      <c r="N225" s="19">
        <f t="shared" ref="N225" si="623">SUM(N215:N224)</f>
        <v>1174.0574268427008</v>
      </c>
      <c r="P225" s="29"/>
      <c r="Q225" s="18" t="s">
        <v>10</v>
      </c>
      <c r="R225" s="19">
        <f>SUM(R215:R224)</f>
        <v>494.88271258626287</v>
      </c>
      <c r="S225" s="19">
        <f t="shared" ref="S225" si="624">SUM(S215:S224)</f>
        <v>48.273144514641153</v>
      </c>
      <c r="T225" s="19">
        <f t="shared" ref="T225" si="625">SUM(T215:T224)</f>
        <v>0</v>
      </c>
      <c r="U225" s="19">
        <f t="shared" ref="U225" si="626">SUM(U215:U224)</f>
        <v>33.716059538286864</v>
      </c>
      <c r="V225" s="19">
        <f t="shared" ref="V225" si="627">SUM(V215:V224)</f>
        <v>7.9722697740298214</v>
      </c>
      <c r="W225" s="19">
        <f t="shared" ref="W225" si="628">SUM(W215:W224)</f>
        <v>7.982963789438605</v>
      </c>
      <c r="X225" s="19">
        <f t="shared" ref="X225" si="629">SUM(X215:X224)</f>
        <v>8.981573716634611E-2</v>
      </c>
      <c r="Y225" s="19">
        <f t="shared" ref="Y225" si="630">SUM(Y215:Y224)</f>
        <v>4.1729644495412839E-2</v>
      </c>
      <c r="Z225" s="19">
        <f t="shared" ref="Z225" si="631">SUM(Z215:Z224)</f>
        <v>2.3368600917431193E-2</v>
      </c>
      <c r="AA225" s="19">
        <f t="shared" ref="AA225" si="632">SUM(AA215:AA224)</f>
        <v>47.133156830339146</v>
      </c>
      <c r="AB225" s="19">
        <f t="shared" ref="AB225" si="633">SUM(AB215:AB224)</f>
        <v>0.17321606453509611</v>
      </c>
      <c r="AC225" s="19">
        <f t="shared" ref="AC225" si="634">SUM(AC215:AC224)</f>
        <v>640.28843708011277</v>
      </c>
      <c r="AE225" s="29"/>
      <c r="AF225" s="18" t="s">
        <v>10</v>
      </c>
      <c r="AG225" s="8">
        <v>192.67177212603562</v>
      </c>
      <c r="AH225" s="8">
        <v>88.268838262729048</v>
      </c>
      <c r="AI225" s="8">
        <v>0</v>
      </c>
      <c r="AJ225" s="8">
        <v>88.250070292927376</v>
      </c>
      <c r="AK225" s="8">
        <v>24.913343043843192</v>
      </c>
      <c r="AL225" s="8">
        <v>11.629858622973916</v>
      </c>
      <c r="AM225" s="8">
        <v>0</v>
      </c>
      <c r="AN225" s="8">
        <v>2.8812383242834638E-2</v>
      </c>
      <c r="AO225" s="8">
        <v>405.76269473175194</v>
      </c>
      <c r="AP225" s="13"/>
      <c r="AQ225" s="29"/>
      <c r="AR225" s="18" t="s">
        <v>10</v>
      </c>
      <c r="AS225" s="8">
        <v>121.57428655627179</v>
      </c>
      <c r="AT225" s="8">
        <v>38.838288835600778</v>
      </c>
      <c r="AU225" s="8">
        <v>0</v>
      </c>
      <c r="AV225" s="8">
        <v>28.240022493736763</v>
      </c>
      <c r="AW225" s="8">
        <v>7.9722697740298214</v>
      </c>
      <c r="AX225" s="8">
        <v>7.5594081049330457</v>
      </c>
      <c r="AY225" s="8">
        <v>0</v>
      </c>
      <c r="AZ225" s="8">
        <v>1.2389324794418894E-2</v>
      </c>
      <c r="BA225" s="8">
        <v>204.1966650893666</v>
      </c>
      <c r="BC225" s="29"/>
      <c r="BD225" s="18" t="s">
        <v>10</v>
      </c>
      <c r="BE225" s="5">
        <v>257.27765385645472</v>
      </c>
      <c r="BF225" s="5">
        <v>19.699645775327532</v>
      </c>
      <c r="BG225" s="5">
        <v>0</v>
      </c>
      <c r="BH225" s="5">
        <v>15.842307366278911</v>
      </c>
      <c r="BI225" s="5">
        <v>0.29938579055448705</v>
      </c>
      <c r="BJ225" s="5">
        <v>1.2224390912299208E-2</v>
      </c>
      <c r="BK225" s="5">
        <v>0</v>
      </c>
      <c r="BL225" s="5">
        <v>0.74903795021838682</v>
      </c>
      <c r="BM225" s="5">
        <v>0.38492458785576911</v>
      </c>
      <c r="BN225" s="5">
        <v>294.26517971760217</v>
      </c>
      <c r="BP225" s="29"/>
      <c r="BQ225" s="18" t="s">
        <v>10</v>
      </c>
      <c r="BR225" s="5">
        <v>142.43480351092677</v>
      </c>
      <c r="BS225" s="5">
        <v>8.8648405988973895</v>
      </c>
      <c r="BT225" s="5">
        <v>0</v>
      </c>
      <c r="BU225" s="5">
        <v>5.0695383572092521</v>
      </c>
      <c r="BV225" s="5">
        <v>8.981573716634611E-2</v>
      </c>
      <c r="BW225" s="5">
        <v>7.9458540929944858E-3</v>
      </c>
      <c r="BX225" s="5">
        <v>0</v>
      </c>
      <c r="BY225" s="5">
        <v>0.22529509468072698</v>
      </c>
      <c r="BZ225" s="5">
        <v>0.17321606453509611</v>
      </c>
      <c r="CA225" s="5">
        <v>156.86545521750853</v>
      </c>
      <c r="CC225" s="29"/>
      <c r="CD225" s="18" t="s">
        <v>10</v>
      </c>
      <c r="CE225" s="8">
        <v>323.88786629429819</v>
      </c>
      <c r="CF225" s="8">
        <v>1.2426226685961936</v>
      </c>
      <c r="CG225" s="8">
        <v>0</v>
      </c>
      <c r="CH225" s="8">
        <v>1.2174174155488784</v>
      </c>
      <c r="CI225" s="8">
        <v>0</v>
      </c>
      <c r="CJ225" s="8">
        <v>0.63914414316316126</v>
      </c>
      <c r="CK225" s="8">
        <v>0</v>
      </c>
      <c r="CL225" s="8">
        <v>1.678572226035048E-2</v>
      </c>
      <c r="CM225" s="8">
        <v>327.00383624386677</v>
      </c>
      <c r="CN225" s="13"/>
      <c r="CO225" s="29"/>
      <c r="CP225" s="18" t="s">
        <v>10</v>
      </c>
      <c r="CQ225" s="8">
        <v>224.63074085662794</v>
      </c>
      <c r="CR225" s="8">
        <v>0.55918020086828713</v>
      </c>
      <c r="CS225" s="8">
        <v>0</v>
      </c>
      <c r="CT225" s="8">
        <v>0.3895735729756411</v>
      </c>
      <c r="CU225" s="8">
        <v>0</v>
      </c>
      <c r="CV225" s="8">
        <v>0.41544369305605483</v>
      </c>
      <c r="CW225" s="8">
        <v>0</v>
      </c>
      <c r="CX225" s="8">
        <v>5.0512799346901236E-3</v>
      </c>
      <c r="CY225" s="8">
        <v>225.99998960346261</v>
      </c>
      <c r="DA225" s="29"/>
      <c r="DB225" s="18" t="s">
        <v>10</v>
      </c>
      <c r="DC225" s="10">
        <v>8.4978581879621107</v>
      </c>
      <c r="DD225" s="10">
        <v>2.4624725624303588E-2</v>
      </c>
      <c r="DE225" s="10">
        <v>0</v>
      </c>
      <c r="DF225" s="10">
        <v>5.2890982391274759E-2</v>
      </c>
      <c r="DG225" s="10">
        <v>8.3459288990825678E-2</v>
      </c>
      <c r="DH225" s="10">
        <v>2.5559593309180159E-4</v>
      </c>
      <c r="DI225" s="10">
        <v>8.3459288990825678E-2</v>
      </c>
      <c r="DJ225" s="10">
        <v>138.28316807958748</v>
      </c>
      <c r="DK225" s="10">
        <v>147.02571614947996</v>
      </c>
      <c r="DM225" s="29"/>
      <c r="DN225" s="18" t="s">
        <v>10</v>
      </c>
      <c r="DO225" s="10">
        <v>6.2428816624363908</v>
      </c>
      <c r="DP225" s="10">
        <v>1.0834879274693579E-2</v>
      </c>
      <c r="DQ225" s="10">
        <v>0</v>
      </c>
      <c r="DR225" s="10">
        <v>1.6925114365207924E-2</v>
      </c>
      <c r="DS225" s="10">
        <v>4.1729644495412839E-2</v>
      </c>
      <c r="DT225" s="10">
        <v>1.6613735650967103E-4</v>
      </c>
      <c r="DU225" s="10">
        <v>2.3368600917431193E-2</v>
      </c>
      <c r="DV225" s="10">
        <v>46.890421130929312</v>
      </c>
      <c r="DW225" s="10">
        <v>53.226327169774954</v>
      </c>
    </row>
    <row r="226" spans="1:127" x14ac:dyDescent="0.25"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</row>
    <row r="227" spans="1:127" x14ac:dyDescent="0.25"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</row>
    <row r="228" spans="1:127" x14ac:dyDescent="0.25"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</row>
    <row r="229" spans="1:127" ht="15.75" thickBot="1" x14ac:dyDescent="0.3"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</row>
    <row r="230" spans="1:127" x14ac:dyDescent="0.25">
      <c r="A230" s="31" t="str">
        <f>+AE230</f>
        <v>DEPARTAMENTO DE LAMBAYEQUE</v>
      </c>
      <c r="B230" s="31"/>
      <c r="C230" s="14"/>
      <c r="D230" s="30" t="s">
        <v>2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P230" s="31" t="str">
        <f>+AQ230</f>
        <v>DEPARTAMENTO DE LAMBAYEQUE</v>
      </c>
      <c r="Q230" s="31"/>
      <c r="R230" s="14"/>
      <c r="S230" s="30" t="s">
        <v>2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E230" s="31" t="s">
        <v>39</v>
      </c>
      <c r="AF230" s="31"/>
      <c r="AG230" s="30" t="s">
        <v>2</v>
      </c>
      <c r="AH230" s="30"/>
      <c r="AI230" s="30"/>
      <c r="AJ230" s="30"/>
      <c r="AK230" s="30"/>
      <c r="AL230" s="30"/>
      <c r="AM230" s="30"/>
      <c r="AN230" s="30"/>
      <c r="AO230" s="30"/>
      <c r="AP230" s="13"/>
      <c r="AQ230" s="31" t="s">
        <v>39</v>
      </c>
      <c r="AR230" s="31"/>
      <c r="AS230" s="30" t="s">
        <v>2</v>
      </c>
      <c r="AT230" s="30"/>
      <c r="AU230" s="30"/>
      <c r="AV230" s="30"/>
      <c r="AW230" s="30"/>
      <c r="AX230" s="30"/>
      <c r="AY230" s="30"/>
      <c r="AZ230" s="30"/>
      <c r="BA230" s="30"/>
      <c r="BC230" s="31" t="s">
        <v>39</v>
      </c>
      <c r="BD230" s="31"/>
      <c r="BE230" s="30" t="s">
        <v>2</v>
      </c>
      <c r="BF230" s="30"/>
      <c r="BG230" s="30"/>
      <c r="BH230" s="30"/>
      <c r="BI230" s="30"/>
      <c r="BJ230" s="30"/>
      <c r="BK230" s="30"/>
      <c r="BL230" s="30"/>
      <c r="BM230" s="30"/>
      <c r="BN230" s="30"/>
      <c r="BP230" s="31" t="s">
        <v>39</v>
      </c>
      <c r="BQ230" s="31"/>
      <c r="BR230" s="30" t="s">
        <v>2</v>
      </c>
      <c r="BS230" s="30"/>
      <c r="BT230" s="30"/>
      <c r="BU230" s="30"/>
      <c r="BV230" s="30"/>
      <c r="BW230" s="30"/>
      <c r="BX230" s="30"/>
      <c r="BY230" s="30"/>
      <c r="BZ230" s="30"/>
      <c r="CA230" s="30"/>
      <c r="CC230" s="31" t="s">
        <v>39</v>
      </c>
      <c r="CD230" s="31"/>
      <c r="CE230" s="30" t="s">
        <v>2</v>
      </c>
      <c r="CF230" s="30"/>
      <c r="CG230" s="30"/>
      <c r="CH230" s="30"/>
      <c r="CI230" s="30"/>
      <c r="CJ230" s="30"/>
      <c r="CK230" s="30"/>
      <c r="CL230" s="30"/>
      <c r="CM230" s="30"/>
      <c r="CN230" s="13"/>
      <c r="CO230" s="31" t="s">
        <v>39</v>
      </c>
      <c r="CP230" s="31"/>
      <c r="CQ230" s="30" t="s">
        <v>2</v>
      </c>
      <c r="CR230" s="30"/>
      <c r="CS230" s="30"/>
      <c r="CT230" s="30"/>
      <c r="CU230" s="30"/>
      <c r="CV230" s="30"/>
      <c r="CW230" s="30"/>
      <c r="CX230" s="30"/>
      <c r="CY230" s="30"/>
      <c r="DA230" s="31" t="s">
        <v>39</v>
      </c>
      <c r="DB230" s="31"/>
      <c r="DC230" s="30" t="s">
        <v>2</v>
      </c>
      <c r="DD230" s="30"/>
      <c r="DE230" s="30"/>
      <c r="DF230" s="30"/>
      <c r="DG230" s="30"/>
      <c r="DH230" s="30"/>
      <c r="DI230" s="30"/>
      <c r="DJ230" s="30"/>
      <c r="DK230" s="30"/>
      <c r="DM230" s="31" t="s">
        <v>39</v>
      </c>
      <c r="DN230" s="31"/>
      <c r="DO230" s="30" t="s">
        <v>2</v>
      </c>
      <c r="DP230" s="30"/>
      <c r="DQ230" s="30"/>
      <c r="DR230" s="30"/>
      <c r="DS230" s="30"/>
      <c r="DT230" s="30"/>
      <c r="DU230" s="30"/>
      <c r="DV230" s="30"/>
      <c r="DW230" s="30"/>
    </row>
    <row r="231" spans="1:127" ht="18" x14ac:dyDescent="0.25">
      <c r="A231" s="27" t="s">
        <v>0</v>
      </c>
      <c r="B231" s="27"/>
      <c r="C231" s="4" t="s">
        <v>71</v>
      </c>
      <c r="D231" s="4" t="s">
        <v>3</v>
      </c>
      <c r="E231" s="4" t="s">
        <v>4</v>
      </c>
      <c r="F231" s="4" t="s">
        <v>5</v>
      </c>
      <c r="G231" s="4" t="s">
        <v>6</v>
      </c>
      <c r="H231" s="4" t="s">
        <v>7</v>
      </c>
      <c r="I231" s="4" t="s">
        <v>53</v>
      </c>
      <c r="J231" s="4" t="s">
        <v>59</v>
      </c>
      <c r="K231" s="4" t="s">
        <v>8</v>
      </c>
      <c r="L231" s="4" t="s">
        <v>9</v>
      </c>
      <c r="M231" s="4" t="s">
        <v>54</v>
      </c>
      <c r="N231" s="4" t="s">
        <v>10</v>
      </c>
      <c r="P231" s="27" t="s">
        <v>1</v>
      </c>
      <c r="Q231" s="27"/>
      <c r="R231" s="4" t="s">
        <v>71</v>
      </c>
      <c r="S231" s="4" t="s">
        <v>3</v>
      </c>
      <c r="T231" s="4" t="s">
        <v>4</v>
      </c>
      <c r="U231" s="4" t="s">
        <v>5</v>
      </c>
      <c r="V231" s="4" t="s">
        <v>6</v>
      </c>
      <c r="W231" s="4" t="s">
        <v>7</v>
      </c>
      <c r="X231" s="4" t="s">
        <v>53</v>
      </c>
      <c r="Y231" s="4" t="s">
        <v>59</v>
      </c>
      <c r="Z231" s="4" t="s">
        <v>8</v>
      </c>
      <c r="AA231" s="4" t="s">
        <v>9</v>
      </c>
      <c r="AB231" s="4" t="s">
        <v>54</v>
      </c>
      <c r="AC231" s="4" t="s">
        <v>10</v>
      </c>
      <c r="AE231" s="27" t="s">
        <v>0</v>
      </c>
      <c r="AF231" s="27"/>
      <c r="AG231" s="4" t="s">
        <v>71</v>
      </c>
      <c r="AH231" s="4" t="s">
        <v>3</v>
      </c>
      <c r="AI231" s="4" t="s">
        <v>4</v>
      </c>
      <c r="AJ231" s="4" t="s">
        <v>5</v>
      </c>
      <c r="AK231" s="4" t="s">
        <v>6</v>
      </c>
      <c r="AL231" s="4" t="s">
        <v>7</v>
      </c>
      <c r="AM231" s="4" t="s">
        <v>8</v>
      </c>
      <c r="AN231" s="4" t="s">
        <v>9</v>
      </c>
      <c r="AO231" s="4" t="s">
        <v>10</v>
      </c>
      <c r="AP231" s="13"/>
      <c r="AQ231" s="27" t="s">
        <v>1</v>
      </c>
      <c r="AR231" s="27"/>
      <c r="AS231" s="4" t="s">
        <v>71</v>
      </c>
      <c r="AT231" s="4" t="s">
        <v>3</v>
      </c>
      <c r="AU231" s="4" t="s">
        <v>4</v>
      </c>
      <c r="AV231" s="4" t="s">
        <v>5</v>
      </c>
      <c r="AW231" s="4" t="s">
        <v>6</v>
      </c>
      <c r="AX231" s="4" t="s">
        <v>7</v>
      </c>
      <c r="AY231" s="4" t="s">
        <v>8</v>
      </c>
      <c r="AZ231" s="4" t="s">
        <v>9</v>
      </c>
      <c r="BA231" s="4" t="s">
        <v>10</v>
      </c>
      <c r="BC231" s="27" t="s">
        <v>0</v>
      </c>
      <c r="BD231" s="27"/>
      <c r="BE231" s="4" t="s">
        <v>71</v>
      </c>
      <c r="BF231" s="4" t="s">
        <v>3</v>
      </c>
      <c r="BG231" s="4" t="s">
        <v>4</v>
      </c>
      <c r="BH231" s="4" t="s">
        <v>5</v>
      </c>
      <c r="BI231" s="4" t="s">
        <v>53</v>
      </c>
      <c r="BJ231" s="4" t="s">
        <v>7</v>
      </c>
      <c r="BK231" s="4" t="s">
        <v>8</v>
      </c>
      <c r="BL231" s="4" t="s">
        <v>9</v>
      </c>
      <c r="BM231" s="4" t="s">
        <v>54</v>
      </c>
      <c r="BN231" s="4" t="s">
        <v>10</v>
      </c>
      <c r="BP231" s="27" t="s">
        <v>1</v>
      </c>
      <c r="BQ231" s="27"/>
      <c r="BR231" s="4" t="s">
        <v>71</v>
      </c>
      <c r="BS231" s="4" t="s">
        <v>3</v>
      </c>
      <c r="BT231" s="4" t="s">
        <v>4</v>
      </c>
      <c r="BU231" s="4" t="s">
        <v>5</v>
      </c>
      <c r="BV231" s="4" t="s">
        <v>53</v>
      </c>
      <c r="BW231" s="4" t="s">
        <v>7</v>
      </c>
      <c r="BX231" s="4" t="s">
        <v>8</v>
      </c>
      <c r="BY231" s="4" t="s">
        <v>9</v>
      </c>
      <c r="BZ231" s="4" t="s">
        <v>54</v>
      </c>
      <c r="CA231" s="4" t="s">
        <v>10</v>
      </c>
      <c r="CC231" s="27" t="s">
        <v>0</v>
      </c>
      <c r="CD231" s="27"/>
      <c r="CE231" s="4" t="s">
        <v>71</v>
      </c>
      <c r="CF231" s="4" t="s">
        <v>3</v>
      </c>
      <c r="CG231" s="4" t="s">
        <v>4</v>
      </c>
      <c r="CH231" s="4" t="s">
        <v>5</v>
      </c>
      <c r="CI231" s="4" t="s">
        <v>6</v>
      </c>
      <c r="CJ231" s="4" t="s">
        <v>7</v>
      </c>
      <c r="CK231" s="4" t="s">
        <v>8</v>
      </c>
      <c r="CL231" s="4" t="s">
        <v>9</v>
      </c>
      <c r="CM231" s="4" t="s">
        <v>10</v>
      </c>
      <c r="CN231" s="13"/>
      <c r="CO231" s="27" t="s">
        <v>1</v>
      </c>
      <c r="CP231" s="27"/>
      <c r="CQ231" s="4" t="s">
        <v>71</v>
      </c>
      <c r="CR231" s="4" t="s">
        <v>3</v>
      </c>
      <c r="CS231" s="4" t="s">
        <v>4</v>
      </c>
      <c r="CT231" s="4" t="s">
        <v>5</v>
      </c>
      <c r="CU231" s="4" t="s">
        <v>6</v>
      </c>
      <c r="CV231" s="4" t="s">
        <v>7</v>
      </c>
      <c r="CW231" s="4" t="s">
        <v>8</v>
      </c>
      <c r="CX231" s="4" t="s">
        <v>9</v>
      </c>
      <c r="CY231" s="4" t="s">
        <v>10</v>
      </c>
      <c r="DA231" s="27" t="s">
        <v>58</v>
      </c>
      <c r="DB231" s="27"/>
      <c r="DC231" s="4" t="s">
        <v>71</v>
      </c>
      <c r="DD231" s="4" t="s">
        <v>3</v>
      </c>
      <c r="DE231" s="4" t="s">
        <v>4</v>
      </c>
      <c r="DF231" s="4" t="s">
        <v>5</v>
      </c>
      <c r="DG231" s="4" t="s">
        <v>59</v>
      </c>
      <c r="DH231" s="4" t="s">
        <v>7</v>
      </c>
      <c r="DI231" s="4" t="s">
        <v>8</v>
      </c>
      <c r="DJ231" s="4" t="s">
        <v>9</v>
      </c>
      <c r="DK231" s="4" t="s">
        <v>10</v>
      </c>
      <c r="DM231" s="27" t="s">
        <v>60</v>
      </c>
      <c r="DN231" s="27"/>
      <c r="DO231" s="4" t="s">
        <v>71</v>
      </c>
      <c r="DP231" s="4" t="s">
        <v>3</v>
      </c>
      <c r="DQ231" s="4" t="s">
        <v>4</v>
      </c>
      <c r="DR231" s="4" t="s">
        <v>5</v>
      </c>
      <c r="DS231" s="4" t="s">
        <v>59</v>
      </c>
      <c r="DT231" s="4" t="s">
        <v>7</v>
      </c>
      <c r="DU231" s="4" t="s">
        <v>8</v>
      </c>
      <c r="DV231" s="4" t="s">
        <v>9</v>
      </c>
      <c r="DW231" s="4" t="s">
        <v>10</v>
      </c>
    </row>
    <row r="232" spans="1:127" ht="18" x14ac:dyDescent="0.25">
      <c r="A232" s="28" t="s">
        <v>11</v>
      </c>
      <c r="B232" s="15" t="s">
        <v>12</v>
      </c>
      <c r="C232" s="16">
        <f t="shared" ref="C232:F234" si="635">+AG232+BE232+CE232+DC233</f>
        <v>107.94340917318708</v>
      </c>
      <c r="D232" s="6">
        <f t="shared" si="635"/>
        <v>0</v>
      </c>
      <c r="E232" s="7">
        <f t="shared" si="635"/>
        <v>0</v>
      </c>
      <c r="F232" s="7">
        <f t="shared" si="635"/>
        <v>0</v>
      </c>
      <c r="G232" s="7">
        <f t="shared" ref="G232:G241" si="636">+AK232+CI232</f>
        <v>0</v>
      </c>
      <c r="H232" s="7">
        <f t="shared" ref="H232:H239" si="637">+AL232+BJ232+CJ232+DH233</f>
        <v>0</v>
      </c>
      <c r="I232" s="7">
        <f>+BI232</f>
        <v>0</v>
      </c>
      <c r="J232" s="7">
        <f>+DG233</f>
        <v>0</v>
      </c>
      <c r="K232" s="7">
        <f t="shared" ref="K232:L239" si="638">+AM232+BK232+CK232+DI233</f>
        <v>0</v>
      </c>
      <c r="L232" s="7">
        <f t="shared" si="638"/>
        <v>0</v>
      </c>
      <c r="M232" s="7">
        <f>+BM232</f>
        <v>0</v>
      </c>
      <c r="N232" s="7">
        <f t="shared" ref="N232:N241" si="639">SUM(C232:M232)</f>
        <v>107.94340917318708</v>
      </c>
      <c r="P232" s="28" t="s">
        <v>11</v>
      </c>
      <c r="Q232" s="15" t="s">
        <v>12</v>
      </c>
      <c r="R232" s="16">
        <f t="shared" ref="R232:R239" si="640">+AS232+BR232+CQ232+DO233</f>
        <v>12.77045336956432</v>
      </c>
      <c r="S232" s="16">
        <f t="shared" ref="S232:S239" si="641">+AT232+BS232+CR232+DP233</f>
        <v>0</v>
      </c>
      <c r="T232" s="16">
        <f t="shared" ref="T232:T239" si="642">+AU232+BT232+CS232+DQ233</f>
        <v>0</v>
      </c>
      <c r="U232" s="16">
        <f t="shared" ref="U232:U239" si="643">+AV232+BU232+CT232+DR233</f>
        <v>0</v>
      </c>
      <c r="V232" s="7">
        <f t="shared" ref="V232:V241" si="644">+AW232+CU232</f>
        <v>0</v>
      </c>
      <c r="W232" s="7">
        <f t="shared" ref="W232:W239" si="645">+AX232+BW232+CV232+DT233</f>
        <v>0</v>
      </c>
      <c r="X232" s="7">
        <f>+BV232</f>
        <v>0</v>
      </c>
      <c r="Y232" s="7">
        <f>+DS233</f>
        <v>0</v>
      </c>
      <c r="Z232" s="7">
        <f t="shared" ref="Z232:AA239" si="646">+AY232+BX232+CW232+DU233</f>
        <v>0</v>
      </c>
      <c r="AA232" s="7">
        <f t="shared" si="646"/>
        <v>0</v>
      </c>
      <c r="AB232" s="7">
        <f t="shared" ref="AB232:AB239" si="647">+BZ232</f>
        <v>0</v>
      </c>
      <c r="AC232" s="7">
        <f>SUM(R232:AB232)</f>
        <v>12.77045336956432</v>
      </c>
      <c r="AE232" s="28" t="s">
        <v>11</v>
      </c>
      <c r="AF232" s="15" t="s">
        <v>12</v>
      </c>
      <c r="AG232" s="6">
        <v>17.930618979671483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17.930618979671483</v>
      </c>
      <c r="AP232" s="13"/>
      <c r="AQ232" s="28" t="s">
        <v>11</v>
      </c>
      <c r="AR232" s="15" t="s">
        <v>12</v>
      </c>
      <c r="AS232" s="6">
        <v>1.9723680877638632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1.9723680877638632</v>
      </c>
      <c r="BC232" s="28" t="s">
        <v>11</v>
      </c>
      <c r="BD232" s="15" t="s">
        <v>12</v>
      </c>
      <c r="BE232" s="1">
        <v>69.392058336653747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/>
      <c r="BN232" s="2">
        <v>69.392058336653747</v>
      </c>
      <c r="BP232" s="28" t="s">
        <v>11</v>
      </c>
      <c r="BQ232" s="15" t="s">
        <v>12</v>
      </c>
      <c r="BR232" s="1">
        <v>8.3270470003984496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/>
      <c r="CA232" s="2">
        <v>8.3270470003984496</v>
      </c>
      <c r="CC232" s="28" t="s">
        <v>11</v>
      </c>
      <c r="CD232" s="15" t="s">
        <v>12</v>
      </c>
      <c r="CE232" s="6">
        <v>20.505747142814691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20.505747142814691</v>
      </c>
      <c r="CN232" s="13"/>
      <c r="CO232" s="28" t="s">
        <v>11</v>
      </c>
      <c r="CP232" s="15" t="s">
        <v>12</v>
      </c>
      <c r="CQ232" s="6">
        <v>2.4606896571377628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2.4606896571377628</v>
      </c>
      <c r="DA232" s="28" t="s">
        <v>11</v>
      </c>
      <c r="DB232" s="15" t="s">
        <v>20</v>
      </c>
      <c r="DC232" s="1">
        <v>5.4914140772675406</v>
      </c>
      <c r="DD232" s="2"/>
      <c r="DE232" s="2"/>
      <c r="DF232" s="2"/>
      <c r="DG232" s="2">
        <v>5.8281855249745156E-2</v>
      </c>
      <c r="DH232" s="2">
        <v>0</v>
      </c>
      <c r="DI232" s="2">
        <v>5.8281855249745156E-2</v>
      </c>
      <c r="DJ232" s="2">
        <v>96.566624115462631</v>
      </c>
      <c r="DK232" s="2">
        <v>102.17460190322966</v>
      </c>
      <c r="DM232" s="28" t="s">
        <v>11</v>
      </c>
      <c r="DN232" s="15" t="s">
        <v>20</v>
      </c>
      <c r="DO232" s="1">
        <v>4.1079886060715465</v>
      </c>
      <c r="DP232" s="2"/>
      <c r="DQ232" s="2"/>
      <c r="DR232" s="2"/>
      <c r="DS232" s="2">
        <v>2.9140927624872578E-2</v>
      </c>
      <c r="DT232" s="2"/>
      <c r="DU232" s="2">
        <v>1.6318919469928646E-2</v>
      </c>
      <c r="DV232" s="2">
        <v>32.744744383429648</v>
      </c>
      <c r="DW232" s="2">
        <v>36.898192836595996</v>
      </c>
    </row>
    <row r="233" spans="1:127" ht="18" x14ac:dyDescent="0.25">
      <c r="A233" s="28"/>
      <c r="B233" s="17" t="s">
        <v>13</v>
      </c>
      <c r="C233" s="4">
        <f t="shared" si="635"/>
        <v>18.198598099572468</v>
      </c>
      <c r="D233" s="3">
        <f t="shared" si="635"/>
        <v>71.40697841852608</v>
      </c>
      <c r="E233" s="3">
        <f t="shared" si="635"/>
        <v>0</v>
      </c>
      <c r="F233" s="3">
        <f t="shared" si="635"/>
        <v>58.771946098371757</v>
      </c>
      <c r="G233" s="3">
        <f t="shared" si="636"/>
        <v>14.644654378861386</v>
      </c>
      <c r="H233" s="3">
        <f t="shared" si="637"/>
        <v>0</v>
      </c>
      <c r="I233" s="3">
        <f t="shared" ref="I233:I241" si="648">+BI233</f>
        <v>0</v>
      </c>
      <c r="J233" s="3">
        <f t="shared" ref="J233:J239" si="649">+DG234</f>
        <v>0</v>
      </c>
      <c r="K233" s="3">
        <f t="shared" si="638"/>
        <v>0</v>
      </c>
      <c r="L233" s="3">
        <f t="shared" si="638"/>
        <v>0</v>
      </c>
      <c r="M233" s="4">
        <f t="shared" ref="M233:M241" si="650">+BM233</f>
        <v>0</v>
      </c>
      <c r="N233" s="4">
        <f t="shared" si="639"/>
        <v>163.02217699533168</v>
      </c>
      <c r="P233" s="28"/>
      <c r="Q233" s="17" t="s">
        <v>13</v>
      </c>
      <c r="R233" s="4">
        <f t="shared" si="640"/>
        <v>13.102990631692178</v>
      </c>
      <c r="S233" s="4">
        <f t="shared" si="641"/>
        <v>31.614103144679273</v>
      </c>
      <c r="T233" s="4">
        <f t="shared" si="642"/>
        <v>0</v>
      </c>
      <c r="U233" s="4">
        <f t="shared" si="643"/>
        <v>18.807022751478964</v>
      </c>
      <c r="V233" s="3">
        <f t="shared" si="644"/>
        <v>4.6862894012356433</v>
      </c>
      <c r="W233" s="3">
        <f t="shared" si="645"/>
        <v>0</v>
      </c>
      <c r="X233" s="3">
        <f t="shared" ref="X233:X241" si="651">+BV233</f>
        <v>0</v>
      </c>
      <c r="Y233" s="3">
        <f t="shared" ref="Y233:Y239" si="652">+DS234</f>
        <v>0</v>
      </c>
      <c r="Z233" s="3">
        <f t="shared" si="646"/>
        <v>0</v>
      </c>
      <c r="AA233" s="3">
        <f t="shared" si="646"/>
        <v>0</v>
      </c>
      <c r="AB233" s="4">
        <f t="shared" si="647"/>
        <v>0</v>
      </c>
      <c r="AC233" s="4">
        <f t="shared" ref="AC233:AC241" si="653">SUM(R233:AB233)</f>
        <v>68.21040592908605</v>
      </c>
      <c r="AE233" s="28"/>
      <c r="AF233" s="17" t="s">
        <v>13</v>
      </c>
      <c r="AG233" s="3">
        <v>9.314536749382281</v>
      </c>
      <c r="AH233" s="3">
        <v>51.886518260773421</v>
      </c>
      <c r="AI233" s="3">
        <v>0</v>
      </c>
      <c r="AJ233" s="3">
        <v>45.377895116785844</v>
      </c>
      <c r="AK233" s="3">
        <v>14.644654378861386</v>
      </c>
      <c r="AL233" s="3">
        <v>0</v>
      </c>
      <c r="AM233" s="3">
        <v>0</v>
      </c>
      <c r="AN233" s="3">
        <v>0</v>
      </c>
      <c r="AO233" s="4">
        <v>121.22360450580294</v>
      </c>
      <c r="AP233" s="13"/>
      <c r="AQ233" s="28"/>
      <c r="AR233" s="17" t="s">
        <v>13</v>
      </c>
      <c r="AS233" s="3">
        <v>6.7064664595552417</v>
      </c>
      <c r="AT233" s="3">
        <v>22.830068034740304</v>
      </c>
      <c r="AU233" s="3">
        <v>0</v>
      </c>
      <c r="AV233" s="3">
        <v>14.52092643737147</v>
      </c>
      <c r="AW233" s="3">
        <v>4.6862894012356433</v>
      </c>
      <c r="AX233" s="3">
        <v>0</v>
      </c>
      <c r="AY233" s="3">
        <v>0</v>
      </c>
      <c r="AZ233" s="3">
        <v>0</v>
      </c>
      <c r="BA233" s="4">
        <v>48.743750332902657</v>
      </c>
      <c r="BC233" s="28"/>
      <c r="BD233" s="17" t="s">
        <v>13</v>
      </c>
      <c r="BE233" s="3">
        <v>5.1932941442539118</v>
      </c>
      <c r="BF233" s="3">
        <v>18.587863812090472</v>
      </c>
      <c r="BG233" s="3">
        <v>0</v>
      </c>
      <c r="BH233" s="3">
        <v>13.35711579298056</v>
      </c>
      <c r="BI233" s="3">
        <v>0</v>
      </c>
      <c r="BJ233" s="3">
        <v>0</v>
      </c>
      <c r="BK233" s="3">
        <v>0</v>
      </c>
      <c r="BL233" s="3">
        <v>0</v>
      </c>
      <c r="BM233" s="3"/>
      <c r="BN233" s="4">
        <v>37.138273749324945</v>
      </c>
      <c r="BP233" s="28"/>
      <c r="BQ233" s="17" t="s">
        <v>13</v>
      </c>
      <c r="BR233" s="3">
        <v>3.7391717838628162</v>
      </c>
      <c r="BS233" s="3">
        <v>8.3645387154407125</v>
      </c>
      <c r="BT233" s="3">
        <v>0</v>
      </c>
      <c r="BU233" s="3">
        <v>4.2742770537537789</v>
      </c>
      <c r="BV233" s="3">
        <v>0</v>
      </c>
      <c r="BW233" s="3">
        <v>0</v>
      </c>
      <c r="BX233" s="3">
        <v>0</v>
      </c>
      <c r="BY233" s="3">
        <v>0</v>
      </c>
      <c r="BZ233" s="3"/>
      <c r="CA233" s="4">
        <v>16.377987553057306</v>
      </c>
      <c r="CC233" s="28"/>
      <c r="CD233" s="17" t="s">
        <v>13</v>
      </c>
      <c r="CE233" s="3">
        <v>3.6794889948626603</v>
      </c>
      <c r="CF233" s="3">
        <v>0.9154002406898748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4">
        <v>4.594889235552535</v>
      </c>
      <c r="CN233" s="13"/>
      <c r="CO233" s="28"/>
      <c r="CP233" s="17" t="s">
        <v>13</v>
      </c>
      <c r="CQ233" s="3">
        <v>2.6492320763011152</v>
      </c>
      <c r="CR233" s="3">
        <v>0.41193010831044369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4">
        <v>3.0611621846115589</v>
      </c>
      <c r="DA233" s="28"/>
      <c r="DB233" s="17" t="s">
        <v>12</v>
      </c>
      <c r="DC233" s="3">
        <v>0.11498471404716583</v>
      </c>
      <c r="DD233" s="3"/>
      <c r="DE233" s="3"/>
      <c r="DF233" s="3"/>
      <c r="DG233" s="3"/>
      <c r="DH233" s="3"/>
      <c r="DI233" s="3"/>
      <c r="DJ233" s="3"/>
      <c r="DK233" s="3">
        <v>0.11498471404716583</v>
      </c>
      <c r="DM233" s="28"/>
      <c r="DN233" s="17" t="s">
        <v>12</v>
      </c>
      <c r="DO233" s="3">
        <v>1.0348624264244924E-2</v>
      </c>
      <c r="DP233" s="3"/>
      <c r="DQ233" s="3"/>
      <c r="DR233" s="3"/>
      <c r="DS233" s="3"/>
      <c r="DT233" s="3"/>
      <c r="DU233" s="3"/>
      <c r="DV233" s="3"/>
      <c r="DW233" s="3">
        <v>1.0348624264244924E-2</v>
      </c>
    </row>
    <row r="234" spans="1:127" ht="18" x14ac:dyDescent="0.25">
      <c r="A234" s="28"/>
      <c r="B234" s="15" t="s">
        <v>14</v>
      </c>
      <c r="C234" s="16">
        <f t="shared" si="635"/>
        <v>53.177230692264025</v>
      </c>
      <c r="D234" s="6">
        <f t="shared" si="635"/>
        <v>0</v>
      </c>
      <c r="E234" s="7">
        <f t="shared" si="635"/>
        <v>0</v>
      </c>
      <c r="F234" s="7">
        <f t="shared" si="635"/>
        <v>0</v>
      </c>
      <c r="G234" s="7">
        <f t="shared" si="636"/>
        <v>0</v>
      </c>
      <c r="H234" s="7">
        <f t="shared" si="637"/>
        <v>0</v>
      </c>
      <c r="I234" s="7">
        <f t="shared" si="648"/>
        <v>0</v>
      </c>
      <c r="J234" s="7">
        <f t="shared" si="649"/>
        <v>0</v>
      </c>
      <c r="K234" s="7">
        <f t="shared" si="638"/>
        <v>0</v>
      </c>
      <c r="L234" s="7">
        <f t="shared" si="638"/>
        <v>0</v>
      </c>
      <c r="M234" s="7">
        <f t="shared" si="650"/>
        <v>0</v>
      </c>
      <c r="N234" s="7">
        <f t="shared" si="639"/>
        <v>53.177230692264025</v>
      </c>
      <c r="P234" s="28"/>
      <c r="Q234" s="15" t="s">
        <v>14</v>
      </c>
      <c r="R234" s="16">
        <f t="shared" si="640"/>
        <v>34.565199949971621</v>
      </c>
      <c r="S234" s="16">
        <f t="shared" si="641"/>
        <v>0</v>
      </c>
      <c r="T234" s="16">
        <f t="shared" si="642"/>
        <v>0</v>
      </c>
      <c r="U234" s="16">
        <f t="shared" si="643"/>
        <v>0</v>
      </c>
      <c r="V234" s="7">
        <f t="shared" si="644"/>
        <v>0</v>
      </c>
      <c r="W234" s="7">
        <f t="shared" si="645"/>
        <v>0</v>
      </c>
      <c r="X234" s="7">
        <f t="shared" si="651"/>
        <v>0</v>
      </c>
      <c r="Y234" s="7">
        <f t="shared" si="652"/>
        <v>0</v>
      </c>
      <c r="Z234" s="7">
        <f t="shared" si="646"/>
        <v>0</v>
      </c>
      <c r="AA234" s="7">
        <f t="shared" si="646"/>
        <v>0</v>
      </c>
      <c r="AB234" s="7">
        <f t="shared" si="647"/>
        <v>0</v>
      </c>
      <c r="AC234" s="7">
        <f t="shared" si="653"/>
        <v>34.565199949971621</v>
      </c>
      <c r="AE234" s="28"/>
      <c r="AF234" s="15" t="s">
        <v>14</v>
      </c>
      <c r="AG234" s="6">
        <v>12.49807160058759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12.49807160058759</v>
      </c>
      <c r="AP234" s="13"/>
      <c r="AQ234" s="28"/>
      <c r="AR234" s="15" t="s">
        <v>14</v>
      </c>
      <c r="AS234" s="6">
        <v>8.1237465403819336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8.1237465403819336</v>
      </c>
      <c r="BC234" s="28"/>
      <c r="BD234" s="15" t="s">
        <v>14</v>
      </c>
      <c r="BE234" s="1">
        <v>37.114137254332306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/>
      <c r="BN234" s="2">
        <v>37.114137254332306</v>
      </c>
      <c r="BP234" s="28"/>
      <c r="BQ234" s="15" t="s">
        <v>14</v>
      </c>
      <c r="BR234" s="1">
        <v>24.124189215316001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/>
      <c r="CA234" s="2">
        <v>24.124189215316001</v>
      </c>
      <c r="CC234" s="28"/>
      <c r="CD234" s="15" t="s">
        <v>14</v>
      </c>
      <c r="CE234" s="6">
        <v>3.5576174901577331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3.5576174901577331</v>
      </c>
      <c r="CN234" s="13"/>
      <c r="CO234" s="28"/>
      <c r="CP234" s="15" t="s">
        <v>14</v>
      </c>
      <c r="CQ234" s="6">
        <v>2.3124513686025265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2.3124513686025265</v>
      </c>
      <c r="DA234" s="28"/>
      <c r="DB234" s="15" t="s">
        <v>61</v>
      </c>
      <c r="DC234" s="1">
        <v>1.1278211073615254E-2</v>
      </c>
      <c r="DD234" s="2">
        <v>1.7196104972307093E-2</v>
      </c>
      <c r="DE234" s="2">
        <v>0</v>
      </c>
      <c r="DF234" s="2">
        <v>3.6935188605356446E-2</v>
      </c>
      <c r="DG234" s="2">
        <v>0</v>
      </c>
      <c r="DH234" s="2"/>
      <c r="DI234" s="2"/>
      <c r="DJ234" s="2"/>
      <c r="DK234" s="2">
        <v>6.5409504651278788E-2</v>
      </c>
      <c r="DM234" s="28"/>
      <c r="DN234" s="15" t="s">
        <v>61</v>
      </c>
      <c r="DO234" s="1">
        <v>8.1203119730029836E-3</v>
      </c>
      <c r="DP234" s="2">
        <v>7.5662861878151204E-3</v>
      </c>
      <c r="DQ234" s="2">
        <v>0</v>
      </c>
      <c r="DR234" s="2">
        <v>1.1819260353714063E-2</v>
      </c>
      <c r="DS234" s="2">
        <v>0</v>
      </c>
      <c r="DT234" s="2"/>
      <c r="DU234" s="2"/>
      <c r="DV234" s="2"/>
      <c r="DW234" s="2">
        <v>2.7505858514532168E-2</v>
      </c>
    </row>
    <row r="235" spans="1:127" ht="18" x14ac:dyDescent="0.25">
      <c r="A235" s="28"/>
      <c r="B235" s="17" t="s">
        <v>15</v>
      </c>
      <c r="C235" s="4">
        <f t="shared" ref="C235:C239" si="654">+AG235+BE235+CE235+DC236</f>
        <v>8.7797895978561584</v>
      </c>
      <c r="D235" s="3">
        <f t="shared" ref="D235:F239" si="655">+AH235+BF235+CF235+DD236</f>
        <v>0</v>
      </c>
      <c r="E235" s="22">
        <f t="shared" si="655"/>
        <v>0</v>
      </c>
      <c r="F235" s="3">
        <f t="shared" si="655"/>
        <v>8.9855280834375275</v>
      </c>
      <c r="G235" s="3">
        <f t="shared" si="636"/>
        <v>0</v>
      </c>
      <c r="H235" s="3">
        <f t="shared" si="637"/>
        <v>7.3188568974621147</v>
      </c>
      <c r="I235" s="3">
        <f t="shared" si="648"/>
        <v>0</v>
      </c>
      <c r="J235" s="3">
        <f t="shared" si="649"/>
        <v>0</v>
      </c>
      <c r="K235" s="3">
        <f t="shared" si="638"/>
        <v>0</v>
      </c>
      <c r="L235" s="3">
        <f t="shared" si="638"/>
        <v>0</v>
      </c>
      <c r="M235" s="4">
        <f t="shared" si="650"/>
        <v>0</v>
      </c>
      <c r="N235" s="4">
        <f t="shared" si="639"/>
        <v>25.084174578755803</v>
      </c>
      <c r="P235" s="28"/>
      <c r="Q235" s="17" t="s">
        <v>15</v>
      </c>
      <c r="R235" s="4">
        <f t="shared" si="640"/>
        <v>6.1458527184993121</v>
      </c>
      <c r="S235" s="4">
        <f t="shared" si="641"/>
        <v>0</v>
      </c>
      <c r="T235" s="4">
        <f t="shared" si="642"/>
        <v>0</v>
      </c>
      <c r="U235" s="4">
        <f t="shared" si="643"/>
        <v>2.8753689867000087</v>
      </c>
      <c r="V235" s="3">
        <f t="shared" si="644"/>
        <v>0</v>
      </c>
      <c r="W235" s="3">
        <f t="shared" si="645"/>
        <v>4.7572569833503753</v>
      </c>
      <c r="X235" s="3">
        <f t="shared" si="651"/>
        <v>0</v>
      </c>
      <c r="Y235" s="3">
        <f t="shared" si="652"/>
        <v>0</v>
      </c>
      <c r="Z235" s="3">
        <f t="shared" si="646"/>
        <v>0</v>
      </c>
      <c r="AA235" s="3">
        <f t="shared" si="646"/>
        <v>0</v>
      </c>
      <c r="AB235" s="4">
        <f t="shared" si="647"/>
        <v>0</v>
      </c>
      <c r="AC235" s="4">
        <f t="shared" si="653"/>
        <v>13.778478688549695</v>
      </c>
      <c r="AE235" s="28"/>
      <c r="AF235" s="17" t="s">
        <v>15</v>
      </c>
      <c r="AG235" s="3">
        <v>6.0544085468574353</v>
      </c>
      <c r="AH235" s="13">
        <v>0</v>
      </c>
      <c r="AI235" s="3">
        <v>0</v>
      </c>
      <c r="AJ235" s="3">
        <v>6.4975908858657068</v>
      </c>
      <c r="AK235" s="3">
        <v>0</v>
      </c>
      <c r="AL235" s="3">
        <v>6.8363069423781582</v>
      </c>
      <c r="AM235" s="3">
        <v>0</v>
      </c>
      <c r="AN235" s="3">
        <v>0</v>
      </c>
      <c r="AO235" s="4">
        <v>19.388306375101301</v>
      </c>
      <c r="AP235" s="13"/>
      <c r="AQ235" s="28"/>
      <c r="AR235" s="17" t="s">
        <v>15</v>
      </c>
      <c r="AS235" s="3">
        <v>4.2380859828002047</v>
      </c>
      <c r="AT235" s="13">
        <v>0</v>
      </c>
      <c r="AU235" s="3">
        <v>0</v>
      </c>
      <c r="AV235" s="3">
        <v>2.0792290834770264</v>
      </c>
      <c r="AW235" s="3">
        <v>0</v>
      </c>
      <c r="AX235" s="3">
        <v>4.443599512545803</v>
      </c>
      <c r="AY235" s="3">
        <v>0</v>
      </c>
      <c r="AZ235" s="3">
        <v>0</v>
      </c>
      <c r="BA235" s="4">
        <v>10.760914578823034</v>
      </c>
      <c r="BC235" s="28"/>
      <c r="BD235" s="17" t="s">
        <v>15</v>
      </c>
      <c r="BE235" s="3">
        <v>0.97181293126187895</v>
      </c>
      <c r="BF235" s="11">
        <v>0</v>
      </c>
      <c r="BG235" s="3">
        <v>0</v>
      </c>
      <c r="BH235" s="3">
        <v>1.5911048578942675</v>
      </c>
      <c r="BI235" s="3">
        <v>0</v>
      </c>
      <c r="BJ235" s="3">
        <v>1.153448727226143E-2</v>
      </c>
      <c r="BK235" s="3">
        <v>0</v>
      </c>
      <c r="BL235" s="3">
        <v>0</v>
      </c>
      <c r="BM235" s="3"/>
      <c r="BN235" s="4">
        <v>2.5744522764284077</v>
      </c>
      <c r="BP235" s="28"/>
      <c r="BQ235" s="17" t="s">
        <v>15</v>
      </c>
      <c r="BR235" s="3">
        <v>0.68026905188331521</v>
      </c>
      <c r="BS235" s="11">
        <v>0</v>
      </c>
      <c r="BT235" s="3">
        <v>0</v>
      </c>
      <c r="BU235" s="3">
        <v>0.50915355452616562</v>
      </c>
      <c r="BV235" s="3">
        <v>0</v>
      </c>
      <c r="BW235" s="3">
        <v>7.4974167269699294E-3</v>
      </c>
      <c r="BX235" s="3">
        <v>0</v>
      </c>
      <c r="BY235" s="3">
        <v>0</v>
      </c>
      <c r="BZ235" s="3"/>
      <c r="CA235" s="4">
        <v>1.1969200231364507</v>
      </c>
      <c r="CC235" s="28"/>
      <c r="CD235" s="17" t="s">
        <v>15</v>
      </c>
      <c r="CE235" s="3">
        <v>1.7501226992927394</v>
      </c>
      <c r="CF235" s="13">
        <v>0</v>
      </c>
      <c r="CG235" s="3">
        <v>0</v>
      </c>
      <c r="CH235" s="3">
        <v>0.89683233967755283</v>
      </c>
      <c r="CI235" s="3">
        <v>0</v>
      </c>
      <c r="CJ235" s="3">
        <v>0.47083697833071531</v>
      </c>
      <c r="CK235" s="3">
        <v>0</v>
      </c>
      <c r="CL235" s="3">
        <v>0</v>
      </c>
      <c r="CM235" s="4">
        <v>3.1177920173010074</v>
      </c>
      <c r="CN235" s="13"/>
      <c r="CO235" s="28"/>
      <c r="CP235" s="17" t="s">
        <v>15</v>
      </c>
      <c r="CQ235" s="3">
        <v>1.2250858895049175</v>
      </c>
      <c r="CR235" s="13">
        <v>0</v>
      </c>
      <c r="CS235" s="3">
        <v>0</v>
      </c>
      <c r="CT235" s="3">
        <v>0.28698634869681688</v>
      </c>
      <c r="CU235" s="3">
        <v>0</v>
      </c>
      <c r="CV235" s="3">
        <v>0.30604403591496498</v>
      </c>
      <c r="CW235" s="3">
        <v>0</v>
      </c>
      <c r="CX235" s="3">
        <v>0</v>
      </c>
      <c r="CY235" s="4">
        <v>1.8181162741166994</v>
      </c>
      <c r="DA235" s="28"/>
      <c r="DB235" s="17" t="s">
        <v>14</v>
      </c>
      <c r="DC235" s="3">
        <v>7.4043471863954316E-3</v>
      </c>
      <c r="DD235" s="3"/>
      <c r="DE235" s="3"/>
      <c r="DF235" s="3"/>
      <c r="DG235" s="3"/>
      <c r="DH235" s="3"/>
      <c r="DI235" s="3"/>
      <c r="DJ235" s="3"/>
      <c r="DK235" s="3">
        <v>7.4043471863954316E-3</v>
      </c>
      <c r="DM235" s="28"/>
      <c r="DN235" s="17" t="s">
        <v>14</v>
      </c>
      <c r="DO235" s="3">
        <v>4.8128256711570307E-3</v>
      </c>
      <c r="DP235" s="3"/>
      <c r="DQ235" s="3"/>
      <c r="DR235" s="3"/>
      <c r="DS235" s="3"/>
      <c r="DT235" s="3"/>
      <c r="DU235" s="3"/>
      <c r="DV235" s="3"/>
      <c r="DW235" s="3">
        <v>4.8128256711570307E-3</v>
      </c>
    </row>
    <row r="236" spans="1:127" ht="18" x14ac:dyDescent="0.25">
      <c r="A236" s="28"/>
      <c r="B236" s="15" t="s">
        <v>16</v>
      </c>
      <c r="C236" s="16">
        <f t="shared" si="654"/>
        <v>5.8925074035583815E-2</v>
      </c>
      <c r="D236" s="6">
        <f t="shared" si="655"/>
        <v>0</v>
      </c>
      <c r="E236" s="7">
        <f t="shared" si="655"/>
        <v>0</v>
      </c>
      <c r="F236" s="7">
        <f t="shared" si="655"/>
        <v>0</v>
      </c>
      <c r="G236" s="7">
        <f t="shared" si="636"/>
        <v>0</v>
      </c>
      <c r="H236" s="7">
        <f t="shared" si="637"/>
        <v>0</v>
      </c>
      <c r="I236" s="7">
        <f t="shared" si="648"/>
        <v>0.28248946024560295</v>
      </c>
      <c r="J236" s="7">
        <f t="shared" si="649"/>
        <v>0</v>
      </c>
      <c r="K236" s="7">
        <f t="shared" si="638"/>
        <v>0</v>
      </c>
      <c r="L236" s="7">
        <f t="shared" si="638"/>
        <v>0</v>
      </c>
      <c r="M236" s="7">
        <f t="shared" si="650"/>
        <v>0</v>
      </c>
      <c r="N236" s="7">
        <f t="shared" si="639"/>
        <v>0.34141453428118679</v>
      </c>
      <c r="P236" s="28"/>
      <c r="Q236" s="15" t="s">
        <v>16</v>
      </c>
      <c r="R236" s="16">
        <f t="shared" si="640"/>
        <v>4.124755182490867E-2</v>
      </c>
      <c r="S236" s="16">
        <f t="shared" si="641"/>
        <v>0</v>
      </c>
      <c r="T236" s="16">
        <f t="shared" si="642"/>
        <v>0</v>
      </c>
      <c r="U236" s="16">
        <f t="shared" si="643"/>
        <v>0</v>
      </c>
      <c r="V236" s="7">
        <f t="shared" si="644"/>
        <v>0</v>
      </c>
      <c r="W236" s="7">
        <f t="shared" si="645"/>
        <v>0</v>
      </c>
      <c r="X236" s="7">
        <f t="shared" si="651"/>
        <v>8.4746838073680886E-2</v>
      </c>
      <c r="Y236" s="7">
        <f t="shared" si="652"/>
        <v>0</v>
      </c>
      <c r="Z236" s="7">
        <f t="shared" si="646"/>
        <v>0</v>
      </c>
      <c r="AA236" s="7">
        <f t="shared" si="646"/>
        <v>0</v>
      </c>
      <c r="AB236" s="7">
        <f t="shared" si="647"/>
        <v>0</v>
      </c>
      <c r="AC236" s="7">
        <f t="shared" si="653"/>
        <v>0.12599438989858955</v>
      </c>
      <c r="AE236" s="28"/>
      <c r="AF236" s="15" t="s">
        <v>16</v>
      </c>
      <c r="AG236" s="6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13"/>
      <c r="AQ236" s="28"/>
      <c r="AR236" s="15" t="s">
        <v>16</v>
      </c>
      <c r="AS236" s="6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C236" s="28"/>
      <c r="BD236" s="15" t="s">
        <v>16</v>
      </c>
      <c r="BE236" s="1">
        <v>0</v>
      </c>
      <c r="BF236" s="2">
        <v>0</v>
      </c>
      <c r="BG236" s="2">
        <v>0</v>
      </c>
      <c r="BH236" s="2">
        <v>0</v>
      </c>
      <c r="BI236" s="2">
        <v>0.28248946024560295</v>
      </c>
      <c r="BJ236" s="2">
        <v>0</v>
      </c>
      <c r="BK236" s="2">
        <v>0</v>
      </c>
      <c r="BL236" s="2">
        <v>0</v>
      </c>
      <c r="BM236" s="2"/>
      <c r="BN236" s="2">
        <v>0.28248946024560295</v>
      </c>
      <c r="BP236" s="28"/>
      <c r="BQ236" s="15" t="s">
        <v>16</v>
      </c>
      <c r="BR236" s="1">
        <v>0</v>
      </c>
      <c r="BS236" s="2">
        <v>0</v>
      </c>
      <c r="BT236" s="2">
        <v>0</v>
      </c>
      <c r="BU236" s="2">
        <v>0</v>
      </c>
      <c r="BV236" s="2">
        <v>8.4746838073680886E-2</v>
      </c>
      <c r="BW236" s="2">
        <v>0</v>
      </c>
      <c r="BX236" s="2">
        <v>0</v>
      </c>
      <c r="BY236" s="2">
        <v>0</v>
      </c>
      <c r="BZ236" s="2"/>
      <c r="CA236" s="2">
        <v>8.4746838073680886E-2</v>
      </c>
      <c r="CC236" s="28"/>
      <c r="CD236" s="15" t="s">
        <v>16</v>
      </c>
      <c r="CE236" s="6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13"/>
      <c r="CO236" s="28"/>
      <c r="CP236" s="15" t="s">
        <v>16</v>
      </c>
      <c r="CQ236" s="6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DA236" s="28"/>
      <c r="DB236" s="15" t="s">
        <v>15</v>
      </c>
      <c r="DC236" s="1">
        <v>3.445420444105778E-3</v>
      </c>
      <c r="DD236" s="2">
        <v>0</v>
      </c>
      <c r="DE236" s="2"/>
      <c r="DF236" s="2">
        <v>0</v>
      </c>
      <c r="DG236" s="2">
        <v>0</v>
      </c>
      <c r="DH236" s="2">
        <v>1.7848948097937242E-4</v>
      </c>
      <c r="DI236" s="2"/>
      <c r="DJ236" s="2"/>
      <c r="DK236" s="2">
        <v>3.6239099250851507E-3</v>
      </c>
      <c r="DM236" s="28"/>
      <c r="DN236" s="15" t="s">
        <v>15</v>
      </c>
      <c r="DO236" s="1">
        <v>2.4117943108740445E-3</v>
      </c>
      <c r="DP236" s="2">
        <v>0</v>
      </c>
      <c r="DQ236" s="2"/>
      <c r="DR236" s="2">
        <v>0</v>
      </c>
      <c r="DS236" s="2"/>
      <c r="DT236" s="2">
        <v>1.1601816263659207E-4</v>
      </c>
      <c r="DU236" s="2"/>
      <c r="DV236" s="2"/>
      <c r="DW236" s="2">
        <v>2.5278124735106365E-3</v>
      </c>
    </row>
    <row r="237" spans="1:127" ht="18" x14ac:dyDescent="0.25">
      <c r="A237" s="28"/>
      <c r="B237" s="17" t="s">
        <v>17</v>
      </c>
      <c r="C237" s="4">
        <f t="shared" si="654"/>
        <v>51.708510729356682</v>
      </c>
      <c r="D237" s="3">
        <f t="shared" si="655"/>
        <v>0</v>
      </c>
      <c r="E237" s="3">
        <f t="shared" si="655"/>
        <v>0</v>
      </c>
      <c r="F237" s="3">
        <f t="shared" si="655"/>
        <v>0</v>
      </c>
      <c r="G237" s="3">
        <f t="shared" si="636"/>
        <v>0</v>
      </c>
      <c r="H237" s="3">
        <f t="shared" si="637"/>
        <v>0</v>
      </c>
      <c r="I237" s="3">
        <f t="shared" si="648"/>
        <v>0</v>
      </c>
      <c r="J237" s="3">
        <f t="shared" si="649"/>
        <v>0</v>
      </c>
      <c r="K237" s="3">
        <f t="shared" si="638"/>
        <v>0</v>
      </c>
      <c r="L237" s="3">
        <f t="shared" si="638"/>
        <v>0</v>
      </c>
      <c r="M237" s="4">
        <f t="shared" si="650"/>
        <v>0</v>
      </c>
      <c r="N237" s="4">
        <f t="shared" si="639"/>
        <v>51.708510729356682</v>
      </c>
      <c r="P237" s="28"/>
      <c r="Q237" s="17" t="s">
        <v>17</v>
      </c>
      <c r="R237" s="4">
        <f t="shared" si="640"/>
        <v>38.781383047017506</v>
      </c>
      <c r="S237" s="4">
        <f t="shared" si="641"/>
        <v>0</v>
      </c>
      <c r="T237" s="4">
        <f t="shared" si="642"/>
        <v>0</v>
      </c>
      <c r="U237" s="4">
        <f t="shared" si="643"/>
        <v>0</v>
      </c>
      <c r="V237" s="3">
        <f t="shared" si="644"/>
        <v>0</v>
      </c>
      <c r="W237" s="3">
        <f t="shared" si="645"/>
        <v>0</v>
      </c>
      <c r="X237" s="3">
        <f t="shared" si="651"/>
        <v>0</v>
      </c>
      <c r="Y237" s="3">
        <f t="shared" si="652"/>
        <v>0</v>
      </c>
      <c r="Z237" s="3">
        <f t="shared" si="646"/>
        <v>0</v>
      </c>
      <c r="AA237" s="3">
        <f t="shared" si="646"/>
        <v>0</v>
      </c>
      <c r="AB237" s="4">
        <f t="shared" si="647"/>
        <v>0</v>
      </c>
      <c r="AC237" s="4">
        <f t="shared" si="653"/>
        <v>38.781383047017506</v>
      </c>
      <c r="AE237" s="28"/>
      <c r="AF237" s="17" t="s">
        <v>17</v>
      </c>
      <c r="AG237" s="3">
        <v>2.3022749479997406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4">
        <v>2.3022749479997406</v>
      </c>
      <c r="AP237" s="13"/>
      <c r="AQ237" s="28"/>
      <c r="AR237" s="17" t="s">
        <v>17</v>
      </c>
      <c r="AS237" s="3">
        <v>1.7267062109998055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4">
        <v>1.7267062109998055</v>
      </c>
      <c r="BC237" s="28"/>
      <c r="BD237" s="17" t="s">
        <v>17</v>
      </c>
      <c r="BE237" s="3">
        <v>2.423118668884046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/>
      <c r="BN237" s="4">
        <v>2.423118668884046</v>
      </c>
      <c r="BP237" s="28"/>
      <c r="BQ237" s="17" t="s">
        <v>17</v>
      </c>
      <c r="BR237" s="3">
        <v>1.8173390016630346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/>
      <c r="CA237" s="4">
        <v>1.8173390016630346</v>
      </c>
      <c r="CC237" s="28"/>
      <c r="CD237" s="17" t="s">
        <v>17</v>
      </c>
      <c r="CE237" s="3">
        <v>46.968064440377958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3">
        <v>0</v>
      </c>
      <c r="CM237" s="4">
        <v>46.968064440377958</v>
      </c>
      <c r="CN237" s="13"/>
      <c r="CO237" s="28"/>
      <c r="CP237" s="17" t="s">
        <v>17</v>
      </c>
      <c r="CQ237" s="3">
        <v>35.226048330283469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4">
        <v>35.226048330283469</v>
      </c>
      <c r="DA237" s="28"/>
      <c r="DB237" s="17" t="s">
        <v>16</v>
      </c>
      <c r="DC237" s="3">
        <v>5.8925074035583815E-2</v>
      </c>
      <c r="DD237" s="3">
        <v>0</v>
      </c>
      <c r="DE237" s="3">
        <v>0</v>
      </c>
      <c r="DF237" s="3"/>
      <c r="DG237" s="3"/>
      <c r="DH237" s="3"/>
      <c r="DI237" s="3"/>
      <c r="DJ237" s="3"/>
      <c r="DK237" s="3">
        <v>5.8925074035583815E-2</v>
      </c>
      <c r="DM237" s="28"/>
      <c r="DN237" s="17" t="s">
        <v>16</v>
      </c>
      <c r="DO237" s="3">
        <v>4.124755182490867E-2</v>
      </c>
      <c r="DP237" s="3">
        <v>0</v>
      </c>
      <c r="DQ237" s="3">
        <v>0</v>
      </c>
      <c r="DR237" s="3"/>
      <c r="DS237" s="3"/>
      <c r="DT237" s="3"/>
      <c r="DU237" s="3"/>
      <c r="DV237" s="3"/>
      <c r="DW237" s="3">
        <v>4.124755182490867E-2</v>
      </c>
    </row>
    <row r="238" spans="1:127" ht="18" x14ac:dyDescent="0.25">
      <c r="A238" s="28"/>
      <c r="B238" s="15" t="s">
        <v>18</v>
      </c>
      <c r="C238" s="16">
        <f t="shared" si="654"/>
        <v>6.0185896429911629</v>
      </c>
      <c r="D238" s="6">
        <f t="shared" si="655"/>
        <v>0</v>
      </c>
      <c r="E238" s="7">
        <f t="shared" si="655"/>
        <v>0</v>
      </c>
      <c r="F238" s="7">
        <f t="shared" si="655"/>
        <v>0</v>
      </c>
      <c r="G238" s="7">
        <f t="shared" si="636"/>
        <v>0</v>
      </c>
      <c r="H238" s="7">
        <f t="shared" si="637"/>
        <v>0</v>
      </c>
      <c r="I238" s="7">
        <f t="shared" si="648"/>
        <v>0</v>
      </c>
      <c r="J238" s="7">
        <f t="shared" si="649"/>
        <v>0</v>
      </c>
      <c r="K238" s="7">
        <f t="shared" si="638"/>
        <v>0</v>
      </c>
      <c r="L238" s="7">
        <f t="shared" si="638"/>
        <v>0</v>
      </c>
      <c r="M238" s="7">
        <f t="shared" si="650"/>
        <v>0</v>
      </c>
      <c r="N238" s="7">
        <f t="shared" si="639"/>
        <v>6.0185896429911629</v>
      </c>
      <c r="P238" s="28"/>
      <c r="Q238" s="15" t="s">
        <v>18</v>
      </c>
      <c r="R238" s="16">
        <f t="shared" si="640"/>
        <v>4.3333845429536373</v>
      </c>
      <c r="S238" s="16">
        <f t="shared" si="641"/>
        <v>0</v>
      </c>
      <c r="T238" s="16">
        <f t="shared" si="642"/>
        <v>0</v>
      </c>
      <c r="U238" s="16">
        <f t="shared" si="643"/>
        <v>0</v>
      </c>
      <c r="V238" s="7">
        <f t="shared" si="644"/>
        <v>0</v>
      </c>
      <c r="W238" s="7">
        <f t="shared" si="645"/>
        <v>0</v>
      </c>
      <c r="X238" s="7">
        <f t="shared" si="651"/>
        <v>0</v>
      </c>
      <c r="Y238" s="7">
        <f t="shared" si="652"/>
        <v>0</v>
      </c>
      <c r="Z238" s="7">
        <f t="shared" si="646"/>
        <v>0</v>
      </c>
      <c r="AA238" s="7">
        <f t="shared" si="646"/>
        <v>0</v>
      </c>
      <c r="AB238" s="7">
        <f t="shared" si="647"/>
        <v>0</v>
      </c>
      <c r="AC238" s="7">
        <f t="shared" si="653"/>
        <v>4.3333845429536373</v>
      </c>
      <c r="AE238" s="28"/>
      <c r="AF238" s="15" t="s">
        <v>18</v>
      </c>
      <c r="AG238" s="6">
        <v>1.6127247600213432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1.6127247600213432</v>
      </c>
      <c r="AP238" s="13"/>
      <c r="AQ238" s="28"/>
      <c r="AR238" s="15" t="s">
        <v>18</v>
      </c>
      <c r="AS238" s="6">
        <v>1.161161827215367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1.161161827215367</v>
      </c>
      <c r="BC238" s="28"/>
      <c r="BD238" s="15" t="s">
        <v>18</v>
      </c>
      <c r="BE238" s="1">
        <v>2.2554108328575149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/>
      <c r="BN238" s="2">
        <v>2.2554108328575149</v>
      </c>
      <c r="BP238" s="28"/>
      <c r="BQ238" s="15" t="s">
        <v>18</v>
      </c>
      <c r="BR238" s="1">
        <v>1.6238957996574106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/>
      <c r="CA238" s="2">
        <v>1.6238957996574106</v>
      </c>
      <c r="CC238" s="28"/>
      <c r="CD238" s="15" t="s">
        <v>18</v>
      </c>
      <c r="CE238" s="6">
        <v>2.1477805344889749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2.1477805344889749</v>
      </c>
      <c r="CN238" s="13"/>
      <c r="CO238" s="28"/>
      <c r="CP238" s="15" t="s">
        <v>18</v>
      </c>
      <c r="CQ238" s="6">
        <v>1.5464019848320618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1.5464019848320618</v>
      </c>
      <c r="DA238" s="28"/>
      <c r="DB238" s="15" t="s">
        <v>17</v>
      </c>
      <c r="DC238" s="1">
        <v>1.5052672094938263E-2</v>
      </c>
      <c r="DD238" s="2"/>
      <c r="DE238" s="2"/>
      <c r="DF238" s="2"/>
      <c r="DG238" s="2"/>
      <c r="DH238" s="2"/>
      <c r="DI238" s="2"/>
      <c r="DJ238" s="2"/>
      <c r="DK238" s="2">
        <v>1.5052672094938263E-2</v>
      </c>
      <c r="DM238" s="28"/>
      <c r="DN238" s="15" t="s">
        <v>17</v>
      </c>
      <c r="DO238" s="1">
        <v>1.1289504071203698E-2</v>
      </c>
      <c r="DP238" s="2"/>
      <c r="DQ238" s="2"/>
      <c r="DR238" s="2"/>
      <c r="DS238" s="2"/>
      <c r="DT238" s="2"/>
      <c r="DU238" s="2"/>
      <c r="DV238" s="2"/>
      <c r="DW238" s="2">
        <v>1.1289504071203698E-2</v>
      </c>
    </row>
    <row r="239" spans="1:127" ht="18" x14ac:dyDescent="0.25">
      <c r="A239" s="28"/>
      <c r="B239" s="17" t="s">
        <v>19</v>
      </c>
      <c r="C239" s="4">
        <f t="shared" si="654"/>
        <v>4.2141363723013328</v>
      </c>
      <c r="D239" s="3">
        <f t="shared" si="655"/>
        <v>0</v>
      </c>
      <c r="E239" s="3">
        <f t="shared" si="655"/>
        <v>0</v>
      </c>
      <c r="F239" s="3">
        <f t="shared" si="655"/>
        <v>0</v>
      </c>
      <c r="G239" s="3">
        <f t="shared" si="636"/>
        <v>0</v>
      </c>
      <c r="H239" s="3">
        <f t="shared" si="637"/>
        <v>0</v>
      </c>
      <c r="I239" s="3">
        <f t="shared" si="648"/>
        <v>0</v>
      </c>
      <c r="J239" s="3">
        <f t="shared" si="649"/>
        <v>0</v>
      </c>
      <c r="K239" s="3">
        <f t="shared" si="638"/>
        <v>0</v>
      </c>
      <c r="L239" s="3">
        <f t="shared" si="638"/>
        <v>1.8904924289746185E-2</v>
      </c>
      <c r="M239" s="4">
        <f t="shared" si="650"/>
        <v>0</v>
      </c>
      <c r="N239" s="4">
        <f t="shared" si="639"/>
        <v>4.2330412965910789</v>
      </c>
      <c r="P239" s="28"/>
      <c r="Q239" s="17" t="s">
        <v>19</v>
      </c>
      <c r="R239" s="4">
        <f t="shared" si="640"/>
        <v>2.9498954606109331</v>
      </c>
      <c r="S239" s="4">
        <f t="shared" si="641"/>
        <v>0</v>
      </c>
      <c r="T239" s="4">
        <f t="shared" si="642"/>
        <v>0</v>
      </c>
      <c r="U239" s="4">
        <f t="shared" si="643"/>
        <v>0</v>
      </c>
      <c r="V239" s="3">
        <f t="shared" si="644"/>
        <v>0</v>
      </c>
      <c r="W239" s="3">
        <f t="shared" si="645"/>
        <v>0</v>
      </c>
      <c r="X239" s="3">
        <f t="shared" si="651"/>
        <v>0</v>
      </c>
      <c r="Y239" s="3">
        <f t="shared" si="652"/>
        <v>0</v>
      </c>
      <c r="Z239" s="3">
        <f t="shared" si="646"/>
        <v>0</v>
      </c>
      <c r="AA239" s="3">
        <f t="shared" si="646"/>
        <v>8.1291174445908606E-3</v>
      </c>
      <c r="AB239" s="4">
        <f t="shared" si="647"/>
        <v>0</v>
      </c>
      <c r="AC239" s="4">
        <f t="shared" si="653"/>
        <v>2.9580245780555239</v>
      </c>
      <c r="AE239" s="28"/>
      <c r="AF239" s="17" t="s">
        <v>19</v>
      </c>
      <c r="AG239" s="3">
        <v>2.3685967737262321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1.6936602754598448E-2</v>
      </c>
      <c r="AO239" s="4">
        <v>2.3855333764808306</v>
      </c>
      <c r="AP239" s="13"/>
      <c r="AQ239" s="28"/>
      <c r="AR239" s="17" t="s">
        <v>19</v>
      </c>
      <c r="AS239" s="3">
        <v>1.6580177416083623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7.2827391844773326E-3</v>
      </c>
      <c r="BA239" s="4">
        <v>1.6653004807928398</v>
      </c>
      <c r="BC239" s="28"/>
      <c r="BD239" s="17" t="s">
        <v>19</v>
      </c>
      <c r="BE239" s="3">
        <v>1.7065676349547025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1.7550849969361659E-3</v>
      </c>
      <c r="BM239" s="3"/>
      <c r="BN239" s="4">
        <v>1.7083227199516386</v>
      </c>
      <c r="BP239" s="28"/>
      <c r="BQ239" s="17" t="s">
        <v>19</v>
      </c>
      <c r="BR239" s="3">
        <v>1.1945973444682918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7.5468654868255129E-4</v>
      </c>
      <c r="BZ239" s="3"/>
      <c r="CA239" s="4">
        <v>1.1953520310169743</v>
      </c>
      <c r="CC239" s="28"/>
      <c r="CD239" s="17" t="s">
        <v>19</v>
      </c>
      <c r="CE239" s="3">
        <v>0.13095929747534341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4">
        <v>0.13095929747534341</v>
      </c>
      <c r="CN239" s="13"/>
      <c r="CO239" s="28"/>
      <c r="CP239" s="17" t="s">
        <v>19</v>
      </c>
      <c r="CQ239" s="3">
        <v>9.1671508232740381E-2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4">
        <v>9.1671508232740381E-2</v>
      </c>
      <c r="DA239" s="28"/>
      <c r="DB239" s="17" t="s">
        <v>18</v>
      </c>
      <c r="DC239" s="3">
        <v>2.6735156233302407E-3</v>
      </c>
      <c r="DD239" s="3"/>
      <c r="DE239" s="3"/>
      <c r="DF239" s="3"/>
      <c r="DG239" s="3"/>
      <c r="DH239" s="3"/>
      <c r="DI239" s="3"/>
      <c r="DJ239" s="3"/>
      <c r="DK239" s="3">
        <v>2.6735156233302407E-3</v>
      </c>
      <c r="DM239" s="28"/>
      <c r="DN239" s="17" t="s">
        <v>18</v>
      </c>
      <c r="DO239" s="3">
        <v>1.9249312487977734E-3</v>
      </c>
      <c r="DP239" s="3"/>
      <c r="DQ239" s="3"/>
      <c r="DR239" s="3"/>
      <c r="DS239" s="3"/>
      <c r="DT239" s="3"/>
      <c r="DU239" s="3"/>
      <c r="DV239" s="3"/>
      <c r="DW239" s="3">
        <v>1.9249312487977734E-3</v>
      </c>
    </row>
    <row r="240" spans="1:127" ht="18" x14ac:dyDescent="0.25">
      <c r="A240" s="28"/>
      <c r="B240" s="15" t="s">
        <v>20</v>
      </c>
      <c r="C240" s="16">
        <f>+AG240+BE240+CE240+DC232</f>
        <v>9.4236434388040724</v>
      </c>
      <c r="D240" s="6">
        <f>+AH240+BF240+CF240+DD232</f>
        <v>0</v>
      </c>
      <c r="E240" s="7">
        <f>+AI240+BG240+CG240+DE232</f>
        <v>0</v>
      </c>
      <c r="F240" s="7">
        <f>+AJ240+BH240+CH240+DF232</f>
        <v>0</v>
      </c>
      <c r="G240" s="7">
        <f t="shared" si="636"/>
        <v>0</v>
      </c>
      <c r="H240" s="7">
        <f>+AL240+BJ240+CJ240+DH232</f>
        <v>0</v>
      </c>
      <c r="I240" s="7">
        <f t="shared" si="648"/>
        <v>0</v>
      </c>
      <c r="J240" s="7">
        <f>+DG232</f>
        <v>5.8281855249745156E-2</v>
      </c>
      <c r="K240" s="6">
        <f>+AM240+BK240+CK240+DI232</f>
        <v>5.8281855249745156E-2</v>
      </c>
      <c r="L240" s="6">
        <f>+AN240+BL240+CL240+DJ232</f>
        <v>97.283999292859434</v>
      </c>
      <c r="M240" s="7">
        <f t="shared" si="650"/>
        <v>0.36320073460148955</v>
      </c>
      <c r="N240" s="7">
        <f t="shared" si="639"/>
        <v>107.18740717676449</v>
      </c>
      <c r="P240" s="28"/>
      <c r="Q240" s="15" t="s">
        <v>20</v>
      </c>
      <c r="R240" s="16">
        <f>+AS240+BR240+CQ240+DO232</f>
        <v>7.2398947810634251</v>
      </c>
      <c r="S240" s="16">
        <f t="shared" ref="S240" si="656">+AT240+BS240+CR240+DP232</f>
        <v>0</v>
      </c>
      <c r="T240" s="16">
        <f t="shared" ref="T240" si="657">+AU240+BT240+CS240+DQ232</f>
        <v>0</v>
      </c>
      <c r="U240" s="16">
        <f t="shared" ref="U240" si="658">+AV240+BU240+CT240+DR232</f>
        <v>0</v>
      </c>
      <c r="V240" s="7">
        <f t="shared" si="644"/>
        <v>0</v>
      </c>
      <c r="W240" s="7">
        <f t="shared" ref="W240" si="659">+AX240+BW240+CV240+DT232</f>
        <v>0</v>
      </c>
      <c r="X240" s="7">
        <f t="shared" si="651"/>
        <v>0</v>
      </c>
      <c r="Y240" s="7">
        <f>+DS232</f>
        <v>2.9140927624872578E-2</v>
      </c>
      <c r="Z240" s="7">
        <f>+AY240+BX240+CW240+DU232</f>
        <v>1.6318919469928646E-2</v>
      </c>
      <c r="AA240" s="7">
        <f>+AZ240+BY240+CX240+DV232</f>
        <v>32.9602910075522</v>
      </c>
      <c r="AB240" s="7">
        <f>+BZ240</f>
        <v>0.16344033057067031</v>
      </c>
      <c r="AC240" s="7">
        <f t="shared" si="653"/>
        <v>40.409085966281097</v>
      </c>
      <c r="AE240" s="28"/>
      <c r="AF240" s="15" t="s">
        <v>20</v>
      </c>
      <c r="AG240" s="6">
        <v>0.19438755955506432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6">
        <v>0</v>
      </c>
      <c r="AN240" s="6">
        <v>0</v>
      </c>
      <c r="AO240" s="7">
        <v>0.19438755955506432</v>
      </c>
      <c r="AP240" s="13"/>
      <c r="AQ240" s="28"/>
      <c r="AR240" s="15" t="s">
        <v>20</v>
      </c>
      <c r="AS240" s="6">
        <v>0.14163273340670501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6">
        <v>0</v>
      </c>
      <c r="AZ240" s="6">
        <v>0</v>
      </c>
      <c r="BA240" s="7">
        <v>0.14163273340670501</v>
      </c>
      <c r="BC240" s="28"/>
      <c r="BD240" s="15" t="s">
        <v>20</v>
      </c>
      <c r="BE240" s="1">
        <v>2.2745433653691403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1">
        <v>0</v>
      </c>
      <c r="BL240" s="1">
        <v>0.70500967450876051</v>
      </c>
      <c r="BM240" s="1">
        <v>0.36320073460148955</v>
      </c>
      <c r="BN240" s="2">
        <v>3.34275377447939</v>
      </c>
      <c r="BP240" s="28"/>
      <c r="BQ240" s="15" t="s">
        <v>20</v>
      </c>
      <c r="BR240" s="1">
        <v>1.8196346922953122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1">
        <v>0</v>
      </c>
      <c r="BY240" s="1">
        <v>0.21182550830447872</v>
      </c>
      <c r="BZ240" s="1">
        <v>0.16344033057067031</v>
      </c>
      <c r="CA240" s="2">
        <v>2.1949005311704615</v>
      </c>
      <c r="CC240" s="28"/>
      <c r="CD240" s="15" t="s">
        <v>20</v>
      </c>
      <c r="CE240" s="6">
        <v>1.4632984366123274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6">
        <v>0</v>
      </c>
      <c r="CL240" s="6">
        <v>1.2365502888046449E-2</v>
      </c>
      <c r="CM240" s="7">
        <v>1.4756639395003739</v>
      </c>
      <c r="CN240" s="13"/>
      <c r="CO240" s="28"/>
      <c r="CP240" s="15" t="s">
        <v>20</v>
      </c>
      <c r="CQ240" s="6">
        <v>1.170638749289862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6">
        <v>0</v>
      </c>
      <c r="CX240" s="6">
        <v>3.7211158180713057E-3</v>
      </c>
      <c r="CY240" s="7">
        <v>1.1743598651079332</v>
      </c>
      <c r="DA240" s="28"/>
      <c r="DB240" s="15" t="s">
        <v>19</v>
      </c>
      <c r="DC240" s="1">
        <v>8.0126661450548985E-3</v>
      </c>
      <c r="DD240" s="2"/>
      <c r="DE240" s="2"/>
      <c r="DF240" s="2"/>
      <c r="DG240" s="2"/>
      <c r="DH240" s="2"/>
      <c r="DI240" s="2">
        <v>0</v>
      </c>
      <c r="DJ240" s="2">
        <v>2.1323653821157248E-4</v>
      </c>
      <c r="DK240" s="2">
        <v>8.2259026832664714E-3</v>
      </c>
      <c r="DM240" s="28"/>
      <c r="DN240" s="15" t="s">
        <v>19</v>
      </c>
      <c r="DO240" s="1">
        <v>5.6088663015384285E-3</v>
      </c>
      <c r="DP240" s="2"/>
      <c r="DQ240" s="2"/>
      <c r="DR240" s="2"/>
      <c r="DS240" s="2"/>
      <c r="DT240" s="2"/>
      <c r="DU240" s="2">
        <v>0</v>
      </c>
      <c r="DV240" s="2">
        <v>9.1691711430976169E-5</v>
      </c>
      <c r="DW240" s="2">
        <v>5.7005580129694047E-3</v>
      </c>
    </row>
    <row r="241" spans="1:127" ht="18" x14ac:dyDescent="0.25">
      <c r="A241" s="28"/>
      <c r="B241" s="17" t="s">
        <v>21</v>
      </c>
      <c r="C241" s="4">
        <f>+AG241+BE241+CE241+DC241</f>
        <v>341.02405210107605</v>
      </c>
      <c r="D241" s="3">
        <f>+AH241+BF241+CF241+DD241</f>
        <v>0</v>
      </c>
      <c r="E241" s="3">
        <f>+AI241+BG241+CG241+DE241</f>
        <v>0</v>
      </c>
      <c r="F241" s="3">
        <f>+AJ241+BH241+CH241+DF241</f>
        <v>0</v>
      </c>
      <c r="G241" s="3">
        <f t="shared" si="636"/>
        <v>0</v>
      </c>
      <c r="H241" s="3">
        <f>+AL241+BJ241+CJ241+DH241</f>
        <v>0</v>
      </c>
      <c r="I241" s="3">
        <f t="shared" si="648"/>
        <v>0</v>
      </c>
      <c r="J241" s="3">
        <f>+DG241</f>
        <v>0</v>
      </c>
      <c r="K241" s="3">
        <f>+AM241+BK241+CK241+DI241</f>
        <v>0</v>
      </c>
      <c r="L241" s="3">
        <f>+AN241+BL241+CL241+DJ241</f>
        <v>0</v>
      </c>
      <c r="M241" s="4">
        <f t="shared" si="650"/>
        <v>0</v>
      </c>
      <c r="N241" s="4">
        <f t="shared" si="639"/>
        <v>341.02405210107605</v>
      </c>
      <c r="P241" s="28"/>
      <c r="Q241" s="17" t="s">
        <v>21</v>
      </c>
      <c r="R241" s="4">
        <f>+AS241+BR241+CQ241+DO241</f>
        <v>255.768039075807</v>
      </c>
      <c r="S241" s="4">
        <f t="shared" ref="S241" si="660">+AT241+BS241+CR241+DP241</f>
        <v>0</v>
      </c>
      <c r="T241" s="4">
        <f t="shared" ref="T241" si="661">+AU241+BT241+CS241+DQ241</f>
        <v>0</v>
      </c>
      <c r="U241" s="4">
        <f t="shared" ref="U241" si="662">+AV241+BU241+CT241+DR241</f>
        <v>0</v>
      </c>
      <c r="V241" s="3">
        <f t="shared" si="644"/>
        <v>0</v>
      </c>
      <c r="W241" s="3">
        <f t="shared" ref="W241" si="663">+AX241+BW241+CV241+DT241</f>
        <v>0</v>
      </c>
      <c r="X241" s="3">
        <f t="shared" si="651"/>
        <v>0</v>
      </c>
      <c r="Y241" s="3">
        <f>+DS241</f>
        <v>0</v>
      </c>
      <c r="Z241" s="3">
        <f>+AY241+BX241+CW241+DU241</f>
        <v>0</v>
      </c>
      <c r="AA241" s="3">
        <f>+AZ241+BY241+CX241+DV241</f>
        <v>0</v>
      </c>
      <c r="AB241" s="4">
        <f>+BZ241</f>
        <v>0</v>
      </c>
      <c r="AC241" s="4">
        <f t="shared" si="653"/>
        <v>255.768039075807</v>
      </c>
      <c r="AE241" s="28"/>
      <c r="AF241" s="17" t="s">
        <v>21</v>
      </c>
      <c r="AG241" s="3">
        <v>60.981420953148202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4">
        <v>60.981420953148202</v>
      </c>
      <c r="AP241" s="13"/>
      <c r="AQ241" s="28"/>
      <c r="AR241" s="17" t="s">
        <v>21</v>
      </c>
      <c r="AS241" s="3">
        <v>45.736065714861155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4">
        <v>45.736065714861155</v>
      </c>
      <c r="BC241" s="28"/>
      <c r="BD241" s="17" t="s">
        <v>21</v>
      </c>
      <c r="BE241" s="3">
        <v>121.42682244401882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4">
        <v>121.42682244401882</v>
      </c>
      <c r="BP241" s="28"/>
      <c r="BQ241" s="17" t="s">
        <v>21</v>
      </c>
      <c r="BR241" s="3">
        <v>91.070116833014112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4">
        <v>91.070116833014112</v>
      </c>
      <c r="CC241" s="28"/>
      <c r="CD241" s="17" t="s">
        <v>21</v>
      </c>
      <c r="CE241" s="3">
        <v>158.39471758811376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>
        <v>0</v>
      </c>
      <c r="CM241" s="4">
        <v>158.39471758811376</v>
      </c>
      <c r="CN241" s="13"/>
      <c r="CO241" s="28"/>
      <c r="CP241" s="17" t="s">
        <v>21</v>
      </c>
      <c r="CQ241" s="3">
        <v>118.79603819108533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4">
        <v>118.79603819108533</v>
      </c>
      <c r="DA241" s="28"/>
      <c r="DB241" s="17" t="s">
        <v>21</v>
      </c>
      <c r="DC241" s="3">
        <v>0.22109111579520876</v>
      </c>
      <c r="DD241" s="3"/>
      <c r="DE241" s="3"/>
      <c r="DF241" s="3"/>
      <c r="DG241" s="3"/>
      <c r="DH241" s="3"/>
      <c r="DI241" s="3"/>
      <c r="DJ241" s="3"/>
      <c r="DK241" s="4">
        <v>0.22109111579520876</v>
      </c>
      <c r="DM241" s="28"/>
      <c r="DN241" s="17" t="s">
        <v>21</v>
      </c>
      <c r="DO241" s="3">
        <v>0.16581833684640657</v>
      </c>
      <c r="DP241" s="3"/>
      <c r="DQ241" s="3"/>
      <c r="DR241" s="3"/>
      <c r="DS241" s="3"/>
      <c r="DT241" s="3"/>
      <c r="DU241" s="3"/>
      <c r="DV241" s="3"/>
      <c r="DW241" s="4">
        <v>0.16581833684640657</v>
      </c>
    </row>
    <row r="242" spans="1:127" ht="15.75" thickBot="1" x14ac:dyDescent="0.3">
      <c r="A242" s="29"/>
      <c r="B242" s="18" t="s">
        <v>10</v>
      </c>
      <c r="C242" s="19">
        <f>SUM(C232:C241)</f>
        <v>600.54688492144464</v>
      </c>
      <c r="D242" s="19">
        <f t="shared" ref="D242" si="664">SUM(D232:D241)</f>
        <v>71.40697841852608</v>
      </c>
      <c r="E242" s="19">
        <f t="shared" ref="E242" si="665">SUM(E232:E241)</f>
        <v>0</v>
      </c>
      <c r="F242" s="19">
        <f t="shared" ref="F242" si="666">SUM(F232:F241)</f>
        <v>67.757474181809286</v>
      </c>
      <c r="G242" s="19">
        <f t="shared" ref="G242" si="667">SUM(G232:G241)</f>
        <v>14.644654378861386</v>
      </c>
      <c r="H242" s="19">
        <f t="shared" ref="H242" si="668">SUM(H232:H241)</f>
        <v>7.3188568974621147</v>
      </c>
      <c r="I242" s="19">
        <f t="shared" ref="I242" si="669">SUM(I232:I241)</f>
        <v>0.28248946024560295</v>
      </c>
      <c r="J242" s="19">
        <f t="shared" ref="J242" si="670">SUM(J232:J241)</f>
        <v>5.8281855249745156E-2</v>
      </c>
      <c r="K242" s="19">
        <f t="shared" ref="K242" si="671">SUM(K232:K241)</f>
        <v>5.8281855249745156E-2</v>
      </c>
      <c r="L242" s="19">
        <f t="shared" ref="L242" si="672">SUM(L232:L241)</f>
        <v>97.302904217149177</v>
      </c>
      <c r="M242" s="19">
        <f t="shared" ref="M242" si="673">SUM(M232:M241)</f>
        <v>0.36320073460148955</v>
      </c>
      <c r="N242" s="19">
        <f t="shared" ref="N242" si="674">SUM(N232:N241)</f>
        <v>859.74000692059917</v>
      </c>
      <c r="P242" s="29"/>
      <c r="Q242" s="18" t="s">
        <v>10</v>
      </c>
      <c r="R242" s="19">
        <f>SUM(R232:R241)</f>
        <v>375.6983411290048</v>
      </c>
      <c r="S242" s="19">
        <f t="shared" ref="S242" si="675">SUM(S232:S241)</f>
        <v>31.614103144679273</v>
      </c>
      <c r="T242" s="19">
        <f t="shared" ref="T242" si="676">SUM(T232:T241)</f>
        <v>0</v>
      </c>
      <c r="U242" s="19">
        <f t="shared" ref="U242" si="677">SUM(U232:U241)</f>
        <v>21.682391738178971</v>
      </c>
      <c r="V242" s="19">
        <f t="shared" ref="V242" si="678">SUM(V232:V241)</f>
        <v>4.6862894012356433</v>
      </c>
      <c r="W242" s="19">
        <f t="shared" ref="W242" si="679">SUM(W232:W241)</f>
        <v>4.7572569833503753</v>
      </c>
      <c r="X242" s="19">
        <f t="shared" ref="X242" si="680">SUM(X232:X241)</f>
        <v>8.4746838073680886E-2</v>
      </c>
      <c r="Y242" s="19">
        <f t="shared" ref="Y242" si="681">SUM(Y232:Y241)</f>
        <v>2.9140927624872578E-2</v>
      </c>
      <c r="Z242" s="19">
        <f t="shared" ref="Z242" si="682">SUM(Z232:Z241)</f>
        <v>1.6318919469928646E-2</v>
      </c>
      <c r="AA242" s="19">
        <f t="shared" ref="AA242" si="683">SUM(AA232:AA241)</f>
        <v>32.96842012499679</v>
      </c>
      <c r="AB242" s="19">
        <f t="shared" ref="AB242" si="684">SUM(AB232:AB241)</f>
        <v>0.16344033057067031</v>
      </c>
      <c r="AC242" s="19">
        <f t="shared" ref="AC242" si="685">SUM(AC232:AC241)</f>
        <v>471.70044953718502</v>
      </c>
      <c r="AE242" s="29"/>
      <c r="AF242" s="18" t="s">
        <v>10</v>
      </c>
      <c r="AG242" s="8">
        <v>113.25704087094937</v>
      </c>
      <c r="AH242" s="8">
        <v>51.886518260773421</v>
      </c>
      <c r="AI242" s="8">
        <v>0</v>
      </c>
      <c r="AJ242" s="8">
        <v>51.875486002651549</v>
      </c>
      <c r="AK242" s="8">
        <v>14.644654378861386</v>
      </c>
      <c r="AL242" s="8">
        <v>6.8363069423781582</v>
      </c>
      <c r="AM242" s="8">
        <v>0</v>
      </c>
      <c r="AN242" s="8">
        <v>1.6936602754598448E-2</v>
      </c>
      <c r="AO242" s="8">
        <v>238.5169430583685</v>
      </c>
      <c r="AP242" s="13"/>
      <c r="AQ242" s="29"/>
      <c r="AR242" s="18" t="s">
        <v>10</v>
      </c>
      <c r="AS242" s="8">
        <v>71.464251298592643</v>
      </c>
      <c r="AT242" s="8">
        <v>22.830068034740304</v>
      </c>
      <c r="AU242" s="8">
        <v>0</v>
      </c>
      <c r="AV242" s="8">
        <v>16.600155520848496</v>
      </c>
      <c r="AW242" s="8">
        <v>4.6862894012356433</v>
      </c>
      <c r="AX242" s="8">
        <v>4.443599512545803</v>
      </c>
      <c r="AY242" s="8">
        <v>0</v>
      </c>
      <c r="AZ242" s="8">
        <v>7.2827391844773326E-3</v>
      </c>
      <c r="BA242" s="8">
        <v>120.03164650714736</v>
      </c>
      <c r="BC242" s="29"/>
      <c r="BD242" s="18" t="s">
        <v>10</v>
      </c>
      <c r="BE242" s="5">
        <v>242.75776561258607</v>
      </c>
      <c r="BF242" s="5">
        <v>18.587863812090472</v>
      </c>
      <c r="BG242" s="5">
        <v>0</v>
      </c>
      <c r="BH242" s="5">
        <v>14.948220650874827</v>
      </c>
      <c r="BI242" s="5">
        <v>0.28248946024560295</v>
      </c>
      <c r="BJ242" s="5">
        <v>1.153448727226143E-2</v>
      </c>
      <c r="BK242" s="5">
        <v>0</v>
      </c>
      <c r="BL242" s="5">
        <v>0.70676475950569673</v>
      </c>
      <c r="BM242" s="5">
        <v>0.36320073460148955</v>
      </c>
      <c r="BN242" s="5">
        <v>277.6578395171764</v>
      </c>
      <c r="BP242" s="29"/>
      <c r="BQ242" s="18" t="s">
        <v>10</v>
      </c>
      <c r="BR242" s="5">
        <v>134.39626072255874</v>
      </c>
      <c r="BS242" s="5">
        <v>8.3645387154407125</v>
      </c>
      <c r="BT242" s="5">
        <v>0</v>
      </c>
      <c r="BU242" s="5">
        <v>4.7834306082799447</v>
      </c>
      <c r="BV242" s="5">
        <v>8.4746838073680886E-2</v>
      </c>
      <c r="BW242" s="5">
        <v>7.4974167269699294E-3</v>
      </c>
      <c r="BX242" s="5">
        <v>0</v>
      </c>
      <c r="BY242" s="5">
        <v>0.21258019485316126</v>
      </c>
      <c r="BZ242" s="5">
        <v>0.16344033057067031</v>
      </c>
      <c r="CA242" s="5">
        <v>148.01249482650388</v>
      </c>
      <c r="CC242" s="29"/>
      <c r="CD242" s="18" t="s">
        <v>10</v>
      </c>
      <c r="CE242" s="8">
        <v>238.59779662419618</v>
      </c>
      <c r="CF242" s="8">
        <v>0.9154002406898748</v>
      </c>
      <c r="CG242" s="8">
        <v>0</v>
      </c>
      <c r="CH242" s="8">
        <v>0.89683233967755283</v>
      </c>
      <c r="CI242" s="8">
        <v>0</v>
      </c>
      <c r="CJ242" s="8">
        <v>0.47083697833071531</v>
      </c>
      <c r="CK242" s="8">
        <v>0</v>
      </c>
      <c r="CL242" s="8">
        <v>1.2365502888046449E-2</v>
      </c>
      <c r="CM242" s="8">
        <v>240.89323168578238</v>
      </c>
      <c r="CN242" s="13"/>
      <c r="CO242" s="29"/>
      <c r="CP242" s="18" t="s">
        <v>10</v>
      </c>
      <c r="CQ242" s="8">
        <v>165.47825775526979</v>
      </c>
      <c r="CR242" s="8">
        <v>0.41193010831044369</v>
      </c>
      <c r="CS242" s="8">
        <v>0</v>
      </c>
      <c r="CT242" s="8">
        <v>0.28698634869681688</v>
      </c>
      <c r="CU242" s="8">
        <v>0</v>
      </c>
      <c r="CV242" s="8">
        <v>0.30604403591496498</v>
      </c>
      <c r="CW242" s="8">
        <v>0</v>
      </c>
      <c r="CX242" s="8">
        <v>3.7211158180713057E-3</v>
      </c>
      <c r="CY242" s="8">
        <v>166.48693936401008</v>
      </c>
      <c r="DA242" s="29"/>
      <c r="DB242" s="18" t="s">
        <v>10</v>
      </c>
      <c r="DC242" s="10">
        <v>5.9342818137129392</v>
      </c>
      <c r="DD242" s="10">
        <v>1.7196104972307093E-2</v>
      </c>
      <c r="DE242" s="10">
        <v>0</v>
      </c>
      <c r="DF242" s="10">
        <v>3.6935188605356446E-2</v>
      </c>
      <c r="DG242" s="10">
        <v>5.8281855249745156E-2</v>
      </c>
      <c r="DH242" s="10">
        <v>1.7848948097937242E-4</v>
      </c>
      <c r="DI242" s="10">
        <v>5.8281855249745156E-2</v>
      </c>
      <c r="DJ242" s="10">
        <v>96.566837352000846</v>
      </c>
      <c r="DK242" s="10">
        <v>102.67199265927191</v>
      </c>
      <c r="DM242" s="29"/>
      <c r="DN242" s="18" t="s">
        <v>10</v>
      </c>
      <c r="DO242" s="10">
        <v>4.3595713525836812</v>
      </c>
      <c r="DP242" s="10">
        <v>7.5662861878151204E-3</v>
      </c>
      <c r="DQ242" s="10">
        <v>0</v>
      </c>
      <c r="DR242" s="10">
        <v>1.1819260353714063E-2</v>
      </c>
      <c r="DS242" s="10">
        <v>2.9140927624872578E-2</v>
      </c>
      <c r="DT242" s="10">
        <v>1.1601816263659207E-4</v>
      </c>
      <c r="DU242" s="10">
        <v>1.6318919469928646E-2</v>
      </c>
      <c r="DV242" s="10">
        <v>32.74483607514108</v>
      </c>
      <c r="DW242" s="10">
        <v>37.16936883952372</v>
      </c>
    </row>
    <row r="243" spans="1:127" x14ac:dyDescent="0.25"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</row>
    <row r="244" spans="1:127" x14ac:dyDescent="0.25"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</row>
    <row r="245" spans="1:127" x14ac:dyDescent="0.25"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</row>
    <row r="246" spans="1:127" ht="15.75" thickBot="1" x14ac:dyDescent="0.3"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</row>
    <row r="247" spans="1:127" x14ac:dyDescent="0.25">
      <c r="A247" s="31" t="str">
        <f>+AE247</f>
        <v>DEPARTAMENTO DE LIMA</v>
      </c>
      <c r="B247" s="31"/>
      <c r="C247" s="14"/>
      <c r="D247" s="30" t="s">
        <v>2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P247" s="31" t="str">
        <f>+AQ247</f>
        <v>DEPARTAMENTO DE LIMA</v>
      </c>
      <c r="Q247" s="31"/>
      <c r="R247" s="14"/>
      <c r="S247" s="30" t="s">
        <v>2</v>
      </c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E247" s="31" t="s">
        <v>55</v>
      </c>
      <c r="AF247" s="31"/>
      <c r="AG247" s="30" t="s">
        <v>2</v>
      </c>
      <c r="AH247" s="30"/>
      <c r="AI247" s="30"/>
      <c r="AJ247" s="30"/>
      <c r="AK247" s="30"/>
      <c r="AL247" s="30"/>
      <c r="AM247" s="30"/>
      <c r="AN247" s="30"/>
      <c r="AO247" s="30"/>
      <c r="AQ247" s="31" t="s">
        <v>55</v>
      </c>
      <c r="AR247" s="31"/>
      <c r="AS247" s="30" t="s">
        <v>2</v>
      </c>
      <c r="AT247" s="30"/>
      <c r="AU247" s="30"/>
      <c r="AV247" s="30"/>
      <c r="AW247" s="30"/>
      <c r="AX247" s="30"/>
      <c r="AY247" s="30"/>
      <c r="AZ247" s="30"/>
      <c r="BA247" s="30"/>
      <c r="BC247" s="31" t="s">
        <v>55</v>
      </c>
      <c r="BD247" s="31"/>
      <c r="BE247" s="30" t="s">
        <v>2</v>
      </c>
      <c r="BF247" s="30"/>
      <c r="BG247" s="30"/>
      <c r="BH247" s="30"/>
      <c r="BI247" s="30"/>
      <c r="BJ247" s="30"/>
      <c r="BK247" s="30"/>
      <c r="BL247" s="30"/>
      <c r="BM247" s="30"/>
      <c r="BN247" s="30"/>
      <c r="BP247" s="31" t="s">
        <v>55</v>
      </c>
      <c r="BQ247" s="31"/>
      <c r="BR247" s="30" t="s">
        <v>2</v>
      </c>
      <c r="BS247" s="30"/>
      <c r="BT247" s="30"/>
      <c r="BU247" s="30"/>
      <c r="BV247" s="30"/>
      <c r="BW247" s="30"/>
      <c r="BX247" s="30"/>
      <c r="BY247" s="30"/>
      <c r="BZ247" s="30"/>
      <c r="CA247" s="30"/>
      <c r="CC247" s="31" t="s">
        <v>55</v>
      </c>
      <c r="CD247" s="31"/>
      <c r="CE247" s="30" t="s">
        <v>2</v>
      </c>
      <c r="CF247" s="30"/>
      <c r="CG247" s="30"/>
      <c r="CH247" s="30"/>
      <c r="CI247" s="30"/>
      <c r="CJ247" s="30"/>
      <c r="CK247" s="30"/>
      <c r="CL247" s="30"/>
      <c r="CM247" s="30"/>
      <c r="CN247" s="13"/>
      <c r="CO247" s="31" t="s">
        <v>55</v>
      </c>
      <c r="CP247" s="31"/>
      <c r="CQ247" s="30" t="s">
        <v>2</v>
      </c>
      <c r="CR247" s="30"/>
      <c r="CS247" s="30"/>
      <c r="CT247" s="30"/>
      <c r="CU247" s="30"/>
      <c r="CV247" s="30"/>
      <c r="CW247" s="30"/>
      <c r="CX247" s="30"/>
      <c r="CY247" s="30"/>
      <c r="DA247" s="31" t="s">
        <v>55</v>
      </c>
      <c r="DB247" s="31"/>
      <c r="DC247" s="30" t="s">
        <v>2</v>
      </c>
      <c r="DD247" s="30"/>
      <c r="DE247" s="30"/>
      <c r="DF247" s="30"/>
      <c r="DG247" s="30"/>
      <c r="DH247" s="30"/>
      <c r="DI247" s="30"/>
      <c r="DJ247" s="30"/>
      <c r="DK247" s="30"/>
      <c r="DM247" s="31" t="s">
        <v>55</v>
      </c>
      <c r="DN247" s="31"/>
      <c r="DO247" s="30" t="s">
        <v>2</v>
      </c>
      <c r="DP247" s="30"/>
      <c r="DQ247" s="30"/>
      <c r="DR247" s="30"/>
      <c r="DS247" s="30"/>
      <c r="DT247" s="30"/>
      <c r="DU247" s="30"/>
      <c r="DV247" s="30"/>
      <c r="DW247" s="30"/>
    </row>
    <row r="248" spans="1:127" ht="18" x14ac:dyDescent="0.25">
      <c r="A248" s="27" t="s">
        <v>0</v>
      </c>
      <c r="B248" s="27"/>
      <c r="C248" s="4" t="s">
        <v>71</v>
      </c>
      <c r="D248" s="4" t="s">
        <v>3</v>
      </c>
      <c r="E248" s="4" t="s">
        <v>4</v>
      </c>
      <c r="F248" s="4" t="s">
        <v>5</v>
      </c>
      <c r="G248" s="4" t="s">
        <v>6</v>
      </c>
      <c r="H248" s="4" t="s">
        <v>7</v>
      </c>
      <c r="I248" s="4" t="s">
        <v>53</v>
      </c>
      <c r="J248" s="4" t="s">
        <v>59</v>
      </c>
      <c r="K248" s="4" t="s">
        <v>8</v>
      </c>
      <c r="L248" s="4" t="s">
        <v>9</v>
      </c>
      <c r="M248" s="4" t="s">
        <v>54</v>
      </c>
      <c r="N248" s="4" t="s">
        <v>10</v>
      </c>
      <c r="P248" s="27" t="s">
        <v>1</v>
      </c>
      <c r="Q248" s="27"/>
      <c r="R248" s="4" t="s">
        <v>71</v>
      </c>
      <c r="S248" s="4" t="s">
        <v>3</v>
      </c>
      <c r="T248" s="4" t="s">
        <v>4</v>
      </c>
      <c r="U248" s="4" t="s">
        <v>5</v>
      </c>
      <c r="V248" s="4" t="s">
        <v>6</v>
      </c>
      <c r="W248" s="4" t="s">
        <v>7</v>
      </c>
      <c r="X248" s="4" t="s">
        <v>53</v>
      </c>
      <c r="Y248" s="4" t="s">
        <v>59</v>
      </c>
      <c r="Z248" s="4" t="s">
        <v>8</v>
      </c>
      <c r="AA248" s="4" t="s">
        <v>9</v>
      </c>
      <c r="AB248" s="4" t="s">
        <v>54</v>
      </c>
      <c r="AC248" s="4" t="s">
        <v>10</v>
      </c>
      <c r="AE248" s="27" t="s">
        <v>0</v>
      </c>
      <c r="AF248" s="27"/>
      <c r="AG248" s="4" t="s">
        <v>71</v>
      </c>
      <c r="AH248" s="4" t="s">
        <v>3</v>
      </c>
      <c r="AI248" s="4" t="s">
        <v>4</v>
      </c>
      <c r="AJ248" s="4" t="s">
        <v>5</v>
      </c>
      <c r="AK248" s="4" t="s">
        <v>6</v>
      </c>
      <c r="AL248" s="4" t="s">
        <v>7</v>
      </c>
      <c r="AM248" s="4" t="s">
        <v>8</v>
      </c>
      <c r="AN248" s="4" t="s">
        <v>9</v>
      </c>
      <c r="AO248" s="4" t="s">
        <v>10</v>
      </c>
      <c r="AQ248" s="27" t="s">
        <v>1</v>
      </c>
      <c r="AR248" s="27"/>
      <c r="AS248" s="4" t="s">
        <v>71</v>
      </c>
      <c r="AT248" s="4" t="s">
        <v>3</v>
      </c>
      <c r="AU248" s="4" t="s">
        <v>4</v>
      </c>
      <c r="AV248" s="4" t="s">
        <v>5</v>
      </c>
      <c r="AW248" s="4" t="s">
        <v>6</v>
      </c>
      <c r="AX248" s="4" t="s">
        <v>7</v>
      </c>
      <c r="AY248" s="4" t="s">
        <v>8</v>
      </c>
      <c r="AZ248" s="4" t="s">
        <v>9</v>
      </c>
      <c r="BA248" s="4" t="s">
        <v>10</v>
      </c>
      <c r="BC248" s="27" t="s">
        <v>0</v>
      </c>
      <c r="BD248" s="27"/>
      <c r="BE248" s="4" t="s">
        <v>71</v>
      </c>
      <c r="BF248" s="4" t="s">
        <v>3</v>
      </c>
      <c r="BG248" s="4" t="s">
        <v>4</v>
      </c>
      <c r="BH248" s="4" t="s">
        <v>5</v>
      </c>
      <c r="BI248" s="4" t="s">
        <v>53</v>
      </c>
      <c r="BJ248" s="4" t="s">
        <v>7</v>
      </c>
      <c r="BK248" s="4" t="s">
        <v>8</v>
      </c>
      <c r="BL248" s="4" t="s">
        <v>9</v>
      </c>
      <c r="BM248" s="4" t="s">
        <v>54</v>
      </c>
      <c r="BN248" s="4" t="s">
        <v>10</v>
      </c>
      <c r="BP248" s="27" t="s">
        <v>1</v>
      </c>
      <c r="BQ248" s="27"/>
      <c r="BR248" s="4" t="s">
        <v>71</v>
      </c>
      <c r="BS248" s="4" t="s">
        <v>3</v>
      </c>
      <c r="BT248" s="4" t="s">
        <v>4</v>
      </c>
      <c r="BU248" s="4" t="s">
        <v>5</v>
      </c>
      <c r="BV248" s="4" t="s">
        <v>53</v>
      </c>
      <c r="BW248" s="4" t="s">
        <v>7</v>
      </c>
      <c r="BX248" s="4" t="s">
        <v>8</v>
      </c>
      <c r="BY248" s="4" t="s">
        <v>9</v>
      </c>
      <c r="BZ248" s="4" t="s">
        <v>54</v>
      </c>
      <c r="CA248" s="4" t="s">
        <v>10</v>
      </c>
      <c r="CC248" s="27" t="s">
        <v>0</v>
      </c>
      <c r="CD248" s="27"/>
      <c r="CE248" s="4" t="s">
        <v>71</v>
      </c>
      <c r="CF248" s="4" t="s">
        <v>3</v>
      </c>
      <c r="CG248" s="4" t="s">
        <v>4</v>
      </c>
      <c r="CH248" s="4" t="s">
        <v>5</v>
      </c>
      <c r="CI248" s="4" t="s">
        <v>6</v>
      </c>
      <c r="CJ248" s="4" t="s">
        <v>7</v>
      </c>
      <c r="CK248" s="4" t="s">
        <v>8</v>
      </c>
      <c r="CL248" s="4" t="s">
        <v>9</v>
      </c>
      <c r="CM248" s="4" t="s">
        <v>10</v>
      </c>
      <c r="CN248" s="13"/>
      <c r="CO248" s="27" t="s">
        <v>1</v>
      </c>
      <c r="CP248" s="27"/>
      <c r="CQ248" s="4" t="s">
        <v>71</v>
      </c>
      <c r="CR248" s="4" t="s">
        <v>3</v>
      </c>
      <c r="CS248" s="4" t="s">
        <v>4</v>
      </c>
      <c r="CT248" s="4" t="s">
        <v>5</v>
      </c>
      <c r="CU248" s="4" t="s">
        <v>6</v>
      </c>
      <c r="CV248" s="4" t="s">
        <v>7</v>
      </c>
      <c r="CW248" s="4" t="s">
        <v>8</v>
      </c>
      <c r="CX248" s="4" t="s">
        <v>9</v>
      </c>
      <c r="CY248" s="4" t="s">
        <v>10</v>
      </c>
      <c r="DA248" s="27" t="s">
        <v>58</v>
      </c>
      <c r="DB248" s="27"/>
      <c r="DC248" s="4" t="s">
        <v>71</v>
      </c>
      <c r="DD248" s="4" t="s">
        <v>3</v>
      </c>
      <c r="DE248" s="4" t="s">
        <v>4</v>
      </c>
      <c r="DF248" s="4" t="s">
        <v>5</v>
      </c>
      <c r="DG248" s="4" t="s">
        <v>59</v>
      </c>
      <c r="DH248" s="4" t="s">
        <v>7</v>
      </c>
      <c r="DI248" s="4" t="s">
        <v>8</v>
      </c>
      <c r="DJ248" s="4" t="s">
        <v>9</v>
      </c>
      <c r="DK248" s="4" t="s">
        <v>10</v>
      </c>
      <c r="DM248" s="27" t="s">
        <v>60</v>
      </c>
      <c r="DN248" s="27"/>
      <c r="DO248" s="4" t="s">
        <v>71</v>
      </c>
      <c r="DP248" s="4" t="s">
        <v>3</v>
      </c>
      <c r="DQ248" s="4" t="s">
        <v>4</v>
      </c>
      <c r="DR248" s="4" t="s">
        <v>5</v>
      </c>
      <c r="DS248" s="4" t="s">
        <v>59</v>
      </c>
      <c r="DT248" s="4" t="s">
        <v>7</v>
      </c>
      <c r="DU248" s="4" t="s">
        <v>8</v>
      </c>
      <c r="DV248" s="4" t="s">
        <v>9</v>
      </c>
      <c r="DW248" s="4" t="s">
        <v>10</v>
      </c>
    </row>
    <row r="249" spans="1:127" ht="18" x14ac:dyDescent="0.25">
      <c r="A249" s="28" t="s">
        <v>11</v>
      </c>
      <c r="B249" s="15" t="s">
        <v>12</v>
      </c>
      <c r="C249" s="16">
        <f t="shared" ref="C249:F251" si="686">+AG249+BE249+CE249+DC250</f>
        <v>1547.125161716458</v>
      </c>
      <c r="D249" s="6">
        <f t="shared" si="686"/>
        <v>0</v>
      </c>
      <c r="E249" s="7">
        <f t="shared" si="686"/>
        <v>0</v>
      </c>
      <c r="F249" s="7">
        <f t="shared" si="686"/>
        <v>0</v>
      </c>
      <c r="G249" s="7">
        <f t="shared" ref="G249:G258" si="687">+AK249+CI249</f>
        <v>0</v>
      </c>
      <c r="H249" s="7">
        <f t="shared" ref="H249:H256" si="688">+AL249+BJ249+CJ249+DH250</f>
        <v>0</v>
      </c>
      <c r="I249" s="7">
        <f>+BI249</f>
        <v>0</v>
      </c>
      <c r="J249" s="7">
        <f>+DG250</f>
        <v>0</v>
      </c>
      <c r="K249" s="7">
        <f t="shared" ref="K249:L256" si="689">+AM249+BK249+CK249+DI250</f>
        <v>0</v>
      </c>
      <c r="L249" s="7">
        <f t="shared" si="689"/>
        <v>0</v>
      </c>
      <c r="M249" s="7">
        <f>+BM249</f>
        <v>0</v>
      </c>
      <c r="N249" s="7">
        <f t="shared" ref="N249:N258" si="690">SUM(C249:M249)</f>
        <v>1547.125161716458</v>
      </c>
      <c r="P249" s="28" t="s">
        <v>11</v>
      </c>
      <c r="Q249" s="15" t="s">
        <v>12</v>
      </c>
      <c r="R249" s="16">
        <f t="shared" ref="R249:R256" si="691">+AS249+BR249+CQ249+DO250</f>
        <v>181.0312168198995</v>
      </c>
      <c r="S249" s="16">
        <f t="shared" ref="S249:S256" si="692">+AT249+BS249+CR249+DP250</f>
        <v>0</v>
      </c>
      <c r="T249" s="16">
        <f t="shared" ref="T249:T256" si="693">+AU249+BT249+CS249+DQ250</f>
        <v>0</v>
      </c>
      <c r="U249" s="16">
        <f t="shared" ref="U249:U256" si="694">+AV249+BU249+CT249+DR250</f>
        <v>0</v>
      </c>
      <c r="V249" s="7">
        <f t="shared" ref="V249:V258" si="695">+AW249+CU249</f>
        <v>0</v>
      </c>
      <c r="W249" s="7">
        <f t="shared" ref="W249:W256" si="696">+AX249+BW249+CV249+DT250</f>
        <v>0</v>
      </c>
      <c r="X249" s="7">
        <f>+BV249</f>
        <v>0</v>
      </c>
      <c r="Y249" s="7">
        <f>+DS250</f>
        <v>0</v>
      </c>
      <c r="Z249" s="7">
        <f t="shared" ref="Z249:AA256" si="697">+AY249+BX249+CW249+DU250</f>
        <v>0</v>
      </c>
      <c r="AA249" s="7">
        <f t="shared" si="697"/>
        <v>0</v>
      </c>
      <c r="AB249" s="7">
        <f t="shared" ref="AB249:AB256" si="698">+BZ249</f>
        <v>0</v>
      </c>
      <c r="AC249" s="7">
        <f>SUM(R249:AB249)</f>
        <v>181.0312168198995</v>
      </c>
      <c r="AE249" s="28" t="s">
        <v>11</v>
      </c>
      <c r="AF249" s="15" t="s">
        <v>12</v>
      </c>
      <c r="AG249" s="1">
        <v>458.38082956396721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458.38082956396721</v>
      </c>
      <c r="AQ249" s="28" t="s">
        <v>11</v>
      </c>
      <c r="AR249" s="15" t="s">
        <v>12</v>
      </c>
      <c r="AS249" s="1">
        <v>50.421891252036396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50.421891252036396</v>
      </c>
      <c r="BC249" s="28" t="s">
        <v>11</v>
      </c>
      <c r="BD249" s="15" t="s">
        <v>12</v>
      </c>
      <c r="BE249" s="1">
        <v>684.94844186517616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/>
      <c r="BN249" s="2">
        <v>684.94844186517616</v>
      </c>
      <c r="BP249" s="28" t="s">
        <v>11</v>
      </c>
      <c r="BQ249" s="15" t="s">
        <v>12</v>
      </c>
      <c r="BR249" s="1">
        <v>82.193813023821136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/>
      <c r="CA249" s="2">
        <v>82.193813023821136</v>
      </c>
      <c r="CC249" s="28" t="s">
        <v>11</v>
      </c>
      <c r="CD249" s="15" t="s">
        <v>12</v>
      </c>
      <c r="CE249" s="6">
        <v>402.46274727278887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402.46274727278887</v>
      </c>
      <c r="CN249" s="13"/>
      <c r="CO249" s="28" t="s">
        <v>11</v>
      </c>
      <c r="CP249" s="15" t="s">
        <v>12</v>
      </c>
      <c r="CQ249" s="6">
        <v>48.295529672734666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48.295529672734666</v>
      </c>
      <c r="DA249" s="28" t="s">
        <v>11</v>
      </c>
      <c r="DB249" s="15" t="s">
        <v>20</v>
      </c>
      <c r="DC249" s="1">
        <v>63.667943844908827</v>
      </c>
      <c r="DD249" s="2"/>
      <c r="DE249" s="2"/>
      <c r="DF249" s="2"/>
      <c r="DG249" s="2">
        <v>0.67572502000509682</v>
      </c>
      <c r="DH249" s="2">
        <v>0</v>
      </c>
      <c r="DI249" s="2">
        <v>0.67572502000509682</v>
      </c>
      <c r="DJ249" s="2">
        <v>1119.6020396507708</v>
      </c>
      <c r="DK249" s="2">
        <v>1184.6214335356899</v>
      </c>
      <c r="DM249" s="28" t="s">
        <v>11</v>
      </c>
      <c r="DN249" s="15" t="s">
        <v>20</v>
      </c>
      <c r="DO249" s="1">
        <v>47.628385732119312</v>
      </c>
      <c r="DP249" s="2"/>
      <c r="DQ249" s="2"/>
      <c r="DR249" s="2"/>
      <c r="DS249" s="2">
        <v>0.33786251000254841</v>
      </c>
      <c r="DT249" s="2"/>
      <c r="DU249" s="2">
        <v>0.18920300560142714</v>
      </c>
      <c r="DV249" s="2">
        <v>379.64548243600274</v>
      </c>
      <c r="DW249" s="2">
        <v>427.80093368372604</v>
      </c>
    </row>
    <row r="250" spans="1:127" ht="18" x14ac:dyDescent="0.25">
      <c r="A250" s="28"/>
      <c r="B250" s="17" t="s">
        <v>13</v>
      </c>
      <c r="C250" s="4">
        <f t="shared" si="686"/>
        <v>361.72702994942716</v>
      </c>
      <c r="D250" s="3">
        <f t="shared" si="686"/>
        <v>1528.0752164302328</v>
      </c>
      <c r="E250" s="3">
        <f t="shared" si="686"/>
        <v>3923.0186357780808</v>
      </c>
      <c r="F250" s="3">
        <f t="shared" si="686"/>
        <v>1292.3191632871108</v>
      </c>
      <c r="G250" s="3">
        <f t="shared" si="687"/>
        <v>374.37797493051511</v>
      </c>
      <c r="H250" s="3">
        <f t="shared" si="688"/>
        <v>0</v>
      </c>
      <c r="I250" s="3">
        <f t="shared" ref="I250:I258" si="699">+BI250</f>
        <v>0</v>
      </c>
      <c r="J250" s="3">
        <f t="shared" ref="J250:J256" si="700">+DG251</f>
        <v>0</v>
      </c>
      <c r="K250" s="3">
        <f t="shared" si="689"/>
        <v>0</v>
      </c>
      <c r="L250" s="3">
        <f t="shared" si="689"/>
        <v>0</v>
      </c>
      <c r="M250" s="4">
        <f t="shared" ref="M250:M258" si="701">+BM250</f>
        <v>0</v>
      </c>
      <c r="N250" s="4">
        <f t="shared" si="690"/>
        <v>7479.5180203753671</v>
      </c>
      <c r="P250" s="28"/>
      <c r="Q250" s="17" t="s">
        <v>13</v>
      </c>
      <c r="R250" s="4">
        <f t="shared" si="691"/>
        <v>260.44346156358756</v>
      </c>
      <c r="S250" s="4">
        <f t="shared" si="692"/>
        <v>674.36751219629912</v>
      </c>
      <c r="T250" s="4">
        <f t="shared" si="693"/>
        <v>1728.2433466642351</v>
      </c>
      <c r="U250" s="4">
        <f t="shared" si="694"/>
        <v>413.54213225187544</v>
      </c>
      <c r="V250" s="3">
        <f t="shared" si="695"/>
        <v>119.80095197776484</v>
      </c>
      <c r="W250" s="3">
        <f t="shared" si="696"/>
        <v>0</v>
      </c>
      <c r="X250" s="3">
        <f t="shared" ref="X250:X258" si="702">+BV250</f>
        <v>0</v>
      </c>
      <c r="Y250" s="3">
        <f t="shared" ref="Y250:Y256" si="703">+DS251</f>
        <v>0</v>
      </c>
      <c r="Z250" s="3">
        <f t="shared" si="697"/>
        <v>0</v>
      </c>
      <c r="AA250" s="3">
        <f t="shared" si="697"/>
        <v>0</v>
      </c>
      <c r="AB250" s="4">
        <f t="shared" si="698"/>
        <v>0</v>
      </c>
      <c r="AC250" s="4">
        <f t="shared" ref="AC250:AC258" si="704">SUM(R250:AB250)</f>
        <v>3196.3974046537619</v>
      </c>
      <c r="AE250" s="28"/>
      <c r="AF250" s="17" t="s">
        <v>13</v>
      </c>
      <c r="AG250" s="3">
        <v>238.11810886319637</v>
      </c>
      <c r="AH250" s="3">
        <v>1326.4341465581138</v>
      </c>
      <c r="AI250" s="3">
        <v>3711.3825302851214</v>
      </c>
      <c r="AJ250" s="3">
        <v>1160.0468021255165</v>
      </c>
      <c r="AK250" s="3">
        <v>374.37797493051511</v>
      </c>
      <c r="AL250" s="3">
        <v>0</v>
      </c>
      <c r="AM250" s="3">
        <v>0</v>
      </c>
      <c r="AN250" s="3">
        <v>0</v>
      </c>
      <c r="AO250" s="4">
        <v>6810.3595627624627</v>
      </c>
      <c r="AQ250" s="28"/>
      <c r="AR250" s="17" t="s">
        <v>13</v>
      </c>
      <c r="AS250" s="3">
        <v>171.44503838150138</v>
      </c>
      <c r="AT250" s="3">
        <v>583.63102448557004</v>
      </c>
      <c r="AU250" s="3">
        <v>1633.0083133254534</v>
      </c>
      <c r="AV250" s="3">
        <v>371.21497668016531</v>
      </c>
      <c r="AW250" s="3">
        <v>119.80095197776484</v>
      </c>
      <c r="AX250" s="3">
        <v>0</v>
      </c>
      <c r="AY250" s="3">
        <v>0</v>
      </c>
      <c r="AZ250" s="3">
        <v>0</v>
      </c>
      <c r="BA250" s="4">
        <v>2879.1003048504549</v>
      </c>
      <c r="BC250" s="28"/>
      <c r="BD250" s="17" t="s">
        <v>13</v>
      </c>
      <c r="BE250" s="3">
        <v>51.261467342514841</v>
      </c>
      <c r="BF250" s="3">
        <v>183.47529473655067</v>
      </c>
      <c r="BG250" s="3">
        <v>211.51469218795259</v>
      </c>
      <c r="BH250" s="3">
        <v>131.84413129567292</v>
      </c>
      <c r="BI250" s="3">
        <v>0</v>
      </c>
      <c r="BJ250" s="3">
        <v>0</v>
      </c>
      <c r="BK250" s="3">
        <v>0</v>
      </c>
      <c r="BL250" s="3">
        <v>0</v>
      </c>
      <c r="BM250" s="3"/>
      <c r="BN250" s="4">
        <v>578.09558556269099</v>
      </c>
      <c r="BP250" s="28"/>
      <c r="BQ250" s="17" t="s">
        <v>13</v>
      </c>
      <c r="BR250" s="3">
        <v>36.908256486610682</v>
      </c>
      <c r="BS250" s="3">
        <v>82.563882631447797</v>
      </c>
      <c r="BT250" s="3">
        <v>95.181611484578667</v>
      </c>
      <c r="BU250" s="3">
        <v>42.190122014615334</v>
      </c>
      <c r="BV250" s="3">
        <v>0</v>
      </c>
      <c r="BW250" s="3">
        <v>0</v>
      </c>
      <c r="BX250" s="3">
        <v>0</v>
      </c>
      <c r="BY250" s="3">
        <v>0</v>
      </c>
      <c r="BZ250" s="3"/>
      <c r="CA250" s="4">
        <v>256.84387261725249</v>
      </c>
      <c r="CC250" s="28"/>
      <c r="CD250" s="17" t="s">
        <v>13</v>
      </c>
      <c r="CE250" s="3">
        <v>72.216693160157234</v>
      </c>
      <c r="CF250" s="3">
        <v>17.966401963135169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3">
        <v>0</v>
      </c>
      <c r="CM250" s="4">
        <v>90.183095123292404</v>
      </c>
      <c r="CN250" s="13"/>
      <c r="CO250" s="28"/>
      <c r="CP250" s="17" t="s">
        <v>13</v>
      </c>
      <c r="CQ250" s="3">
        <v>51.996019075313207</v>
      </c>
      <c r="CR250" s="3">
        <v>8.0848808834108272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0</v>
      </c>
      <c r="CY250" s="4">
        <v>60.080899958724032</v>
      </c>
      <c r="DA250" s="28"/>
      <c r="DB250" s="17" t="s">
        <v>12</v>
      </c>
      <c r="DC250" s="3">
        <v>1.3331430145257981</v>
      </c>
      <c r="DD250" s="3"/>
      <c r="DE250" s="3"/>
      <c r="DF250" s="3"/>
      <c r="DG250" s="3"/>
      <c r="DH250" s="3"/>
      <c r="DI250" s="3"/>
      <c r="DJ250" s="3"/>
      <c r="DK250" s="3">
        <v>1.3331430145257981</v>
      </c>
      <c r="DM250" s="28"/>
      <c r="DN250" s="17" t="s">
        <v>12</v>
      </c>
      <c r="DO250" s="3">
        <v>0.11998287130732183</v>
      </c>
      <c r="DP250" s="3"/>
      <c r="DQ250" s="3"/>
      <c r="DR250" s="3"/>
      <c r="DS250" s="3"/>
      <c r="DT250" s="3"/>
      <c r="DU250" s="3"/>
      <c r="DV250" s="3"/>
      <c r="DW250" s="3">
        <v>0.11998287130732183</v>
      </c>
    </row>
    <row r="251" spans="1:127" ht="18" x14ac:dyDescent="0.25">
      <c r="A251" s="28"/>
      <c r="B251" s="15" t="s">
        <v>14</v>
      </c>
      <c r="C251" s="16">
        <f t="shared" si="686"/>
        <v>755.75567327052795</v>
      </c>
      <c r="D251" s="6">
        <f t="shared" si="686"/>
        <v>0</v>
      </c>
      <c r="E251" s="7">
        <f t="shared" si="686"/>
        <v>0</v>
      </c>
      <c r="F251" s="7">
        <f t="shared" si="686"/>
        <v>0</v>
      </c>
      <c r="G251" s="7">
        <f t="shared" si="687"/>
        <v>0</v>
      </c>
      <c r="H251" s="7">
        <f t="shared" si="688"/>
        <v>0</v>
      </c>
      <c r="I251" s="7">
        <f t="shared" si="699"/>
        <v>0</v>
      </c>
      <c r="J251" s="7">
        <f t="shared" si="700"/>
        <v>0</v>
      </c>
      <c r="K251" s="7">
        <f t="shared" si="689"/>
        <v>0</v>
      </c>
      <c r="L251" s="7">
        <f t="shared" si="689"/>
        <v>0</v>
      </c>
      <c r="M251" s="7">
        <f t="shared" si="701"/>
        <v>0</v>
      </c>
      <c r="N251" s="7">
        <f t="shared" si="690"/>
        <v>755.75567327052795</v>
      </c>
      <c r="P251" s="28"/>
      <c r="Q251" s="15" t="s">
        <v>14</v>
      </c>
      <c r="R251" s="16">
        <f t="shared" si="691"/>
        <v>491.24118762584317</v>
      </c>
      <c r="S251" s="16">
        <f t="shared" si="692"/>
        <v>0</v>
      </c>
      <c r="T251" s="16">
        <f t="shared" si="693"/>
        <v>0</v>
      </c>
      <c r="U251" s="16">
        <f t="shared" si="694"/>
        <v>0</v>
      </c>
      <c r="V251" s="7">
        <f t="shared" si="695"/>
        <v>0</v>
      </c>
      <c r="W251" s="7">
        <f t="shared" si="696"/>
        <v>0</v>
      </c>
      <c r="X251" s="7">
        <f t="shared" si="702"/>
        <v>0</v>
      </c>
      <c r="Y251" s="7">
        <f t="shared" si="703"/>
        <v>0</v>
      </c>
      <c r="Z251" s="7">
        <f t="shared" si="697"/>
        <v>0</v>
      </c>
      <c r="AA251" s="7">
        <f t="shared" si="697"/>
        <v>0</v>
      </c>
      <c r="AB251" s="7">
        <f t="shared" si="698"/>
        <v>0</v>
      </c>
      <c r="AC251" s="7">
        <f t="shared" si="704"/>
        <v>491.24118762584317</v>
      </c>
      <c r="AE251" s="28"/>
      <c r="AF251" s="15" t="s">
        <v>14</v>
      </c>
      <c r="AG251" s="1">
        <v>319.50243517651063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319.50243517651063</v>
      </c>
      <c r="AQ251" s="28"/>
      <c r="AR251" s="15" t="s">
        <v>14</v>
      </c>
      <c r="AS251" s="1">
        <v>207.6765828647319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207.6765828647319</v>
      </c>
      <c r="BC251" s="28"/>
      <c r="BD251" s="15" t="s">
        <v>14</v>
      </c>
      <c r="BE251" s="1">
        <v>366.34264918608665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/>
      <c r="BN251" s="2">
        <v>366.34264918608665</v>
      </c>
      <c r="BP251" s="28"/>
      <c r="BQ251" s="15" t="s">
        <v>14</v>
      </c>
      <c r="BR251" s="1">
        <v>238.12272197095632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/>
      <c r="CA251" s="2">
        <v>238.12272197095632</v>
      </c>
      <c r="CC251" s="28"/>
      <c r="CD251" s="15" t="s">
        <v>14</v>
      </c>
      <c r="CE251" s="6">
        <v>69.82474224726397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69.82474224726397</v>
      </c>
      <c r="CN251" s="13"/>
      <c r="CO251" s="28"/>
      <c r="CP251" s="15" t="s">
        <v>14</v>
      </c>
      <c r="CQ251" s="6">
        <v>45.386082460721575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45.386082460721575</v>
      </c>
      <c r="DA251" s="28"/>
      <c r="DB251" s="15" t="s">
        <v>61</v>
      </c>
      <c r="DC251" s="1">
        <v>0.13076058355870024</v>
      </c>
      <c r="DD251" s="2">
        <v>0.19937317243298919</v>
      </c>
      <c r="DE251" s="2">
        <v>0.12141330500664073</v>
      </c>
      <c r="DF251" s="2">
        <v>0.42822986592136048</v>
      </c>
      <c r="DG251" s="2">
        <v>0</v>
      </c>
      <c r="DH251" s="2"/>
      <c r="DI251" s="2"/>
      <c r="DJ251" s="2"/>
      <c r="DK251" s="2">
        <v>0.87977692691969067</v>
      </c>
      <c r="DM251" s="28"/>
      <c r="DN251" s="15" t="s">
        <v>61</v>
      </c>
      <c r="DO251" s="1">
        <v>9.4147620162264162E-2</v>
      </c>
      <c r="DP251" s="2">
        <v>8.7724195870515248E-2</v>
      </c>
      <c r="DQ251" s="2">
        <v>5.342185420292192E-2</v>
      </c>
      <c r="DR251" s="2">
        <v>0.13703355709483536</v>
      </c>
      <c r="DS251" s="2">
        <v>0</v>
      </c>
      <c r="DT251" s="2"/>
      <c r="DU251" s="2"/>
      <c r="DV251" s="2"/>
      <c r="DW251" s="2">
        <v>0.37232722733053669</v>
      </c>
    </row>
    <row r="252" spans="1:127" ht="18" x14ac:dyDescent="0.25">
      <c r="A252" s="28"/>
      <c r="B252" s="17" t="s">
        <v>15</v>
      </c>
      <c r="C252" s="4">
        <f t="shared" ref="C252:C256" si="705">+AG252+BE252+CE252+DC253</f>
        <v>198.75751850562025</v>
      </c>
      <c r="D252" s="3">
        <f t="shared" ref="D252:F256" si="706">+AH252+BF252+CF252+DD253</f>
        <v>0</v>
      </c>
      <c r="E252" s="3">
        <f t="shared" si="706"/>
        <v>965.71101884279483</v>
      </c>
      <c r="F252" s="3">
        <f t="shared" si="706"/>
        <v>199.41261173337679</v>
      </c>
      <c r="G252" s="3">
        <f t="shared" si="687"/>
        <v>0</v>
      </c>
      <c r="H252" s="3">
        <f t="shared" si="688"/>
        <v>184.12125723199384</v>
      </c>
      <c r="I252" s="3">
        <f t="shared" si="699"/>
        <v>0</v>
      </c>
      <c r="J252" s="3">
        <f t="shared" si="700"/>
        <v>0</v>
      </c>
      <c r="K252" s="3">
        <f t="shared" si="689"/>
        <v>0</v>
      </c>
      <c r="L252" s="3">
        <f t="shared" si="689"/>
        <v>0</v>
      </c>
      <c r="M252" s="4">
        <f t="shared" si="701"/>
        <v>0</v>
      </c>
      <c r="N252" s="4">
        <f t="shared" si="690"/>
        <v>1548.0024063137857</v>
      </c>
      <c r="P252" s="28"/>
      <c r="Q252" s="17" t="s">
        <v>15</v>
      </c>
      <c r="R252" s="4">
        <f t="shared" si="691"/>
        <v>139.13026295393416</v>
      </c>
      <c r="S252" s="4">
        <f t="shared" si="692"/>
        <v>0</v>
      </c>
      <c r="T252" s="4">
        <f t="shared" si="693"/>
        <v>502.16972979825334</v>
      </c>
      <c r="U252" s="4">
        <f t="shared" si="694"/>
        <v>63.812035754680572</v>
      </c>
      <c r="V252" s="3">
        <f t="shared" si="695"/>
        <v>0</v>
      </c>
      <c r="W252" s="3">
        <f t="shared" si="696"/>
        <v>119.678817200796</v>
      </c>
      <c r="X252" s="3">
        <f t="shared" si="702"/>
        <v>0</v>
      </c>
      <c r="Y252" s="3">
        <f t="shared" si="703"/>
        <v>0</v>
      </c>
      <c r="Z252" s="3">
        <f t="shared" si="697"/>
        <v>0</v>
      </c>
      <c r="AA252" s="3">
        <f t="shared" si="697"/>
        <v>0</v>
      </c>
      <c r="AB252" s="4">
        <f t="shared" si="698"/>
        <v>0</v>
      </c>
      <c r="AC252" s="4">
        <f t="shared" si="704"/>
        <v>824.79084570766418</v>
      </c>
      <c r="AE252" s="28"/>
      <c r="AF252" s="17" t="s">
        <v>15</v>
      </c>
      <c r="AG252" s="3">
        <v>154.7757394975626</v>
      </c>
      <c r="AH252" s="11">
        <v>0</v>
      </c>
      <c r="AI252" s="3">
        <v>965.71101884279483</v>
      </c>
      <c r="AJ252" s="3">
        <v>166.10531425641639</v>
      </c>
      <c r="AK252" s="3">
        <v>0</v>
      </c>
      <c r="AL252" s="3">
        <v>174.76429848595347</v>
      </c>
      <c r="AM252" s="3">
        <v>0</v>
      </c>
      <c r="AN252" s="3">
        <v>0</v>
      </c>
      <c r="AO252" s="4">
        <v>1461.3563710827275</v>
      </c>
      <c r="AQ252" s="28"/>
      <c r="AR252" s="17" t="s">
        <v>15</v>
      </c>
      <c r="AS252" s="3">
        <v>108.34301764829381</v>
      </c>
      <c r="AT252" s="11">
        <v>0</v>
      </c>
      <c r="AU252" s="3">
        <v>502.16972979825334</v>
      </c>
      <c r="AV252" s="3">
        <v>53.153700562053245</v>
      </c>
      <c r="AW252" s="3">
        <v>0</v>
      </c>
      <c r="AX252" s="3">
        <v>113.59679401586976</v>
      </c>
      <c r="AY252" s="3">
        <v>0</v>
      </c>
      <c r="AZ252" s="3">
        <v>0</v>
      </c>
      <c r="BA252" s="4">
        <v>777.26324202447017</v>
      </c>
      <c r="BC252" s="28"/>
      <c r="BD252" s="17" t="s">
        <v>15</v>
      </c>
      <c r="BE252" s="3">
        <v>9.5924774247639419</v>
      </c>
      <c r="BF252" s="11">
        <v>0</v>
      </c>
      <c r="BG252" s="3">
        <v>0</v>
      </c>
      <c r="BH252" s="3">
        <v>15.705324490758507</v>
      </c>
      <c r="BI252" s="3">
        <v>0</v>
      </c>
      <c r="BJ252" s="3">
        <v>0.11385350534667761</v>
      </c>
      <c r="BK252" s="3">
        <v>0</v>
      </c>
      <c r="BL252" s="3">
        <v>0</v>
      </c>
      <c r="BM252" s="3"/>
      <c r="BN252" s="4">
        <v>25.411655420869128</v>
      </c>
      <c r="BP252" s="28"/>
      <c r="BQ252" s="17" t="s">
        <v>15</v>
      </c>
      <c r="BR252" s="3">
        <v>6.7147341973347592</v>
      </c>
      <c r="BS252" s="11">
        <v>0</v>
      </c>
      <c r="BT252" s="3">
        <v>0</v>
      </c>
      <c r="BU252" s="3">
        <v>5.0257038370427223</v>
      </c>
      <c r="BV252" s="3">
        <v>0</v>
      </c>
      <c r="BW252" s="3">
        <v>7.4004778475340455E-2</v>
      </c>
      <c r="BX252" s="3">
        <v>0</v>
      </c>
      <c r="BY252" s="3">
        <v>0</v>
      </c>
      <c r="BZ252" s="3"/>
      <c r="CA252" s="4">
        <v>11.814442812852821</v>
      </c>
      <c r="CC252" s="28"/>
      <c r="CD252" s="17" t="s">
        <v>15</v>
      </c>
      <c r="CE252" s="3">
        <v>34.349355071835838</v>
      </c>
      <c r="CF252" s="13">
        <v>0</v>
      </c>
      <c r="CG252" s="3">
        <v>0</v>
      </c>
      <c r="CH252" s="3">
        <v>17.601972986201893</v>
      </c>
      <c r="CI252" s="3">
        <v>0</v>
      </c>
      <c r="CJ252" s="3">
        <v>9.2410358177559964</v>
      </c>
      <c r="CK252" s="3">
        <v>0</v>
      </c>
      <c r="CL252" s="3">
        <v>0</v>
      </c>
      <c r="CM252" s="4">
        <v>61.192363875793731</v>
      </c>
      <c r="CN252" s="13"/>
      <c r="CO252" s="28"/>
      <c r="CP252" s="17" t="s">
        <v>15</v>
      </c>
      <c r="CQ252" s="3">
        <v>24.044548550285086</v>
      </c>
      <c r="CR252" s="13">
        <v>0</v>
      </c>
      <c r="CS252" s="3">
        <v>0</v>
      </c>
      <c r="CT252" s="3">
        <v>5.6326313555846061</v>
      </c>
      <c r="CU252" s="3">
        <v>0</v>
      </c>
      <c r="CV252" s="3">
        <v>6.0066732815413975</v>
      </c>
      <c r="CW252" s="3">
        <v>0</v>
      </c>
      <c r="CX252" s="3">
        <v>0</v>
      </c>
      <c r="CY252" s="4">
        <v>35.683853187411088</v>
      </c>
      <c r="DA252" s="28"/>
      <c r="DB252" s="17" t="s">
        <v>14</v>
      </c>
      <c r="DC252" s="3">
        <v>8.5846660666719476E-2</v>
      </c>
      <c r="DD252" s="3"/>
      <c r="DE252" s="3"/>
      <c r="DF252" s="3"/>
      <c r="DG252" s="3"/>
      <c r="DH252" s="3"/>
      <c r="DI252" s="3"/>
      <c r="DJ252" s="3"/>
      <c r="DK252" s="3">
        <v>8.5846660666719476E-2</v>
      </c>
      <c r="DM252" s="28"/>
      <c r="DN252" s="17" t="s">
        <v>14</v>
      </c>
      <c r="DO252" s="3">
        <v>5.5800329433367664E-2</v>
      </c>
      <c r="DP252" s="3"/>
      <c r="DQ252" s="3"/>
      <c r="DR252" s="3"/>
      <c r="DS252" s="3"/>
      <c r="DT252" s="3"/>
      <c r="DU252" s="3"/>
      <c r="DV252" s="3"/>
      <c r="DW252" s="3">
        <v>5.5800329433367664E-2</v>
      </c>
    </row>
    <row r="253" spans="1:127" ht="18" x14ac:dyDescent="0.25">
      <c r="A253" s="28"/>
      <c r="B253" s="15" t="s">
        <v>16</v>
      </c>
      <c r="C253" s="16">
        <f t="shared" si="705"/>
        <v>0.68318255588939558</v>
      </c>
      <c r="D253" s="6">
        <f t="shared" si="706"/>
        <v>0</v>
      </c>
      <c r="E253" s="7">
        <f t="shared" si="706"/>
        <v>1.277204896823104</v>
      </c>
      <c r="F253" s="7">
        <f t="shared" si="706"/>
        <v>0</v>
      </c>
      <c r="G253" s="7">
        <f t="shared" si="687"/>
        <v>0</v>
      </c>
      <c r="H253" s="7">
        <f t="shared" si="688"/>
        <v>0</v>
      </c>
      <c r="I253" s="7">
        <f t="shared" si="699"/>
        <v>2.788369739658755</v>
      </c>
      <c r="J253" s="7">
        <f t="shared" si="700"/>
        <v>0</v>
      </c>
      <c r="K253" s="7">
        <f t="shared" si="689"/>
        <v>0</v>
      </c>
      <c r="L253" s="7">
        <f t="shared" si="689"/>
        <v>0</v>
      </c>
      <c r="M253" s="7">
        <f t="shared" si="701"/>
        <v>0</v>
      </c>
      <c r="N253" s="7">
        <f t="shared" si="690"/>
        <v>4.7487571923712544</v>
      </c>
      <c r="P253" s="28"/>
      <c r="Q253" s="15" t="s">
        <v>16</v>
      </c>
      <c r="R253" s="16">
        <f t="shared" si="691"/>
        <v>0.47822778912257685</v>
      </c>
      <c r="S253" s="16">
        <f t="shared" si="692"/>
        <v>0</v>
      </c>
      <c r="T253" s="16">
        <f t="shared" si="693"/>
        <v>0.638602448411552</v>
      </c>
      <c r="U253" s="16">
        <f t="shared" si="694"/>
        <v>0</v>
      </c>
      <c r="V253" s="7">
        <f t="shared" si="695"/>
        <v>0</v>
      </c>
      <c r="W253" s="7">
        <f t="shared" si="696"/>
        <v>0</v>
      </c>
      <c r="X253" s="7">
        <f t="shared" si="702"/>
        <v>0.83651092189762644</v>
      </c>
      <c r="Y253" s="7">
        <f t="shared" si="703"/>
        <v>0</v>
      </c>
      <c r="Z253" s="7">
        <f t="shared" si="697"/>
        <v>0</v>
      </c>
      <c r="AA253" s="7">
        <f t="shared" si="697"/>
        <v>0</v>
      </c>
      <c r="AB253" s="7">
        <f t="shared" si="698"/>
        <v>0</v>
      </c>
      <c r="AC253" s="7">
        <f t="shared" si="704"/>
        <v>1.9533411594317553</v>
      </c>
      <c r="AE253" s="28"/>
      <c r="AF253" s="15" t="s">
        <v>16</v>
      </c>
      <c r="AG253" s="1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Q253" s="28"/>
      <c r="AR253" s="15" t="s">
        <v>16</v>
      </c>
      <c r="AS253" s="1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C253" s="28"/>
      <c r="BD253" s="15" t="s">
        <v>16</v>
      </c>
      <c r="BE253" s="1">
        <v>0</v>
      </c>
      <c r="BF253" s="2">
        <v>0</v>
      </c>
      <c r="BG253" s="2">
        <v>0</v>
      </c>
      <c r="BH253" s="2">
        <v>0</v>
      </c>
      <c r="BI253" s="2">
        <v>2.788369739658755</v>
      </c>
      <c r="BJ253" s="2">
        <v>0</v>
      </c>
      <c r="BK253" s="2">
        <v>0</v>
      </c>
      <c r="BL253" s="2">
        <v>0</v>
      </c>
      <c r="BM253" s="2"/>
      <c r="BN253" s="2">
        <v>2.788369739658755</v>
      </c>
      <c r="BP253" s="28"/>
      <c r="BQ253" s="15" t="s">
        <v>16</v>
      </c>
      <c r="BR253" s="1">
        <v>0</v>
      </c>
      <c r="BS253" s="2">
        <v>0</v>
      </c>
      <c r="BT253" s="2">
        <v>0</v>
      </c>
      <c r="BU253" s="2">
        <v>0</v>
      </c>
      <c r="BV253" s="2">
        <v>0.83651092189762644</v>
      </c>
      <c r="BW253" s="2">
        <v>0</v>
      </c>
      <c r="BX253" s="2">
        <v>0</v>
      </c>
      <c r="BY253" s="2">
        <v>0</v>
      </c>
      <c r="BZ253" s="2"/>
      <c r="CA253" s="2">
        <v>0.83651092189762644</v>
      </c>
      <c r="CC253" s="28"/>
      <c r="CD253" s="15" t="s">
        <v>16</v>
      </c>
      <c r="CE253" s="6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13"/>
      <c r="CO253" s="28"/>
      <c r="CP253" s="15" t="s">
        <v>16</v>
      </c>
      <c r="CQ253" s="6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DA253" s="28"/>
      <c r="DB253" s="15" t="s">
        <v>15</v>
      </c>
      <c r="DC253" s="1">
        <v>3.9946511457861093E-2</v>
      </c>
      <c r="DD253" s="2">
        <v>0</v>
      </c>
      <c r="DE253" s="2"/>
      <c r="DF253" s="2">
        <v>0</v>
      </c>
      <c r="DG253" s="2">
        <v>0</v>
      </c>
      <c r="DH253" s="2">
        <v>2.0694229376991761E-3</v>
      </c>
      <c r="DI253" s="2"/>
      <c r="DJ253" s="2"/>
      <c r="DK253" s="2">
        <v>4.201593439556027E-2</v>
      </c>
      <c r="DM253" s="28"/>
      <c r="DN253" s="15" t="s">
        <v>15</v>
      </c>
      <c r="DO253" s="1">
        <v>2.7962558020502765E-2</v>
      </c>
      <c r="DP253" s="2">
        <v>0</v>
      </c>
      <c r="DQ253" s="2"/>
      <c r="DR253" s="2">
        <v>0</v>
      </c>
      <c r="DS253" s="2"/>
      <c r="DT253" s="2">
        <v>1.3451249095044646E-3</v>
      </c>
      <c r="DU253" s="2"/>
      <c r="DV253" s="2"/>
      <c r="DW253" s="2">
        <v>2.9307682930007229E-2</v>
      </c>
    </row>
    <row r="254" spans="1:127" ht="18" x14ac:dyDescent="0.25">
      <c r="A254" s="28"/>
      <c r="B254" s="17" t="s">
        <v>17</v>
      </c>
      <c r="C254" s="4">
        <f t="shared" si="705"/>
        <v>1004.7821494260993</v>
      </c>
      <c r="D254" s="3">
        <f t="shared" si="706"/>
        <v>0</v>
      </c>
      <c r="E254" s="3">
        <f t="shared" si="706"/>
        <v>0</v>
      </c>
      <c r="F254" s="3">
        <f t="shared" si="706"/>
        <v>0</v>
      </c>
      <c r="G254" s="3">
        <f t="shared" si="687"/>
        <v>0</v>
      </c>
      <c r="H254" s="3">
        <f t="shared" si="688"/>
        <v>0</v>
      </c>
      <c r="I254" s="3">
        <f t="shared" si="699"/>
        <v>0</v>
      </c>
      <c r="J254" s="3">
        <f t="shared" si="700"/>
        <v>0</v>
      </c>
      <c r="K254" s="3">
        <f t="shared" si="689"/>
        <v>0</v>
      </c>
      <c r="L254" s="3">
        <f t="shared" si="689"/>
        <v>0</v>
      </c>
      <c r="M254" s="4">
        <f t="shared" si="701"/>
        <v>0</v>
      </c>
      <c r="N254" s="4">
        <f t="shared" si="690"/>
        <v>1004.7821494260993</v>
      </c>
      <c r="P254" s="28"/>
      <c r="Q254" s="17" t="s">
        <v>17</v>
      </c>
      <c r="R254" s="4">
        <f t="shared" si="691"/>
        <v>753.58661206957447</v>
      </c>
      <c r="S254" s="4">
        <f t="shared" si="692"/>
        <v>0</v>
      </c>
      <c r="T254" s="4">
        <f t="shared" si="693"/>
        <v>0</v>
      </c>
      <c r="U254" s="4">
        <f t="shared" si="694"/>
        <v>0</v>
      </c>
      <c r="V254" s="3">
        <f t="shared" si="695"/>
        <v>0</v>
      </c>
      <c r="W254" s="3">
        <f t="shared" si="696"/>
        <v>0</v>
      </c>
      <c r="X254" s="3">
        <f t="shared" si="702"/>
        <v>0</v>
      </c>
      <c r="Y254" s="3">
        <f t="shared" si="703"/>
        <v>0</v>
      </c>
      <c r="Z254" s="3">
        <f t="shared" si="697"/>
        <v>0</v>
      </c>
      <c r="AA254" s="3">
        <f t="shared" si="697"/>
        <v>0</v>
      </c>
      <c r="AB254" s="4">
        <f t="shared" si="698"/>
        <v>0</v>
      </c>
      <c r="AC254" s="4">
        <f t="shared" si="704"/>
        <v>753.58661206957447</v>
      </c>
      <c r="AE254" s="28"/>
      <c r="AF254" s="17" t="s">
        <v>17</v>
      </c>
      <c r="AG254" s="3">
        <v>58.855675966619415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4">
        <v>58.855675966619415</v>
      </c>
      <c r="AQ254" s="28"/>
      <c r="AR254" s="17" t="s">
        <v>17</v>
      </c>
      <c r="AS254" s="3">
        <v>44.141756974964565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4">
        <v>44.141756974964565</v>
      </c>
      <c r="BC254" s="28"/>
      <c r="BD254" s="17" t="s">
        <v>17</v>
      </c>
      <c r="BE254" s="3">
        <v>23.917886232088705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/>
      <c r="BN254" s="4">
        <v>23.917886232088705</v>
      </c>
      <c r="BP254" s="28"/>
      <c r="BQ254" s="17" t="s">
        <v>17</v>
      </c>
      <c r="BR254" s="3">
        <v>17.938414674066529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/>
      <c r="CA254" s="4">
        <v>17.938414674066529</v>
      </c>
      <c r="CC254" s="28"/>
      <c r="CD254" s="17" t="s">
        <v>17</v>
      </c>
      <c r="CE254" s="3">
        <v>921.83406520661993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>
        <v>0</v>
      </c>
      <c r="CM254" s="4">
        <v>921.83406520661993</v>
      </c>
      <c r="CN254" s="13"/>
      <c r="CO254" s="28"/>
      <c r="CP254" s="17" t="s">
        <v>17</v>
      </c>
      <c r="CQ254" s="3">
        <v>691.37554890496494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4">
        <v>691.37554890496494</v>
      </c>
      <c r="DA254" s="28"/>
      <c r="DB254" s="17" t="s">
        <v>16</v>
      </c>
      <c r="DC254" s="3">
        <v>0.68318255588939558</v>
      </c>
      <c r="DD254" s="3">
        <v>0</v>
      </c>
      <c r="DE254" s="3">
        <v>1.277204896823104</v>
      </c>
      <c r="DF254" s="3"/>
      <c r="DG254" s="3"/>
      <c r="DH254" s="3"/>
      <c r="DI254" s="3"/>
      <c r="DJ254" s="3"/>
      <c r="DK254" s="3">
        <v>1.9603874527124996</v>
      </c>
      <c r="DM254" s="28"/>
      <c r="DN254" s="17" t="s">
        <v>16</v>
      </c>
      <c r="DO254" s="3">
        <v>0.47822778912257685</v>
      </c>
      <c r="DP254" s="3">
        <v>0</v>
      </c>
      <c r="DQ254" s="3">
        <v>0.638602448411552</v>
      </c>
      <c r="DR254" s="3"/>
      <c r="DS254" s="3"/>
      <c r="DT254" s="3"/>
      <c r="DU254" s="3"/>
      <c r="DV254" s="3"/>
      <c r="DW254" s="3">
        <v>1.1168302375341288</v>
      </c>
    </row>
    <row r="255" spans="1:127" ht="18" x14ac:dyDescent="0.25">
      <c r="A255" s="28"/>
      <c r="B255" s="15" t="s">
        <v>18</v>
      </c>
      <c r="C255" s="16">
        <f t="shared" si="705"/>
        <v>105.67552474741724</v>
      </c>
      <c r="D255" s="6">
        <f t="shared" si="706"/>
        <v>0</v>
      </c>
      <c r="E255" s="7">
        <f t="shared" si="706"/>
        <v>0</v>
      </c>
      <c r="F255" s="7">
        <f t="shared" si="706"/>
        <v>0</v>
      </c>
      <c r="G255" s="7">
        <f t="shared" si="687"/>
        <v>0</v>
      </c>
      <c r="H255" s="7">
        <f t="shared" si="688"/>
        <v>0</v>
      </c>
      <c r="I255" s="7">
        <f t="shared" si="699"/>
        <v>0</v>
      </c>
      <c r="J255" s="7">
        <f t="shared" si="700"/>
        <v>0</v>
      </c>
      <c r="K255" s="7">
        <f t="shared" si="689"/>
        <v>0</v>
      </c>
      <c r="L255" s="7">
        <f t="shared" si="689"/>
        <v>0</v>
      </c>
      <c r="M255" s="7">
        <f t="shared" si="701"/>
        <v>0</v>
      </c>
      <c r="N255" s="7">
        <f t="shared" si="690"/>
        <v>105.67552474741724</v>
      </c>
      <c r="P255" s="28"/>
      <c r="Q255" s="15" t="s">
        <v>18</v>
      </c>
      <c r="R255" s="16">
        <f t="shared" si="691"/>
        <v>76.08637781814042</v>
      </c>
      <c r="S255" s="16">
        <f t="shared" si="692"/>
        <v>0</v>
      </c>
      <c r="T255" s="16">
        <f t="shared" si="693"/>
        <v>0</v>
      </c>
      <c r="U255" s="16">
        <f t="shared" si="694"/>
        <v>0</v>
      </c>
      <c r="V255" s="7">
        <f t="shared" si="695"/>
        <v>0</v>
      </c>
      <c r="W255" s="7">
        <f t="shared" si="696"/>
        <v>0</v>
      </c>
      <c r="X255" s="7">
        <f t="shared" si="702"/>
        <v>0</v>
      </c>
      <c r="Y255" s="7">
        <f t="shared" si="703"/>
        <v>0</v>
      </c>
      <c r="Z255" s="7">
        <f t="shared" si="697"/>
        <v>0</v>
      </c>
      <c r="AA255" s="7">
        <f t="shared" si="697"/>
        <v>0</v>
      </c>
      <c r="AB255" s="7">
        <f t="shared" si="698"/>
        <v>0</v>
      </c>
      <c r="AC255" s="7">
        <f t="shared" si="704"/>
        <v>76.08637781814042</v>
      </c>
      <c r="AE255" s="28"/>
      <c r="AF255" s="15" t="s">
        <v>18</v>
      </c>
      <c r="AG255" s="1">
        <v>41.227919359339232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41.227919359339232</v>
      </c>
      <c r="AQ255" s="28"/>
      <c r="AR255" s="15" t="s">
        <v>18</v>
      </c>
      <c r="AS255" s="1">
        <v>29.684101938724247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29.684101938724247</v>
      </c>
      <c r="BC255" s="28"/>
      <c r="BD255" s="15" t="s">
        <v>18</v>
      </c>
      <c r="BE255" s="1">
        <v>22.26249188685026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/>
      <c r="BN255" s="2">
        <v>22.26249188685026</v>
      </c>
      <c r="BP255" s="28"/>
      <c r="BQ255" s="15" t="s">
        <v>18</v>
      </c>
      <c r="BR255" s="1">
        <v>16.028994158532186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/>
      <c r="CA255" s="2">
        <v>16.028994158532186</v>
      </c>
      <c r="CC255" s="28"/>
      <c r="CD255" s="15" t="s">
        <v>18</v>
      </c>
      <c r="CE255" s="6">
        <v>42.154116523003268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7">
        <v>42.154116523003268</v>
      </c>
      <c r="CN255" s="13"/>
      <c r="CO255" s="28"/>
      <c r="CP255" s="15" t="s">
        <v>18</v>
      </c>
      <c r="CQ255" s="6">
        <v>30.350963896562352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30.350963896562352</v>
      </c>
      <c r="DA255" s="28"/>
      <c r="DB255" s="15" t="s">
        <v>17</v>
      </c>
      <c r="DC255" s="1">
        <v>0.17452202077123818</v>
      </c>
      <c r="DD255" s="2"/>
      <c r="DE255" s="2"/>
      <c r="DF255" s="2"/>
      <c r="DG255" s="2"/>
      <c r="DH255" s="2"/>
      <c r="DI255" s="2"/>
      <c r="DJ255" s="2"/>
      <c r="DK255" s="2">
        <v>0.17452202077123818</v>
      </c>
      <c r="DM255" s="28"/>
      <c r="DN255" s="15" t="s">
        <v>17</v>
      </c>
      <c r="DO255" s="1">
        <v>0.13089151557842865</v>
      </c>
      <c r="DP255" s="2"/>
      <c r="DQ255" s="2"/>
      <c r="DR255" s="2"/>
      <c r="DS255" s="2"/>
      <c r="DT255" s="2"/>
      <c r="DU255" s="2"/>
      <c r="DV255" s="2"/>
      <c r="DW255" s="2">
        <v>0.13089151557842865</v>
      </c>
    </row>
    <row r="256" spans="1:127" ht="18" x14ac:dyDescent="0.25">
      <c r="A256" s="28"/>
      <c r="B256" s="17" t="s">
        <v>19</v>
      </c>
      <c r="C256" s="4">
        <f t="shared" si="705"/>
        <v>80.059374669900549</v>
      </c>
      <c r="D256" s="3">
        <f t="shared" si="706"/>
        <v>0</v>
      </c>
      <c r="E256" s="3">
        <f t="shared" si="706"/>
        <v>0</v>
      </c>
      <c r="F256" s="3">
        <f t="shared" si="706"/>
        <v>0</v>
      </c>
      <c r="G256" s="3">
        <f t="shared" si="687"/>
        <v>0</v>
      </c>
      <c r="H256" s="3">
        <f t="shared" si="688"/>
        <v>0</v>
      </c>
      <c r="I256" s="3">
        <f t="shared" si="699"/>
        <v>0</v>
      </c>
      <c r="J256" s="3">
        <f t="shared" si="700"/>
        <v>0</v>
      </c>
      <c r="K256" s="3">
        <f t="shared" si="689"/>
        <v>0</v>
      </c>
      <c r="L256" s="3">
        <f t="shared" si="689"/>
        <v>0.45276586822956788</v>
      </c>
      <c r="M256" s="4">
        <f t="shared" si="701"/>
        <v>0</v>
      </c>
      <c r="N256" s="4">
        <f t="shared" si="690"/>
        <v>80.512140538130112</v>
      </c>
      <c r="P256" s="28"/>
      <c r="Q256" s="17" t="s">
        <v>19</v>
      </c>
      <c r="R256" s="4">
        <f t="shared" si="691"/>
        <v>56.041562268930377</v>
      </c>
      <c r="S256" s="4">
        <f t="shared" si="692"/>
        <v>0</v>
      </c>
      <c r="T256" s="4">
        <f t="shared" si="693"/>
        <v>0</v>
      </c>
      <c r="U256" s="4">
        <f t="shared" si="694"/>
        <v>0</v>
      </c>
      <c r="V256" s="3">
        <f t="shared" si="695"/>
        <v>0</v>
      </c>
      <c r="W256" s="3">
        <f t="shared" si="696"/>
        <v>0</v>
      </c>
      <c r="X256" s="3">
        <f t="shared" si="702"/>
        <v>0</v>
      </c>
      <c r="Y256" s="3">
        <f t="shared" si="703"/>
        <v>0</v>
      </c>
      <c r="Z256" s="3">
        <f t="shared" si="697"/>
        <v>0</v>
      </c>
      <c r="AA256" s="3">
        <f t="shared" si="697"/>
        <v>0.19468932333871419</v>
      </c>
      <c r="AB256" s="4">
        <f t="shared" si="698"/>
        <v>0</v>
      </c>
      <c r="AC256" s="4">
        <f t="shared" si="704"/>
        <v>56.236251592269092</v>
      </c>
      <c r="AE256" s="28"/>
      <c r="AF256" s="17" t="s">
        <v>19</v>
      </c>
      <c r="AG256" s="3">
        <v>60.551136314595801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0.4329696609720971</v>
      </c>
      <c r="AO256" s="4">
        <v>60.9841059755679</v>
      </c>
      <c r="AQ256" s="28"/>
      <c r="AR256" s="17" t="s">
        <v>19</v>
      </c>
      <c r="AS256" s="3">
        <v>42.385795420217057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0.18617695421800176</v>
      </c>
      <c r="BA256" s="4">
        <v>42.571972374435056</v>
      </c>
      <c r="BC256" s="28"/>
      <c r="BD256" s="17" t="s">
        <v>19</v>
      </c>
      <c r="BE256" s="3">
        <v>16.845023343000179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1.7323923843852715E-2</v>
      </c>
      <c r="BM256" s="3"/>
      <c r="BN256" s="4">
        <v>16.862347266844033</v>
      </c>
      <c r="BP256" s="28"/>
      <c r="BQ256" s="17" t="s">
        <v>19</v>
      </c>
      <c r="BR256" s="3">
        <v>11.791516340100124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7.4492872528566676E-3</v>
      </c>
      <c r="BZ256" s="3"/>
      <c r="CA256" s="4">
        <v>11.798965627352981</v>
      </c>
      <c r="CC256" s="28"/>
      <c r="CD256" s="17" t="s">
        <v>19</v>
      </c>
      <c r="CE256" s="3">
        <v>2.5703154474578427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3">
        <v>0</v>
      </c>
      <c r="CM256" s="4">
        <v>2.5703154474578427</v>
      </c>
      <c r="CN256" s="13"/>
      <c r="CO256" s="28"/>
      <c r="CP256" s="17" t="s">
        <v>19</v>
      </c>
      <c r="CQ256" s="3">
        <v>1.7992208132204897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0</v>
      </c>
      <c r="CY256" s="4">
        <v>1.7992208132204897</v>
      </c>
      <c r="DA256" s="28"/>
      <c r="DB256" s="17" t="s">
        <v>18</v>
      </c>
      <c r="DC256" s="3">
        <v>3.0996978224482059E-2</v>
      </c>
      <c r="DD256" s="3"/>
      <c r="DE256" s="3"/>
      <c r="DF256" s="3"/>
      <c r="DG256" s="3"/>
      <c r="DH256" s="3"/>
      <c r="DI256" s="3"/>
      <c r="DJ256" s="3"/>
      <c r="DK256" s="3">
        <v>3.0996978224482059E-2</v>
      </c>
      <c r="DM256" s="28"/>
      <c r="DN256" s="17" t="s">
        <v>18</v>
      </c>
      <c r="DO256" s="3">
        <v>2.2317824321627083E-2</v>
      </c>
      <c r="DP256" s="3"/>
      <c r="DQ256" s="3"/>
      <c r="DR256" s="3"/>
      <c r="DS256" s="3"/>
      <c r="DT256" s="3"/>
      <c r="DU256" s="3"/>
      <c r="DV256" s="3"/>
      <c r="DW256" s="3">
        <v>2.2317824321627083E-2</v>
      </c>
    </row>
    <row r="257" spans="1:127" ht="18" x14ac:dyDescent="0.25">
      <c r="A257" s="28"/>
      <c r="B257" s="15" t="s">
        <v>20</v>
      </c>
      <c r="C257" s="16">
        <f>+AG257+BE257+CE257+DC249</f>
        <v>119.80854276330209</v>
      </c>
      <c r="D257" s="6">
        <f>+AH257+BF257+CF257+DD249</f>
        <v>0</v>
      </c>
      <c r="E257" s="7">
        <f>+AI257+BG257+CG257+DE249</f>
        <v>0</v>
      </c>
      <c r="F257" s="7">
        <f>+AJ257+BH257+CH257+DF249</f>
        <v>0</v>
      </c>
      <c r="G257" s="7">
        <f t="shared" si="687"/>
        <v>0</v>
      </c>
      <c r="H257" s="7">
        <f>+AL257+BJ257+CJ257+DH249</f>
        <v>0</v>
      </c>
      <c r="I257" s="7">
        <f t="shared" si="699"/>
        <v>0</v>
      </c>
      <c r="J257" s="7">
        <f>+DG249</f>
        <v>0.67572502000509682</v>
      </c>
      <c r="K257" s="6">
        <f>+AM257+BK257+CK257+DI249</f>
        <v>0.67572502000509682</v>
      </c>
      <c r="L257" s="6">
        <f>+AN257+BL257+CL257+DJ249</f>
        <v>1126.8036767848687</v>
      </c>
      <c r="M257" s="7">
        <f t="shared" si="701"/>
        <v>3.5850468081326854</v>
      </c>
      <c r="N257" s="7">
        <f t="shared" si="690"/>
        <v>1251.5487163963135</v>
      </c>
      <c r="P257" s="28"/>
      <c r="Q257" s="15" t="s">
        <v>20</v>
      </c>
      <c r="R257" s="16">
        <f>+AS257+BR257+CQ257+DO249</f>
        <v>92.186103281667982</v>
      </c>
      <c r="S257" s="16">
        <f t="shared" ref="S257" si="707">+AT257+BS257+CR257+DP249</f>
        <v>0</v>
      </c>
      <c r="T257" s="16">
        <f t="shared" ref="T257" si="708">+AU257+BT257+CS257+DQ249</f>
        <v>0</v>
      </c>
      <c r="U257" s="16">
        <f t="shared" ref="U257" si="709">+AV257+BU257+CT257+DR249</f>
        <v>0</v>
      </c>
      <c r="V257" s="7">
        <f t="shared" si="695"/>
        <v>0</v>
      </c>
      <c r="W257" s="7">
        <f t="shared" ref="W257" si="710">+AX257+BW257+CV257+DT249</f>
        <v>0</v>
      </c>
      <c r="X257" s="7">
        <f t="shared" si="702"/>
        <v>0</v>
      </c>
      <c r="Y257" s="7">
        <f>+DS249</f>
        <v>0.33786251000254841</v>
      </c>
      <c r="Z257" s="7">
        <f>+AY257+BX257+CW257+DU249</f>
        <v>0.18920300560142714</v>
      </c>
      <c r="AA257" s="7">
        <f>+AZ257+BY257+CX257+DV249</f>
        <v>381.80938294459122</v>
      </c>
      <c r="AB257" s="7">
        <f>+BZ257</f>
        <v>1.6132710636597085</v>
      </c>
      <c r="AC257" s="7">
        <f t="shared" si="704"/>
        <v>476.13582280552288</v>
      </c>
      <c r="AE257" s="28"/>
      <c r="AF257" s="15" t="s">
        <v>20</v>
      </c>
      <c r="AG257" s="1">
        <v>4.9693505230792656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1">
        <v>0</v>
      </c>
      <c r="AN257" s="1">
        <v>0</v>
      </c>
      <c r="AO257" s="2">
        <v>4.9693505230792656</v>
      </c>
      <c r="AQ257" s="28"/>
      <c r="AR257" s="15" t="s">
        <v>20</v>
      </c>
      <c r="AS257" s="1">
        <v>3.6207188332974747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1">
        <v>0</v>
      </c>
      <c r="AZ257" s="1">
        <v>0</v>
      </c>
      <c r="BA257" s="2">
        <v>3.6207188332974747</v>
      </c>
      <c r="BC257" s="28"/>
      <c r="BD257" s="15" t="s">
        <v>20</v>
      </c>
      <c r="BE257" s="1">
        <v>22.45134344489448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1">
        <v>0</v>
      </c>
      <c r="BL257" s="1">
        <v>6.9589415508024945</v>
      </c>
      <c r="BM257" s="1">
        <v>3.5850468081326854</v>
      </c>
      <c r="BN257" s="2">
        <v>32.995331803829664</v>
      </c>
      <c r="BP257" s="28"/>
      <c r="BQ257" s="15" t="s">
        <v>20</v>
      </c>
      <c r="BR257" s="1">
        <v>17.961074755915586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1">
        <v>0</v>
      </c>
      <c r="BY257" s="1">
        <v>2.09086681297957</v>
      </c>
      <c r="BZ257" s="1">
        <v>1.6132710636597085</v>
      </c>
      <c r="CA257" s="2">
        <v>21.665212632554866</v>
      </c>
      <c r="CC257" s="28"/>
      <c r="CD257" s="15" t="s">
        <v>20</v>
      </c>
      <c r="CE257" s="6">
        <v>28.719904950419505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6">
        <v>0</v>
      </c>
      <c r="CL257" s="6">
        <v>0.24269558329537011</v>
      </c>
      <c r="CM257" s="7">
        <v>28.962600533714873</v>
      </c>
      <c r="CN257" s="13"/>
      <c r="CO257" s="28"/>
      <c r="CP257" s="15" t="s">
        <v>20</v>
      </c>
      <c r="CQ257" s="6">
        <v>22.975923960335606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6">
        <v>0</v>
      </c>
      <c r="CX257" s="6">
        <v>7.3033695608890739E-2</v>
      </c>
      <c r="CY257" s="7">
        <v>23.048957655944498</v>
      </c>
      <c r="DA257" s="28"/>
      <c r="DB257" s="15" t="s">
        <v>19</v>
      </c>
      <c r="DC257" s="1">
        <v>9.2899564846729191E-2</v>
      </c>
      <c r="DD257" s="2"/>
      <c r="DE257" s="2"/>
      <c r="DF257" s="2"/>
      <c r="DG257" s="2"/>
      <c r="DH257" s="2"/>
      <c r="DI257" s="2">
        <v>0</v>
      </c>
      <c r="DJ257" s="2">
        <v>2.4722834136180396E-3</v>
      </c>
      <c r="DK257" s="2">
        <v>9.5371848260347225E-2</v>
      </c>
      <c r="DM257" s="28"/>
      <c r="DN257" s="15" t="s">
        <v>19</v>
      </c>
      <c r="DO257" s="1">
        <v>6.5029695392710432E-2</v>
      </c>
      <c r="DP257" s="2"/>
      <c r="DQ257" s="2"/>
      <c r="DR257" s="2"/>
      <c r="DS257" s="2"/>
      <c r="DT257" s="2"/>
      <c r="DU257" s="2">
        <v>0</v>
      </c>
      <c r="DV257" s="2">
        <v>1.0630818678557571E-3</v>
      </c>
      <c r="DW257" s="2">
        <v>6.6092777260566185E-2</v>
      </c>
    </row>
    <row r="258" spans="1:127" ht="18" x14ac:dyDescent="0.25">
      <c r="A258" s="28"/>
      <c r="B258" s="17" t="s">
        <v>21</v>
      </c>
      <c r="C258" s="4">
        <f>+AG258+BE258+CE258+DC258</f>
        <v>5868.8547124498818</v>
      </c>
      <c r="D258" s="3">
        <f>+AH258+BF258+CF258+DD258</f>
        <v>0</v>
      </c>
      <c r="E258" s="3">
        <f>+AI258+BG258+CG258+DE258</f>
        <v>0</v>
      </c>
      <c r="F258" s="3">
        <f>+AJ258+BH258+CH258+DF258</f>
        <v>0</v>
      </c>
      <c r="G258" s="3">
        <f t="shared" si="687"/>
        <v>0</v>
      </c>
      <c r="H258" s="3">
        <f>+AL258+BJ258+CJ258+DH258</f>
        <v>0</v>
      </c>
      <c r="I258" s="3">
        <f t="shared" si="699"/>
        <v>0</v>
      </c>
      <c r="J258" s="3">
        <f>+DG258</f>
        <v>0</v>
      </c>
      <c r="K258" s="3">
        <f>+AM258+BK258+CK258+DI258</f>
        <v>0</v>
      </c>
      <c r="L258" s="3">
        <f>+AN258+BL258+CL258+DJ258</f>
        <v>0</v>
      </c>
      <c r="M258" s="4">
        <f t="shared" si="701"/>
        <v>0</v>
      </c>
      <c r="N258" s="4">
        <f t="shared" si="690"/>
        <v>5868.8547124498818</v>
      </c>
      <c r="P258" s="28"/>
      <c r="Q258" s="17" t="s">
        <v>21</v>
      </c>
      <c r="R258" s="4">
        <f>+AS258+BR258+CQ258+DO258</f>
        <v>4401.6410343374109</v>
      </c>
      <c r="S258" s="4">
        <f t="shared" ref="S258" si="711">+AT258+BS258+CR258+DP258</f>
        <v>0</v>
      </c>
      <c r="T258" s="4">
        <f t="shared" ref="T258" si="712">+AU258+BT258+CS258+DQ258</f>
        <v>0</v>
      </c>
      <c r="U258" s="4">
        <f t="shared" ref="U258" si="713">+AV258+BU258+CT258+DR258</f>
        <v>0</v>
      </c>
      <c r="V258" s="3">
        <f t="shared" si="695"/>
        <v>0</v>
      </c>
      <c r="W258" s="3">
        <f t="shared" ref="W258" si="714">+AX258+BW258+CV258+DT258</f>
        <v>0</v>
      </c>
      <c r="X258" s="3">
        <f t="shared" si="702"/>
        <v>0</v>
      </c>
      <c r="Y258" s="3">
        <f>+DS258</f>
        <v>0</v>
      </c>
      <c r="Z258" s="3">
        <f>+AY258+BX258+CW258+DU258</f>
        <v>0</v>
      </c>
      <c r="AA258" s="3">
        <f>+AZ258+BY258+CX258+DV258</f>
        <v>0</v>
      </c>
      <c r="AB258" s="4">
        <f>+BZ258</f>
        <v>0</v>
      </c>
      <c r="AC258" s="4">
        <f t="shared" si="704"/>
        <v>4401.6410343374109</v>
      </c>
      <c r="AE258" s="28"/>
      <c r="AF258" s="17" t="s">
        <v>21</v>
      </c>
      <c r="AG258" s="3">
        <v>1558.9374999370887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4">
        <v>1558.9374999370887</v>
      </c>
      <c r="AQ258" s="28"/>
      <c r="AR258" s="17" t="s">
        <v>21</v>
      </c>
      <c r="AS258" s="3">
        <v>1169.2031249528166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4">
        <v>1169.2031249528166</v>
      </c>
      <c r="BC258" s="28"/>
      <c r="BD258" s="17" t="s">
        <v>21</v>
      </c>
      <c r="BE258" s="3">
        <v>1198.5681766372695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4">
        <v>1198.5681766372695</v>
      </c>
      <c r="BP258" s="28"/>
      <c r="BQ258" s="17" t="s">
        <v>21</v>
      </c>
      <c r="BR258" s="3">
        <v>898.92613247795214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4">
        <v>898.92613247795214</v>
      </c>
      <c r="CC258" s="28"/>
      <c r="CD258" s="17" t="s">
        <v>21</v>
      </c>
      <c r="CE258" s="3">
        <v>3108.7856857899174</v>
      </c>
      <c r="CF258" s="3">
        <v>0</v>
      </c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3">
        <v>0</v>
      </c>
      <c r="CM258" s="4">
        <v>3108.7856857899174</v>
      </c>
      <c r="CN258" s="13"/>
      <c r="CO258" s="28"/>
      <c r="CP258" s="17" t="s">
        <v>21</v>
      </c>
      <c r="CQ258" s="3">
        <v>2331.5892643424381</v>
      </c>
      <c r="CR258" s="3">
        <v>0</v>
      </c>
      <c r="CS258" s="3">
        <v>0</v>
      </c>
      <c r="CT258" s="3">
        <v>0</v>
      </c>
      <c r="CU258" s="3">
        <v>0</v>
      </c>
      <c r="CV258" s="3">
        <v>0</v>
      </c>
      <c r="CW258" s="3">
        <v>0</v>
      </c>
      <c r="CX258" s="3">
        <v>0</v>
      </c>
      <c r="CY258" s="4">
        <v>2331.5892643424381</v>
      </c>
      <c r="DA258" s="28"/>
      <c r="DB258" s="17" t="s">
        <v>21</v>
      </c>
      <c r="DC258" s="3">
        <v>2.5633500856052431</v>
      </c>
      <c r="DD258" s="3"/>
      <c r="DE258" s="3"/>
      <c r="DF258" s="3"/>
      <c r="DG258" s="3"/>
      <c r="DH258" s="3"/>
      <c r="DI258" s="3"/>
      <c r="DJ258" s="3"/>
      <c r="DK258" s="4">
        <v>2.5633500856052431</v>
      </c>
      <c r="DM258" s="28"/>
      <c r="DN258" s="17" t="s">
        <v>21</v>
      </c>
      <c r="DO258" s="3">
        <v>1.9225125642039322</v>
      </c>
      <c r="DP258" s="3"/>
      <c r="DQ258" s="3"/>
      <c r="DR258" s="3"/>
      <c r="DS258" s="3"/>
      <c r="DT258" s="3"/>
      <c r="DU258" s="3"/>
      <c r="DV258" s="3"/>
      <c r="DW258" s="4">
        <v>1.9225125642039322</v>
      </c>
    </row>
    <row r="259" spans="1:127" ht="15.75" thickBot="1" x14ac:dyDescent="0.3">
      <c r="A259" s="29"/>
      <c r="B259" s="18" t="s">
        <v>10</v>
      </c>
      <c r="C259" s="19">
        <f>SUM(C249:C258)</f>
        <v>10043.228870054523</v>
      </c>
      <c r="D259" s="19">
        <f t="shared" ref="D259" si="715">SUM(D249:D258)</f>
        <v>1528.0752164302328</v>
      </c>
      <c r="E259" s="19">
        <f t="shared" ref="E259" si="716">SUM(E249:E258)</f>
        <v>4890.0068595176981</v>
      </c>
      <c r="F259" s="19">
        <f t="shared" ref="F259" si="717">SUM(F249:F258)</f>
        <v>1491.7317750204875</v>
      </c>
      <c r="G259" s="19">
        <f t="shared" ref="G259" si="718">SUM(G249:G258)</f>
        <v>374.37797493051511</v>
      </c>
      <c r="H259" s="19">
        <f t="shared" ref="H259" si="719">SUM(H249:H258)</f>
        <v>184.12125723199384</v>
      </c>
      <c r="I259" s="19">
        <f t="shared" ref="I259" si="720">SUM(I249:I258)</f>
        <v>2.788369739658755</v>
      </c>
      <c r="J259" s="19">
        <f t="shared" ref="J259" si="721">SUM(J249:J258)</f>
        <v>0.67572502000509682</v>
      </c>
      <c r="K259" s="19">
        <f t="shared" ref="K259" si="722">SUM(K249:K258)</f>
        <v>0.67572502000509682</v>
      </c>
      <c r="L259" s="19">
        <f t="shared" ref="L259" si="723">SUM(L249:L258)</f>
        <v>1127.2564426530982</v>
      </c>
      <c r="M259" s="19">
        <f t="shared" ref="M259" si="724">SUM(M249:M258)</f>
        <v>3.5850468081326854</v>
      </c>
      <c r="N259" s="19">
        <f t="shared" ref="N259" si="725">SUM(N249:N258)</f>
        <v>19646.523262426352</v>
      </c>
      <c r="P259" s="29"/>
      <c r="Q259" s="18" t="s">
        <v>10</v>
      </c>
      <c r="R259" s="19">
        <f>SUM(R249:R258)</f>
        <v>6451.8660465281109</v>
      </c>
      <c r="S259" s="19">
        <f t="shared" ref="S259" si="726">SUM(S249:S258)</f>
        <v>674.36751219629912</v>
      </c>
      <c r="T259" s="19">
        <f t="shared" ref="T259" si="727">SUM(T249:T258)</f>
        <v>2231.0516789108997</v>
      </c>
      <c r="U259" s="19">
        <f t="shared" ref="U259" si="728">SUM(U249:U258)</f>
        <v>477.35416800655599</v>
      </c>
      <c r="V259" s="19">
        <f t="shared" ref="V259" si="729">SUM(V249:V258)</f>
        <v>119.80095197776484</v>
      </c>
      <c r="W259" s="19">
        <f t="shared" ref="W259" si="730">SUM(W249:W258)</f>
        <v>119.678817200796</v>
      </c>
      <c r="X259" s="19">
        <f t="shared" ref="X259" si="731">SUM(X249:X258)</f>
        <v>0.83651092189762644</v>
      </c>
      <c r="Y259" s="19">
        <f t="shared" ref="Y259" si="732">SUM(Y249:Y258)</f>
        <v>0.33786251000254841</v>
      </c>
      <c r="Z259" s="19">
        <f t="shared" ref="Z259" si="733">SUM(Z249:Z258)</f>
        <v>0.18920300560142714</v>
      </c>
      <c r="AA259" s="19">
        <f t="shared" ref="AA259" si="734">SUM(AA249:AA258)</f>
        <v>382.00407226792993</v>
      </c>
      <c r="AB259" s="19">
        <f t="shared" ref="AB259" si="735">SUM(AB249:AB258)</f>
        <v>1.6132710636597085</v>
      </c>
      <c r="AC259" s="19">
        <f t="shared" ref="AC259" si="736">SUM(AC249:AC258)</f>
        <v>10459.100094589518</v>
      </c>
      <c r="AE259" s="29"/>
      <c r="AF259" s="18" t="s">
        <v>10</v>
      </c>
      <c r="AG259" s="5">
        <v>2895.3186952019596</v>
      </c>
      <c r="AH259" s="5">
        <v>1326.4341465581138</v>
      </c>
      <c r="AI259" s="5">
        <v>4677.093549127916</v>
      </c>
      <c r="AJ259" s="5">
        <v>1326.152116381933</v>
      </c>
      <c r="AK259" s="5">
        <v>374.37797493051511</v>
      </c>
      <c r="AL259" s="5">
        <v>174.76429848595347</v>
      </c>
      <c r="AM259" s="5">
        <v>0</v>
      </c>
      <c r="AN259" s="5">
        <v>0.4329696609720971</v>
      </c>
      <c r="AO259" s="5">
        <v>10774.573750347359</v>
      </c>
      <c r="AQ259" s="29"/>
      <c r="AR259" s="18" t="s">
        <v>10</v>
      </c>
      <c r="AS259" s="5">
        <v>1826.9220282665833</v>
      </c>
      <c r="AT259" s="5">
        <v>583.63102448557004</v>
      </c>
      <c r="AU259" s="5">
        <v>2135.1780431237066</v>
      </c>
      <c r="AV259" s="5">
        <v>424.36867724221855</v>
      </c>
      <c r="AW259" s="5">
        <v>119.80095197776484</v>
      </c>
      <c r="AX259" s="5">
        <v>113.59679401586976</v>
      </c>
      <c r="AY259" s="5">
        <v>0</v>
      </c>
      <c r="AZ259" s="5">
        <v>0.18617695421800176</v>
      </c>
      <c r="BA259" s="5">
        <v>5203.6836960659311</v>
      </c>
      <c r="BC259" s="29"/>
      <c r="BD259" s="18" t="s">
        <v>10</v>
      </c>
      <c r="BE259" s="5">
        <v>2396.1899573626447</v>
      </c>
      <c r="BF259" s="5">
        <v>183.47529473655067</v>
      </c>
      <c r="BG259" s="5">
        <v>211.51469218795259</v>
      </c>
      <c r="BH259" s="5">
        <v>147.54945578643142</v>
      </c>
      <c r="BI259" s="5">
        <v>2.788369739658755</v>
      </c>
      <c r="BJ259" s="5">
        <v>0.11385350534667761</v>
      </c>
      <c r="BK259" s="5">
        <v>0</v>
      </c>
      <c r="BL259" s="5">
        <v>6.9762654746463468</v>
      </c>
      <c r="BM259" s="5">
        <v>3.5850468081326854</v>
      </c>
      <c r="BN259" s="5">
        <v>2952.1929356013634</v>
      </c>
      <c r="BP259" s="29"/>
      <c r="BQ259" s="18" t="s">
        <v>10</v>
      </c>
      <c r="BR259" s="5">
        <v>1326.5856580852894</v>
      </c>
      <c r="BS259" s="5">
        <v>82.563882631447797</v>
      </c>
      <c r="BT259" s="5">
        <v>95.181611484578667</v>
      </c>
      <c r="BU259" s="5">
        <v>47.215825851658053</v>
      </c>
      <c r="BV259" s="5">
        <v>0.83651092189762644</v>
      </c>
      <c r="BW259" s="5">
        <v>7.4004778475340455E-2</v>
      </c>
      <c r="BX259" s="5">
        <v>0</v>
      </c>
      <c r="BY259" s="5">
        <v>2.0983161002324269</v>
      </c>
      <c r="BZ259" s="5">
        <v>1.6132710636597085</v>
      </c>
      <c r="CA259" s="5">
        <v>1556.1690809172392</v>
      </c>
      <c r="CC259" s="29"/>
      <c r="CD259" s="18" t="s">
        <v>10</v>
      </c>
      <c r="CE259" s="8">
        <v>4682.9176256694636</v>
      </c>
      <c r="CF259" s="8">
        <v>17.966401963135169</v>
      </c>
      <c r="CG259" s="8">
        <v>0</v>
      </c>
      <c r="CH259" s="8">
        <v>17.601972986201893</v>
      </c>
      <c r="CI259" s="8">
        <v>0</v>
      </c>
      <c r="CJ259" s="8">
        <v>9.2410358177559964</v>
      </c>
      <c r="CK259" s="8">
        <v>0</v>
      </c>
      <c r="CL259" s="8">
        <v>0.24269558329537011</v>
      </c>
      <c r="CM259" s="8">
        <v>4727.969732019852</v>
      </c>
      <c r="CN259" s="13"/>
      <c r="CO259" s="29"/>
      <c r="CP259" s="18" t="s">
        <v>10</v>
      </c>
      <c r="CQ259" s="8">
        <v>3247.813101676576</v>
      </c>
      <c r="CR259" s="8">
        <v>8.0848808834108272</v>
      </c>
      <c r="CS259" s="8">
        <v>0</v>
      </c>
      <c r="CT259" s="8">
        <v>5.6326313555846061</v>
      </c>
      <c r="CU259" s="8">
        <v>0</v>
      </c>
      <c r="CV259" s="8">
        <v>6.0066732815413975</v>
      </c>
      <c r="CW259" s="8">
        <v>0</v>
      </c>
      <c r="CX259" s="8">
        <v>7.3033695608890739E-2</v>
      </c>
      <c r="CY259" s="8">
        <v>3267.6103208927216</v>
      </c>
      <c r="DA259" s="29"/>
      <c r="DB259" s="18" t="s">
        <v>10</v>
      </c>
      <c r="DC259" s="10">
        <v>68.802591820454978</v>
      </c>
      <c r="DD259" s="10">
        <v>0.19937317243298919</v>
      </c>
      <c r="DE259" s="10">
        <v>1.3986182018297448</v>
      </c>
      <c r="DF259" s="10">
        <v>0.42822986592136048</v>
      </c>
      <c r="DG259" s="10">
        <v>0.67572502000509682</v>
      </c>
      <c r="DH259" s="10">
        <v>2.0694229376991761E-3</v>
      </c>
      <c r="DI259" s="10">
        <v>0.67572502000509682</v>
      </c>
      <c r="DJ259" s="10">
        <v>1119.6045119341845</v>
      </c>
      <c r="DK259" s="10">
        <v>1191.7868444577714</v>
      </c>
      <c r="DM259" s="29"/>
      <c r="DN259" s="18" t="s">
        <v>10</v>
      </c>
      <c r="DO259" s="10">
        <v>50.54525849966204</v>
      </c>
      <c r="DP259" s="10">
        <v>8.7724195870515248E-2</v>
      </c>
      <c r="DQ259" s="10">
        <v>0.6920243026144739</v>
      </c>
      <c r="DR259" s="10">
        <v>0.13703355709483536</v>
      </c>
      <c r="DS259" s="10">
        <v>0.33786251000254841</v>
      </c>
      <c r="DT259" s="10">
        <v>1.3451249095044646E-3</v>
      </c>
      <c r="DU259" s="10">
        <v>0.18920300560142714</v>
      </c>
      <c r="DV259" s="10">
        <v>379.64654551787061</v>
      </c>
      <c r="DW259" s="10">
        <v>431.63699671362599</v>
      </c>
    </row>
    <row r="260" spans="1:127" x14ac:dyDescent="0.25"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</row>
    <row r="261" spans="1:127" x14ac:dyDescent="0.25"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</row>
    <row r="262" spans="1:127" x14ac:dyDescent="0.25"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</row>
    <row r="263" spans="1:127" x14ac:dyDescent="0.25"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</row>
    <row r="264" spans="1:127" x14ac:dyDescent="0.25"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</row>
    <row r="265" spans="1:127" ht="15.75" thickBot="1" x14ac:dyDescent="0.3"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</row>
    <row r="266" spans="1:127" ht="15" customHeight="1" x14ac:dyDescent="0.25">
      <c r="A266" s="31" t="str">
        <f>+AE266</f>
        <v>DEPARTAMENTO DE LORETO</v>
      </c>
      <c r="B266" s="31"/>
      <c r="C266" s="14"/>
      <c r="D266" s="30" t="s">
        <v>2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P266" s="31" t="str">
        <f>+AQ266</f>
        <v>DEPARTAMENTO DE LORETO</v>
      </c>
      <c r="Q266" s="31"/>
      <c r="R266" s="14"/>
      <c r="S266" s="30" t="s">
        <v>2</v>
      </c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E266" s="31" t="s">
        <v>41</v>
      </c>
      <c r="AF266" s="31"/>
      <c r="AG266" s="30" t="s">
        <v>2</v>
      </c>
      <c r="AH266" s="30"/>
      <c r="AI266" s="30"/>
      <c r="AJ266" s="30"/>
      <c r="AK266" s="30"/>
      <c r="AL266" s="30"/>
      <c r="AM266" s="30"/>
      <c r="AN266" s="30"/>
      <c r="AO266" s="30"/>
      <c r="AP266" s="13"/>
      <c r="AQ266" s="31" t="s">
        <v>41</v>
      </c>
      <c r="AR266" s="31"/>
      <c r="AS266" s="30" t="s">
        <v>2</v>
      </c>
      <c r="AT266" s="30"/>
      <c r="AU266" s="30"/>
      <c r="AV266" s="30"/>
      <c r="AW266" s="30"/>
      <c r="AX266" s="30"/>
      <c r="AY266" s="30"/>
      <c r="AZ266" s="30"/>
      <c r="BA266" s="30"/>
      <c r="BC266" s="31" t="s">
        <v>41</v>
      </c>
      <c r="BD266" s="31"/>
      <c r="BE266" s="30" t="s">
        <v>2</v>
      </c>
      <c r="BF266" s="30"/>
      <c r="BG266" s="30"/>
      <c r="BH266" s="30"/>
      <c r="BI266" s="30"/>
      <c r="BJ266" s="30"/>
      <c r="BK266" s="30"/>
      <c r="BL266" s="30"/>
      <c r="BM266" s="30"/>
      <c r="BN266" s="30"/>
      <c r="BP266" s="31" t="s">
        <v>41</v>
      </c>
      <c r="BQ266" s="31"/>
      <c r="BR266" s="30" t="s">
        <v>2</v>
      </c>
      <c r="BS266" s="30"/>
      <c r="BT266" s="30"/>
      <c r="BU266" s="30"/>
      <c r="BV266" s="30"/>
      <c r="BW266" s="30"/>
      <c r="BX266" s="30"/>
      <c r="BY266" s="30"/>
      <c r="BZ266" s="30"/>
      <c r="CA266" s="30"/>
      <c r="CC266" s="31" t="s">
        <v>41</v>
      </c>
      <c r="CD266" s="31"/>
      <c r="CE266" s="30" t="s">
        <v>2</v>
      </c>
      <c r="CF266" s="30"/>
      <c r="CG266" s="30"/>
      <c r="CH266" s="30"/>
      <c r="CI266" s="30"/>
      <c r="CJ266" s="30"/>
      <c r="CK266" s="30"/>
      <c r="CL266" s="30"/>
      <c r="CM266" s="30"/>
      <c r="CN266" s="13"/>
      <c r="CO266" s="31" t="s">
        <v>41</v>
      </c>
      <c r="CP266" s="31"/>
      <c r="CQ266" s="30" t="s">
        <v>2</v>
      </c>
      <c r="CR266" s="30"/>
      <c r="CS266" s="30"/>
      <c r="CT266" s="30"/>
      <c r="CU266" s="30"/>
      <c r="CV266" s="30"/>
      <c r="CW266" s="30"/>
      <c r="CX266" s="30"/>
      <c r="CY266" s="30"/>
      <c r="DA266" s="31" t="s">
        <v>41</v>
      </c>
      <c r="DB266" s="31"/>
      <c r="DC266" s="30" t="s">
        <v>2</v>
      </c>
      <c r="DD266" s="30"/>
      <c r="DE266" s="30"/>
      <c r="DF266" s="30"/>
      <c r="DG266" s="30"/>
      <c r="DH266" s="30"/>
      <c r="DI266" s="30"/>
      <c r="DJ266" s="30"/>
      <c r="DK266" s="30"/>
      <c r="DM266" s="31" t="s">
        <v>41</v>
      </c>
      <c r="DN266" s="31"/>
      <c r="DO266" s="30" t="s">
        <v>2</v>
      </c>
      <c r="DP266" s="30"/>
      <c r="DQ266" s="30"/>
      <c r="DR266" s="30"/>
      <c r="DS266" s="30"/>
      <c r="DT266" s="30"/>
      <c r="DU266" s="30"/>
      <c r="DV266" s="30"/>
      <c r="DW266" s="30"/>
    </row>
    <row r="267" spans="1:127" ht="18" x14ac:dyDescent="0.25">
      <c r="A267" s="27" t="s">
        <v>0</v>
      </c>
      <c r="B267" s="27"/>
      <c r="C267" s="4" t="s">
        <v>71</v>
      </c>
      <c r="D267" s="4" t="s">
        <v>3</v>
      </c>
      <c r="E267" s="4" t="s">
        <v>4</v>
      </c>
      <c r="F267" s="4" t="s">
        <v>5</v>
      </c>
      <c r="G267" s="4" t="s">
        <v>6</v>
      </c>
      <c r="H267" s="4" t="s">
        <v>7</v>
      </c>
      <c r="I267" s="4" t="s">
        <v>53</v>
      </c>
      <c r="J267" s="4" t="s">
        <v>59</v>
      </c>
      <c r="K267" s="4" t="s">
        <v>8</v>
      </c>
      <c r="L267" s="4" t="s">
        <v>9</v>
      </c>
      <c r="M267" s="4" t="s">
        <v>54</v>
      </c>
      <c r="N267" s="4" t="s">
        <v>10</v>
      </c>
      <c r="P267" s="27" t="s">
        <v>1</v>
      </c>
      <c r="Q267" s="27"/>
      <c r="R267" s="4" t="s">
        <v>71</v>
      </c>
      <c r="S267" s="4" t="s">
        <v>3</v>
      </c>
      <c r="T267" s="4" t="s">
        <v>4</v>
      </c>
      <c r="U267" s="4" t="s">
        <v>5</v>
      </c>
      <c r="V267" s="4" t="s">
        <v>6</v>
      </c>
      <c r="W267" s="4" t="s">
        <v>7</v>
      </c>
      <c r="X267" s="4" t="s">
        <v>53</v>
      </c>
      <c r="Y267" s="4" t="s">
        <v>59</v>
      </c>
      <c r="Z267" s="4" t="s">
        <v>8</v>
      </c>
      <c r="AA267" s="4" t="s">
        <v>9</v>
      </c>
      <c r="AB267" s="4" t="s">
        <v>54</v>
      </c>
      <c r="AC267" s="4" t="s">
        <v>10</v>
      </c>
      <c r="AE267" s="27" t="s">
        <v>0</v>
      </c>
      <c r="AF267" s="27"/>
      <c r="AG267" s="4" t="s">
        <v>71</v>
      </c>
      <c r="AH267" s="4" t="s">
        <v>3</v>
      </c>
      <c r="AI267" s="4" t="s">
        <v>4</v>
      </c>
      <c r="AJ267" s="4" t="s">
        <v>5</v>
      </c>
      <c r="AK267" s="4" t="s">
        <v>6</v>
      </c>
      <c r="AL267" s="4" t="s">
        <v>7</v>
      </c>
      <c r="AM267" s="4" t="s">
        <v>8</v>
      </c>
      <c r="AN267" s="4" t="s">
        <v>9</v>
      </c>
      <c r="AO267" s="4" t="s">
        <v>10</v>
      </c>
      <c r="AP267" s="13"/>
      <c r="AQ267" s="27" t="s">
        <v>1</v>
      </c>
      <c r="AR267" s="27"/>
      <c r="AS267" s="4" t="s">
        <v>71</v>
      </c>
      <c r="AT267" s="4" t="s">
        <v>3</v>
      </c>
      <c r="AU267" s="4" t="s">
        <v>4</v>
      </c>
      <c r="AV267" s="4" t="s">
        <v>5</v>
      </c>
      <c r="AW267" s="4" t="s">
        <v>6</v>
      </c>
      <c r="AX267" s="4" t="s">
        <v>7</v>
      </c>
      <c r="AY267" s="4" t="s">
        <v>8</v>
      </c>
      <c r="AZ267" s="4" t="s">
        <v>9</v>
      </c>
      <c r="BA267" s="4" t="s">
        <v>10</v>
      </c>
      <c r="BC267" s="27" t="s">
        <v>0</v>
      </c>
      <c r="BD267" s="27"/>
      <c r="BE267" s="4" t="s">
        <v>71</v>
      </c>
      <c r="BF267" s="4" t="s">
        <v>3</v>
      </c>
      <c r="BG267" s="4" t="s">
        <v>4</v>
      </c>
      <c r="BH267" s="4" t="s">
        <v>5</v>
      </c>
      <c r="BI267" s="4" t="s">
        <v>53</v>
      </c>
      <c r="BJ267" s="4" t="s">
        <v>7</v>
      </c>
      <c r="BK267" s="4" t="s">
        <v>8</v>
      </c>
      <c r="BL267" s="4" t="s">
        <v>9</v>
      </c>
      <c r="BM267" s="4" t="s">
        <v>54</v>
      </c>
      <c r="BN267" s="4" t="s">
        <v>10</v>
      </c>
      <c r="BP267" s="27" t="s">
        <v>1</v>
      </c>
      <c r="BQ267" s="27"/>
      <c r="BR267" s="4" t="s">
        <v>71</v>
      </c>
      <c r="BS267" s="4" t="s">
        <v>3</v>
      </c>
      <c r="BT267" s="4" t="s">
        <v>4</v>
      </c>
      <c r="BU267" s="4" t="s">
        <v>5</v>
      </c>
      <c r="BV267" s="4" t="s">
        <v>53</v>
      </c>
      <c r="BW267" s="4" t="s">
        <v>7</v>
      </c>
      <c r="BX267" s="4" t="s">
        <v>8</v>
      </c>
      <c r="BY267" s="4" t="s">
        <v>9</v>
      </c>
      <c r="BZ267" s="4" t="s">
        <v>54</v>
      </c>
      <c r="CA267" s="4" t="s">
        <v>10</v>
      </c>
      <c r="CC267" s="27" t="s">
        <v>0</v>
      </c>
      <c r="CD267" s="27"/>
      <c r="CE267" s="4" t="s">
        <v>71</v>
      </c>
      <c r="CF267" s="4" t="s">
        <v>3</v>
      </c>
      <c r="CG267" s="4" t="s">
        <v>4</v>
      </c>
      <c r="CH267" s="4" t="s">
        <v>5</v>
      </c>
      <c r="CI267" s="4" t="s">
        <v>6</v>
      </c>
      <c r="CJ267" s="4" t="s">
        <v>7</v>
      </c>
      <c r="CK267" s="4" t="s">
        <v>8</v>
      </c>
      <c r="CL267" s="4" t="s">
        <v>9</v>
      </c>
      <c r="CM267" s="4" t="s">
        <v>10</v>
      </c>
      <c r="CN267" s="13"/>
      <c r="CO267" s="27" t="s">
        <v>1</v>
      </c>
      <c r="CP267" s="27"/>
      <c r="CQ267" s="4" t="s">
        <v>71</v>
      </c>
      <c r="CR267" s="4" t="s">
        <v>3</v>
      </c>
      <c r="CS267" s="4" t="s">
        <v>4</v>
      </c>
      <c r="CT267" s="4" t="s">
        <v>5</v>
      </c>
      <c r="CU267" s="4" t="s">
        <v>6</v>
      </c>
      <c r="CV267" s="4" t="s">
        <v>7</v>
      </c>
      <c r="CW267" s="4" t="s">
        <v>8</v>
      </c>
      <c r="CX267" s="4" t="s">
        <v>9</v>
      </c>
      <c r="CY267" s="4" t="s">
        <v>10</v>
      </c>
      <c r="DA267" s="27" t="s">
        <v>58</v>
      </c>
      <c r="DB267" s="27"/>
      <c r="DC267" s="4" t="s">
        <v>71</v>
      </c>
      <c r="DD267" s="4" t="s">
        <v>3</v>
      </c>
      <c r="DE267" s="4" t="s">
        <v>4</v>
      </c>
      <c r="DF267" s="4" t="s">
        <v>5</v>
      </c>
      <c r="DG267" s="4" t="s">
        <v>59</v>
      </c>
      <c r="DH267" s="4" t="s">
        <v>7</v>
      </c>
      <c r="DI267" s="4" t="s">
        <v>8</v>
      </c>
      <c r="DJ267" s="4" t="s">
        <v>9</v>
      </c>
      <c r="DK267" s="4" t="s">
        <v>10</v>
      </c>
      <c r="DM267" s="27" t="s">
        <v>60</v>
      </c>
      <c r="DN267" s="27"/>
      <c r="DO267" s="4" t="s">
        <v>71</v>
      </c>
      <c r="DP267" s="4" t="s">
        <v>3</v>
      </c>
      <c r="DQ267" s="4" t="s">
        <v>4</v>
      </c>
      <c r="DR267" s="4" t="s">
        <v>5</v>
      </c>
      <c r="DS267" s="4" t="s">
        <v>59</v>
      </c>
      <c r="DT267" s="4" t="s">
        <v>7</v>
      </c>
      <c r="DU267" s="4" t="s">
        <v>8</v>
      </c>
      <c r="DV267" s="4" t="s">
        <v>9</v>
      </c>
      <c r="DW267" s="4" t="s">
        <v>10</v>
      </c>
    </row>
    <row r="268" spans="1:127" ht="18" x14ac:dyDescent="0.25">
      <c r="A268" s="28" t="s">
        <v>11</v>
      </c>
      <c r="B268" s="15" t="s">
        <v>12</v>
      </c>
      <c r="C268" s="16">
        <f t="shared" ref="C268:F270" si="737">+AG268+BE268+CE268+DC269</f>
        <v>76.825066331193298</v>
      </c>
      <c r="D268" s="6">
        <f t="shared" si="737"/>
        <v>0</v>
      </c>
      <c r="E268" s="7">
        <f t="shared" si="737"/>
        <v>0</v>
      </c>
      <c r="F268" s="7">
        <f t="shared" si="737"/>
        <v>0</v>
      </c>
      <c r="G268" s="7">
        <f t="shared" ref="G268:G277" si="738">+AK268+CI268</f>
        <v>0</v>
      </c>
      <c r="H268" s="7">
        <f t="shared" ref="H268:H275" si="739">+AL268+BJ268+CJ268+DH269</f>
        <v>0</v>
      </c>
      <c r="I268" s="7">
        <f>+BI268</f>
        <v>0</v>
      </c>
      <c r="J268" s="7">
        <f>+DG269</f>
        <v>0</v>
      </c>
      <c r="K268" s="7">
        <f t="shared" ref="K268:L275" si="740">+AM268+BK268+CK268+DI269</f>
        <v>0</v>
      </c>
      <c r="L268" s="7">
        <f t="shared" si="740"/>
        <v>0</v>
      </c>
      <c r="M268" s="7">
        <f>+BM268</f>
        <v>0</v>
      </c>
      <c r="N268" s="7">
        <f t="shared" ref="N268:N277" si="741">SUM(C268:M268)</f>
        <v>76.825066331193298</v>
      </c>
      <c r="P268" s="28" t="s">
        <v>11</v>
      </c>
      <c r="Q268" s="15" t="s">
        <v>12</v>
      </c>
      <c r="R268" s="16">
        <f t="shared" ref="R268:R275" si="742">+AS268+BR268+CQ268+DO269</f>
        <v>9.0474206122582146</v>
      </c>
      <c r="S268" s="16">
        <f t="shared" ref="S268:S275" si="743">+AT268+BS268+CR268+DP269</f>
        <v>0</v>
      </c>
      <c r="T268" s="16">
        <f t="shared" ref="T268:T275" si="744">+AU268+BT268+CS268+DQ269</f>
        <v>0</v>
      </c>
      <c r="U268" s="16">
        <f t="shared" ref="U268:U275" si="745">+AV268+BU268+CT268+DR269</f>
        <v>0</v>
      </c>
      <c r="V268" s="7">
        <f t="shared" ref="V268:V277" si="746">+AW268+CU268</f>
        <v>0</v>
      </c>
      <c r="W268" s="7">
        <f t="shared" ref="W268:W275" si="747">+AX268+BW268+CV268+DT269</f>
        <v>0</v>
      </c>
      <c r="X268" s="7">
        <f>+BV268</f>
        <v>0</v>
      </c>
      <c r="Y268" s="7">
        <f>+DS269</f>
        <v>0</v>
      </c>
      <c r="Z268" s="7">
        <f t="shared" ref="Z268:AA275" si="748">+AY268+BX268+CW268+DU269</f>
        <v>0</v>
      </c>
      <c r="AA268" s="7">
        <f t="shared" si="748"/>
        <v>0</v>
      </c>
      <c r="AB268" s="7">
        <f t="shared" ref="AB268:AB275" si="749">+BZ268</f>
        <v>0</v>
      </c>
      <c r="AC268" s="7">
        <f>SUM(R268:AB268)</f>
        <v>9.0474206122582146</v>
      </c>
      <c r="AE268" s="28" t="s">
        <v>11</v>
      </c>
      <c r="AF268" s="15" t="s">
        <v>12</v>
      </c>
      <c r="AG268" s="6">
        <v>17.046756028640335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17.046756028640335</v>
      </c>
      <c r="AP268" s="13"/>
      <c r="AQ268" s="28" t="s">
        <v>11</v>
      </c>
      <c r="AR268" s="15" t="s">
        <v>12</v>
      </c>
      <c r="AS268" s="6">
        <v>1.8751431631504369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1.8751431631504369</v>
      </c>
      <c r="BC268" s="28" t="s">
        <v>11</v>
      </c>
      <c r="BD268" s="15" t="s">
        <v>12</v>
      </c>
      <c r="BE268" s="1">
        <v>47.567186689379781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/>
      <c r="BN268" s="2">
        <v>47.567186689379781</v>
      </c>
      <c r="BP268" s="28" t="s">
        <v>11</v>
      </c>
      <c r="BQ268" s="15" t="s">
        <v>12</v>
      </c>
      <c r="BR268" s="1">
        <v>5.7080624027255737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/>
      <c r="CA268" s="2">
        <v>5.7080624027255737</v>
      </c>
      <c r="CC268" s="28" t="s">
        <v>11</v>
      </c>
      <c r="CD268" s="15" t="s">
        <v>12</v>
      </c>
      <c r="CE268" s="6">
        <v>12.17379737322057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12.17379737322057</v>
      </c>
      <c r="CN268" s="13"/>
      <c r="CO268" s="28" t="s">
        <v>11</v>
      </c>
      <c r="CP268" s="15" t="s">
        <v>12</v>
      </c>
      <c r="CQ268" s="6">
        <v>1.4608556847864682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1.4608556847864682</v>
      </c>
      <c r="DA268" s="28" t="s">
        <v>11</v>
      </c>
      <c r="DB268" s="15" t="s">
        <v>20</v>
      </c>
      <c r="DC268" s="1">
        <v>1.7826181612555549</v>
      </c>
      <c r="DD268" s="2"/>
      <c r="DE268" s="2"/>
      <c r="DF268" s="2"/>
      <c r="DG268" s="2">
        <v>1.8919406218144749E-2</v>
      </c>
      <c r="DH268" s="2">
        <v>0</v>
      </c>
      <c r="DI268" s="2">
        <v>1.8919406218144749E-2</v>
      </c>
      <c r="DJ268" s="2">
        <v>31.34737528389368</v>
      </c>
      <c r="DK268" s="2">
        <v>33.167832257585523</v>
      </c>
      <c r="DM268" s="28" t="s">
        <v>11</v>
      </c>
      <c r="DN268" s="15" t="s">
        <v>20</v>
      </c>
      <c r="DO268" s="1">
        <v>1.3335317629257801</v>
      </c>
      <c r="DP268" s="2"/>
      <c r="DQ268" s="2"/>
      <c r="DR268" s="2"/>
      <c r="DS268" s="2">
        <v>9.4597031090723743E-3</v>
      </c>
      <c r="DT268" s="2"/>
      <c r="DU268" s="2">
        <v>5.2974337410805301E-3</v>
      </c>
      <c r="DV268" s="2">
        <v>10.629571036212477</v>
      </c>
      <c r="DW268" s="2">
        <v>11.977859935988409</v>
      </c>
    </row>
    <row r="269" spans="1:127" ht="18" x14ac:dyDescent="0.25">
      <c r="A269" s="28"/>
      <c r="B269" s="17" t="s">
        <v>13</v>
      </c>
      <c r="C269" s="4">
        <f t="shared" si="737"/>
        <v>14.603404103998995</v>
      </c>
      <c r="D269" s="3">
        <f t="shared" si="737"/>
        <v>62.619578993584241</v>
      </c>
      <c r="E269" s="3">
        <f t="shared" si="737"/>
        <v>0</v>
      </c>
      <c r="F269" s="3">
        <f t="shared" si="737"/>
        <v>52.309146801850517</v>
      </c>
      <c r="G269" s="3">
        <f t="shared" si="738"/>
        <v>13.922768121013483</v>
      </c>
      <c r="H269" s="3">
        <f t="shared" si="739"/>
        <v>0</v>
      </c>
      <c r="I269" s="3">
        <f t="shared" ref="I269:I277" si="750">+BI269</f>
        <v>0</v>
      </c>
      <c r="J269" s="3">
        <f t="shared" ref="J269:J275" si="751">+DG270</f>
        <v>0</v>
      </c>
      <c r="K269" s="3">
        <f t="shared" si="740"/>
        <v>0</v>
      </c>
      <c r="L269" s="3">
        <f t="shared" si="740"/>
        <v>0</v>
      </c>
      <c r="M269" s="4">
        <f t="shared" ref="M269:M277" si="752">+BM269</f>
        <v>0</v>
      </c>
      <c r="N269" s="4">
        <f t="shared" si="741"/>
        <v>143.45489802044725</v>
      </c>
      <c r="P269" s="28"/>
      <c r="Q269" s="17" t="s">
        <v>13</v>
      </c>
      <c r="R269" s="4">
        <f t="shared" si="742"/>
        <v>10.514450954879274</v>
      </c>
      <c r="S269" s="4">
        <f t="shared" si="743"/>
        <v>27.685466223081853</v>
      </c>
      <c r="T269" s="4">
        <f t="shared" si="744"/>
        <v>0</v>
      </c>
      <c r="U269" s="4">
        <f t="shared" si="745"/>
        <v>16.738926976592168</v>
      </c>
      <c r="V269" s="3">
        <f t="shared" si="746"/>
        <v>4.4552857987243151</v>
      </c>
      <c r="W269" s="3">
        <f t="shared" si="747"/>
        <v>0</v>
      </c>
      <c r="X269" s="3">
        <f t="shared" ref="X269:X277" si="753">+BV269</f>
        <v>0</v>
      </c>
      <c r="Y269" s="3">
        <f t="shared" ref="Y269:Y275" si="754">+DS270</f>
        <v>0</v>
      </c>
      <c r="Z269" s="3">
        <f t="shared" si="748"/>
        <v>0</v>
      </c>
      <c r="AA269" s="3">
        <f t="shared" si="748"/>
        <v>0</v>
      </c>
      <c r="AB269" s="4">
        <f t="shared" si="749"/>
        <v>0</v>
      </c>
      <c r="AC269" s="4">
        <f t="shared" ref="AC269:AC277" si="755">SUM(R269:AB269)</f>
        <v>59.394129953277613</v>
      </c>
      <c r="AE269" s="28"/>
      <c r="AF269" s="17" t="s">
        <v>13</v>
      </c>
      <c r="AG269" s="3">
        <v>8.8553906402529279</v>
      </c>
      <c r="AH269" s="3">
        <v>49.328850218153569</v>
      </c>
      <c r="AI269" s="3">
        <v>0</v>
      </c>
      <c r="AJ269" s="3">
        <v>43.141059883435808</v>
      </c>
      <c r="AK269" s="3">
        <v>13.922768121013483</v>
      </c>
      <c r="AL269" s="3">
        <v>0</v>
      </c>
      <c r="AM269" s="3">
        <v>0</v>
      </c>
      <c r="AN269" s="3">
        <v>0</v>
      </c>
      <c r="AO269" s="4">
        <v>115.2480688628558</v>
      </c>
      <c r="AP269" s="13"/>
      <c r="AQ269" s="28"/>
      <c r="AR269" s="17" t="s">
        <v>13</v>
      </c>
      <c r="AS269" s="3">
        <v>6.3758812609821076</v>
      </c>
      <c r="AT269" s="3">
        <v>21.70469409598757</v>
      </c>
      <c r="AU269" s="3">
        <v>0</v>
      </c>
      <c r="AV269" s="3">
        <v>13.80513916269946</v>
      </c>
      <c r="AW269" s="3">
        <v>4.4552857987243151</v>
      </c>
      <c r="AX269" s="3">
        <v>0</v>
      </c>
      <c r="AY269" s="3">
        <v>0</v>
      </c>
      <c r="AZ269" s="3">
        <v>0</v>
      </c>
      <c r="BA269" s="4">
        <v>46.341000318393455</v>
      </c>
      <c r="BC269" s="28"/>
      <c r="BD269" s="17" t="s">
        <v>13</v>
      </c>
      <c r="BE269" s="3">
        <v>3.5599231095599904</v>
      </c>
      <c r="BF269" s="3">
        <v>12.74169421257019</v>
      </c>
      <c r="BG269" s="3">
        <v>0</v>
      </c>
      <c r="BH269" s="3">
        <v>9.1560970489437707</v>
      </c>
      <c r="BI269" s="3">
        <v>0</v>
      </c>
      <c r="BJ269" s="3">
        <v>0</v>
      </c>
      <c r="BK269" s="3">
        <v>0</v>
      </c>
      <c r="BL269" s="3">
        <v>0</v>
      </c>
      <c r="BM269" s="3"/>
      <c r="BN269" s="4">
        <v>25.457714371073951</v>
      </c>
      <c r="BP269" s="28"/>
      <c r="BQ269" s="17" t="s">
        <v>13</v>
      </c>
      <c r="BR269" s="3">
        <v>2.5631446388831929</v>
      </c>
      <c r="BS269" s="3">
        <v>5.7337623956565853</v>
      </c>
      <c r="BT269" s="3">
        <v>0</v>
      </c>
      <c r="BU269" s="3">
        <v>2.9299510556620065</v>
      </c>
      <c r="BV269" s="3">
        <v>0</v>
      </c>
      <c r="BW269" s="3">
        <v>0</v>
      </c>
      <c r="BX269" s="3">
        <v>0</v>
      </c>
      <c r="BY269" s="3">
        <v>0</v>
      </c>
      <c r="BZ269" s="3"/>
      <c r="CA269" s="4">
        <v>11.226858090201784</v>
      </c>
      <c r="CC269" s="28"/>
      <c r="CD269" s="17" t="s">
        <v>13</v>
      </c>
      <c r="CE269" s="3">
        <v>2.1844292309119231</v>
      </c>
      <c r="CF269" s="3">
        <v>0.54345237790863665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>
        <v>0</v>
      </c>
      <c r="CM269" s="4">
        <v>2.7278816088205597</v>
      </c>
      <c r="CN269" s="13"/>
      <c r="CO269" s="28"/>
      <c r="CP269" s="17" t="s">
        <v>13</v>
      </c>
      <c r="CQ269" s="3">
        <v>1.5727890462565846</v>
      </c>
      <c r="CR269" s="3">
        <v>0.2445535700588865</v>
      </c>
      <c r="CS269" s="3">
        <v>0</v>
      </c>
      <c r="CT269" s="3">
        <v>0</v>
      </c>
      <c r="CU269" s="3">
        <v>0</v>
      </c>
      <c r="CV269" s="3">
        <v>0</v>
      </c>
      <c r="CW269" s="3">
        <v>0</v>
      </c>
      <c r="CX269" s="3">
        <v>0</v>
      </c>
      <c r="CY269" s="4">
        <v>1.8173426163154711</v>
      </c>
      <c r="DA269" s="28"/>
      <c r="DB269" s="17" t="s">
        <v>12</v>
      </c>
      <c r="DC269" s="3">
        <v>3.7326239952614707E-2</v>
      </c>
      <c r="DD269" s="3"/>
      <c r="DE269" s="3"/>
      <c r="DF269" s="3"/>
      <c r="DG269" s="3"/>
      <c r="DH269" s="3"/>
      <c r="DI269" s="3"/>
      <c r="DJ269" s="3"/>
      <c r="DK269" s="3">
        <v>3.7326239952614707E-2</v>
      </c>
      <c r="DM269" s="28"/>
      <c r="DN269" s="17" t="s">
        <v>12</v>
      </c>
      <c r="DO269" s="3">
        <v>3.3593615957353234E-3</v>
      </c>
      <c r="DP269" s="3"/>
      <c r="DQ269" s="3"/>
      <c r="DR269" s="3"/>
      <c r="DS269" s="3"/>
      <c r="DT269" s="3"/>
      <c r="DU269" s="3"/>
      <c r="DV269" s="3"/>
      <c r="DW269" s="3">
        <v>3.3593615957353234E-3</v>
      </c>
    </row>
    <row r="270" spans="1:127" ht="18" x14ac:dyDescent="0.25">
      <c r="A270" s="28"/>
      <c r="B270" s="15" t="s">
        <v>14</v>
      </c>
      <c r="C270" s="16">
        <f t="shared" si="737"/>
        <v>39.437647568060655</v>
      </c>
      <c r="D270" s="6">
        <f t="shared" si="737"/>
        <v>0</v>
      </c>
      <c r="E270" s="7">
        <f t="shared" si="737"/>
        <v>0</v>
      </c>
      <c r="F270" s="7">
        <f t="shared" si="737"/>
        <v>0</v>
      </c>
      <c r="G270" s="7">
        <f t="shared" si="738"/>
        <v>0</v>
      </c>
      <c r="H270" s="7">
        <f t="shared" si="739"/>
        <v>0</v>
      </c>
      <c r="I270" s="7">
        <f t="shared" si="750"/>
        <v>0</v>
      </c>
      <c r="J270" s="7">
        <f t="shared" si="751"/>
        <v>0</v>
      </c>
      <c r="K270" s="7">
        <f t="shared" si="740"/>
        <v>0</v>
      </c>
      <c r="L270" s="7">
        <f t="shared" si="740"/>
        <v>0</v>
      </c>
      <c r="M270" s="7">
        <f t="shared" si="752"/>
        <v>0</v>
      </c>
      <c r="N270" s="7">
        <f t="shared" si="741"/>
        <v>39.437647568060655</v>
      </c>
      <c r="P270" s="28"/>
      <c r="Q270" s="15" t="s">
        <v>14</v>
      </c>
      <c r="R270" s="16">
        <f t="shared" si="742"/>
        <v>25.634470919239426</v>
      </c>
      <c r="S270" s="16">
        <f t="shared" si="743"/>
        <v>0</v>
      </c>
      <c r="T270" s="16">
        <f t="shared" si="744"/>
        <v>0</v>
      </c>
      <c r="U270" s="16">
        <f t="shared" si="745"/>
        <v>0</v>
      </c>
      <c r="V270" s="7">
        <f t="shared" si="746"/>
        <v>0</v>
      </c>
      <c r="W270" s="7">
        <f t="shared" si="747"/>
        <v>0</v>
      </c>
      <c r="X270" s="7">
        <f t="shared" si="753"/>
        <v>0</v>
      </c>
      <c r="Y270" s="7">
        <f t="shared" si="754"/>
        <v>0</v>
      </c>
      <c r="Z270" s="7">
        <f t="shared" si="748"/>
        <v>0</v>
      </c>
      <c r="AA270" s="7">
        <f t="shared" si="748"/>
        <v>0</v>
      </c>
      <c r="AB270" s="7">
        <f t="shared" si="749"/>
        <v>0</v>
      </c>
      <c r="AC270" s="7">
        <f t="shared" si="755"/>
        <v>25.634470919239426</v>
      </c>
      <c r="AE270" s="28"/>
      <c r="AF270" s="15" t="s">
        <v>14</v>
      </c>
      <c r="AG270" s="6">
        <v>11.881997919047773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11.881997919047773</v>
      </c>
      <c r="AP270" s="13"/>
      <c r="AQ270" s="28"/>
      <c r="AR270" s="15" t="s">
        <v>14</v>
      </c>
      <c r="AS270" s="6">
        <v>7.7232986473810525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7.7232986473810525</v>
      </c>
      <c r="BC270" s="28"/>
      <c r="BD270" s="15" t="s">
        <v>14</v>
      </c>
      <c r="BE270" s="1">
        <v>25.441169175689026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/>
      <c r="BN270" s="2">
        <v>25.441169175689026</v>
      </c>
      <c r="BP270" s="28"/>
      <c r="BQ270" s="15" t="s">
        <v>14</v>
      </c>
      <c r="BR270" s="1">
        <v>16.53675996419787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/>
      <c r="CA270" s="2">
        <v>16.53675996419787</v>
      </c>
      <c r="CC270" s="28"/>
      <c r="CD270" s="15" t="s">
        <v>14</v>
      </c>
      <c r="CE270" s="6">
        <v>2.1120768804457679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2.1120768804457679</v>
      </c>
      <c r="CN270" s="13"/>
      <c r="CO270" s="28"/>
      <c r="CP270" s="15" t="s">
        <v>14</v>
      </c>
      <c r="CQ270" s="6">
        <v>1.3728499722897491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1.3728499722897491</v>
      </c>
      <c r="DA270" s="28"/>
      <c r="DB270" s="15" t="s">
        <v>61</v>
      </c>
      <c r="DC270" s="1">
        <v>3.6611232741538104E-3</v>
      </c>
      <c r="DD270" s="2">
        <v>5.5821849518484443E-3</v>
      </c>
      <c r="DE270" s="2">
        <v>0</v>
      </c>
      <c r="DF270" s="2">
        <v>1.1989869470937704E-2</v>
      </c>
      <c r="DG270" s="2">
        <v>0</v>
      </c>
      <c r="DH270" s="2"/>
      <c r="DI270" s="2"/>
      <c r="DJ270" s="2"/>
      <c r="DK270" s="2">
        <v>2.1233177696939956E-2</v>
      </c>
      <c r="DM270" s="28"/>
      <c r="DN270" s="15" t="s">
        <v>61</v>
      </c>
      <c r="DO270" s="1">
        <v>2.6360087573907435E-3</v>
      </c>
      <c r="DP270" s="2">
        <v>2.4561613788133155E-3</v>
      </c>
      <c r="DQ270" s="2">
        <v>0</v>
      </c>
      <c r="DR270" s="2">
        <v>3.8367582307000654E-3</v>
      </c>
      <c r="DS270" s="2">
        <v>0</v>
      </c>
      <c r="DT270" s="2"/>
      <c r="DU270" s="2"/>
      <c r="DV270" s="2"/>
      <c r="DW270" s="2">
        <v>8.9289283669041243E-3</v>
      </c>
    </row>
    <row r="271" spans="1:127" ht="18" x14ac:dyDescent="0.25">
      <c r="A271" s="28"/>
      <c r="B271" s="17" t="s">
        <v>15</v>
      </c>
      <c r="C271" s="4">
        <f t="shared" ref="C271:C275" si="756">+AG271+BE271+CE271+DC272</f>
        <v>7.4622549879941786</v>
      </c>
      <c r="D271" s="3">
        <f t="shared" ref="D271:F275" si="757">+AH271+BF271+CF271+DD272</f>
        <v>0</v>
      </c>
      <c r="E271" s="22">
        <f t="shared" si="757"/>
        <v>0</v>
      </c>
      <c r="F271" s="3">
        <f t="shared" si="757"/>
        <v>7.8004087929457988</v>
      </c>
      <c r="G271" s="3">
        <f t="shared" si="738"/>
        <v>0</v>
      </c>
      <c r="H271" s="3">
        <f t="shared" si="739"/>
        <v>6.7868113502957526</v>
      </c>
      <c r="I271" s="3">
        <f t="shared" si="750"/>
        <v>0</v>
      </c>
      <c r="J271" s="3">
        <f t="shared" si="751"/>
        <v>0</v>
      </c>
      <c r="K271" s="3">
        <f t="shared" si="740"/>
        <v>0</v>
      </c>
      <c r="L271" s="3">
        <f t="shared" si="740"/>
        <v>0</v>
      </c>
      <c r="M271" s="4">
        <f t="shared" si="752"/>
        <v>0</v>
      </c>
      <c r="N271" s="4">
        <f t="shared" si="741"/>
        <v>22.049475131235731</v>
      </c>
      <c r="P271" s="28"/>
      <c r="Q271" s="17" t="s">
        <v>15</v>
      </c>
      <c r="R271" s="4">
        <f t="shared" si="742"/>
        <v>5.2235784915959256</v>
      </c>
      <c r="S271" s="4">
        <f t="shared" si="743"/>
        <v>0</v>
      </c>
      <c r="T271" s="4">
        <f t="shared" si="744"/>
        <v>0</v>
      </c>
      <c r="U271" s="4">
        <f t="shared" si="745"/>
        <v>2.4961308137426559</v>
      </c>
      <c r="V271" s="3">
        <f t="shared" si="746"/>
        <v>0</v>
      </c>
      <c r="W271" s="3">
        <f t="shared" si="747"/>
        <v>4.411427377692239</v>
      </c>
      <c r="X271" s="3">
        <f t="shared" si="753"/>
        <v>0</v>
      </c>
      <c r="Y271" s="3">
        <f t="shared" si="754"/>
        <v>0</v>
      </c>
      <c r="Z271" s="3">
        <f t="shared" si="748"/>
        <v>0</v>
      </c>
      <c r="AA271" s="3">
        <f t="shared" si="748"/>
        <v>0</v>
      </c>
      <c r="AB271" s="4">
        <f t="shared" si="749"/>
        <v>0</v>
      </c>
      <c r="AC271" s="4">
        <f t="shared" si="755"/>
        <v>12.131136683030821</v>
      </c>
      <c r="AE271" s="28"/>
      <c r="AF271" s="17" t="s">
        <v>15</v>
      </c>
      <c r="AG271" s="3">
        <v>5.7559655644349927</v>
      </c>
      <c r="AH271" s="13">
        <v>0</v>
      </c>
      <c r="AI271" s="3">
        <v>0</v>
      </c>
      <c r="AJ271" s="3">
        <v>6.1773018952020085</v>
      </c>
      <c r="AK271" s="3">
        <v>0</v>
      </c>
      <c r="AL271" s="3">
        <v>6.4993214520782709</v>
      </c>
      <c r="AM271" s="3">
        <v>0</v>
      </c>
      <c r="AN271" s="3">
        <v>0</v>
      </c>
      <c r="AO271" s="4">
        <v>18.432588911715271</v>
      </c>
      <c r="AP271" s="13"/>
      <c r="AQ271" s="28"/>
      <c r="AR271" s="17" t="s">
        <v>15</v>
      </c>
      <c r="AS271" s="3">
        <v>4.0291758951044949</v>
      </c>
      <c r="AT271" s="13">
        <v>0</v>
      </c>
      <c r="AU271" s="3">
        <v>0</v>
      </c>
      <c r="AV271" s="3">
        <v>1.9767366064646428</v>
      </c>
      <c r="AW271" s="3">
        <v>0</v>
      </c>
      <c r="AX271" s="3">
        <v>4.2245589438508766</v>
      </c>
      <c r="AY271" s="3">
        <v>0</v>
      </c>
      <c r="AZ271" s="3">
        <v>0</v>
      </c>
      <c r="BA271" s="4">
        <v>10.230471445420015</v>
      </c>
      <c r="BC271" s="28"/>
      <c r="BD271" s="17" t="s">
        <v>15</v>
      </c>
      <c r="BE271" s="3">
        <v>0.6661627891800096</v>
      </c>
      <c r="BF271" s="11">
        <v>0</v>
      </c>
      <c r="BG271" s="3">
        <v>0</v>
      </c>
      <c r="BH271" s="3">
        <v>1.0906778618765698</v>
      </c>
      <c r="BI271" s="3">
        <v>0</v>
      </c>
      <c r="BJ271" s="3">
        <v>7.9067132838762291E-3</v>
      </c>
      <c r="BK271" s="3">
        <v>0</v>
      </c>
      <c r="BL271" s="3">
        <v>0</v>
      </c>
      <c r="BM271" s="3"/>
      <c r="BN271" s="4">
        <v>1.7647473643404554</v>
      </c>
      <c r="BP271" s="28"/>
      <c r="BQ271" s="17" t="s">
        <v>15</v>
      </c>
      <c r="BR271" s="3">
        <v>0.46631395242600671</v>
      </c>
      <c r="BS271" s="11">
        <v>0</v>
      </c>
      <c r="BT271" s="3">
        <v>0</v>
      </c>
      <c r="BU271" s="3">
        <v>0.34901691580050231</v>
      </c>
      <c r="BV271" s="3">
        <v>0</v>
      </c>
      <c r="BW271" s="3">
        <v>5.139363634519549E-3</v>
      </c>
      <c r="BX271" s="3">
        <v>0</v>
      </c>
      <c r="BY271" s="3">
        <v>0</v>
      </c>
      <c r="BZ271" s="3"/>
      <c r="CA271" s="4">
        <v>0.82047023186102852</v>
      </c>
      <c r="CC271" s="28"/>
      <c r="CD271" s="17" t="s">
        <v>15</v>
      </c>
      <c r="CE271" s="3">
        <v>1.0390081849287429</v>
      </c>
      <c r="CF271" s="13">
        <v>0</v>
      </c>
      <c r="CG271" s="3">
        <v>0</v>
      </c>
      <c r="CH271" s="3">
        <v>0.53242903586722112</v>
      </c>
      <c r="CI271" s="3">
        <v>0</v>
      </c>
      <c r="CJ271" s="3">
        <v>0.27952524383029115</v>
      </c>
      <c r="CK271" s="3">
        <v>0</v>
      </c>
      <c r="CL271" s="3">
        <v>0</v>
      </c>
      <c r="CM271" s="4">
        <v>1.8509624646262552</v>
      </c>
      <c r="CN271" s="13"/>
      <c r="CO271" s="28"/>
      <c r="CP271" s="17" t="s">
        <v>15</v>
      </c>
      <c r="CQ271" s="3">
        <v>0.72730572945011995</v>
      </c>
      <c r="CR271" s="13">
        <v>0</v>
      </c>
      <c r="CS271" s="3">
        <v>0</v>
      </c>
      <c r="CT271" s="3">
        <v>0.17037729147751077</v>
      </c>
      <c r="CU271" s="3">
        <v>0</v>
      </c>
      <c r="CV271" s="3">
        <v>0.18169140848968926</v>
      </c>
      <c r="CW271" s="3">
        <v>0</v>
      </c>
      <c r="CX271" s="3">
        <v>0</v>
      </c>
      <c r="CY271" s="4">
        <v>1.07937442941732</v>
      </c>
      <c r="DA271" s="28"/>
      <c r="DB271" s="17" t="s">
        <v>14</v>
      </c>
      <c r="DC271" s="3">
        <v>2.4035928780802643E-3</v>
      </c>
      <c r="DD271" s="3"/>
      <c r="DE271" s="3"/>
      <c r="DF271" s="3"/>
      <c r="DG271" s="3"/>
      <c r="DH271" s="3"/>
      <c r="DI271" s="3"/>
      <c r="DJ271" s="3"/>
      <c r="DK271" s="3">
        <v>2.4035928780802643E-3</v>
      </c>
      <c r="DM271" s="28"/>
      <c r="DN271" s="17" t="s">
        <v>14</v>
      </c>
      <c r="DO271" s="3">
        <v>1.5623353707521718E-3</v>
      </c>
      <c r="DP271" s="3"/>
      <c r="DQ271" s="3"/>
      <c r="DR271" s="3"/>
      <c r="DS271" s="3"/>
      <c r="DT271" s="3"/>
      <c r="DU271" s="3"/>
      <c r="DV271" s="3"/>
      <c r="DW271" s="3">
        <v>1.5623353707521718E-3</v>
      </c>
    </row>
    <row r="272" spans="1:127" ht="18" x14ac:dyDescent="0.25">
      <c r="A272" s="28"/>
      <c r="B272" s="15" t="s">
        <v>16</v>
      </c>
      <c r="C272" s="16">
        <f t="shared" si="756"/>
        <v>1.9128207352636376E-2</v>
      </c>
      <c r="D272" s="6">
        <f t="shared" si="757"/>
        <v>0</v>
      </c>
      <c r="E272" s="7">
        <f t="shared" si="757"/>
        <v>0</v>
      </c>
      <c r="F272" s="7">
        <f t="shared" si="757"/>
        <v>0</v>
      </c>
      <c r="G272" s="7">
        <f t="shared" si="738"/>
        <v>0</v>
      </c>
      <c r="H272" s="7">
        <f t="shared" si="739"/>
        <v>0</v>
      </c>
      <c r="I272" s="7">
        <f t="shared" si="750"/>
        <v>0.19364217196288316</v>
      </c>
      <c r="J272" s="7">
        <f t="shared" si="751"/>
        <v>0</v>
      </c>
      <c r="K272" s="7">
        <f t="shared" si="740"/>
        <v>0</v>
      </c>
      <c r="L272" s="7">
        <f t="shared" si="740"/>
        <v>0</v>
      </c>
      <c r="M272" s="7">
        <f t="shared" si="752"/>
        <v>0</v>
      </c>
      <c r="N272" s="7">
        <f t="shared" si="741"/>
        <v>0.21277037931551954</v>
      </c>
      <c r="P272" s="28"/>
      <c r="Q272" s="15" t="s">
        <v>16</v>
      </c>
      <c r="R272" s="16">
        <f t="shared" si="742"/>
        <v>1.3389745146845463E-2</v>
      </c>
      <c r="S272" s="16">
        <f t="shared" si="743"/>
        <v>0</v>
      </c>
      <c r="T272" s="16">
        <f t="shared" si="744"/>
        <v>0</v>
      </c>
      <c r="U272" s="16">
        <f t="shared" si="745"/>
        <v>0</v>
      </c>
      <c r="V272" s="7">
        <f t="shared" si="746"/>
        <v>0</v>
      </c>
      <c r="W272" s="7">
        <f t="shared" si="747"/>
        <v>0</v>
      </c>
      <c r="X272" s="7">
        <f t="shared" si="753"/>
        <v>5.8092651588864945E-2</v>
      </c>
      <c r="Y272" s="7">
        <f t="shared" si="754"/>
        <v>0</v>
      </c>
      <c r="Z272" s="7">
        <f t="shared" si="748"/>
        <v>0</v>
      </c>
      <c r="AA272" s="7">
        <f t="shared" si="748"/>
        <v>0</v>
      </c>
      <c r="AB272" s="7">
        <f t="shared" si="749"/>
        <v>0</v>
      </c>
      <c r="AC272" s="7">
        <f t="shared" si="755"/>
        <v>7.1482396735710413E-2</v>
      </c>
      <c r="AE272" s="28"/>
      <c r="AF272" s="15" t="s">
        <v>16</v>
      </c>
      <c r="AG272" s="6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13"/>
      <c r="AQ272" s="28"/>
      <c r="AR272" s="15" t="s">
        <v>16</v>
      </c>
      <c r="AS272" s="6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C272" s="28"/>
      <c r="BD272" s="15" t="s">
        <v>16</v>
      </c>
      <c r="BE272" s="1">
        <v>0</v>
      </c>
      <c r="BF272" s="2">
        <v>0</v>
      </c>
      <c r="BG272" s="2">
        <v>0</v>
      </c>
      <c r="BH272" s="2">
        <v>0</v>
      </c>
      <c r="BI272" s="2">
        <v>0.19364217196288316</v>
      </c>
      <c r="BJ272" s="2">
        <v>0</v>
      </c>
      <c r="BK272" s="2">
        <v>0</v>
      </c>
      <c r="BL272" s="2">
        <v>0</v>
      </c>
      <c r="BM272" s="2"/>
      <c r="BN272" s="2">
        <v>0.19364217196288316</v>
      </c>
      <c r="BP272" s="28"/>
      <c r="BQ272" s="15" t="s">
        <v>16</v>
      </c>
      <c r="BR272" s="1">
        <v>0</v>
      </c>
      <c r="BS272" s="2">
        <v>0</v>
      </c>
      <c r="BT272" s="2">
        <v>0</v>
      </c>
      <c r="BU272" s="2">
        <v>0</v>
      </c>
      <c r="BV272" s="2">
        <v>5.8092651588864945E-2</v>
      </c>
      <c r="BW272" s="2">
        <v>0</v>
      </c>
      <c r="BX272" s="2">
        <v>0</v>
      </c>
      <c r="BY272" s="2">
        <v>0</v>
      </c>
      <c r="BZ272" s="2"/>
      <c r="CA272" s="2">
        <v>5.8092651588864945E-2</v>
      </c>
      <c r="CC272" s="28"/>
      <c r="CD272" s="15" t="s">
        <v>16</v>
      </c>
      <c r="CE272" s="6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13"/>
      <c r="CO272" s="28"/>
      <c r="CP272" s="15" t="s">
        <v>16</v>
      </c>
      <c r="CQ272" s="6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DA272" s="28"/>
      <c r="DB272" s="15" t="s">
        <v>15</v>
      </c>
      <c r="DC272" s="1">
        <v>1.1184494504337683E-3</v>
      </c>
      <c r="DD272" s="2">
        <v>0</v>
      </c>
      <c r="DE272" s="2"/>
      <c r="DF272" s="2">
        <v>0</v>
      </c>
      <c r="DG272" s="2">
        <v>0</v>
      </c>
      <c r="DH272" s="2">
        <v>5.7941103313270617E-5</v>
      </c>
      <c r="DI272" s="2"/>
      <c r="DJ272" s="2"/>
      <c r="DK272" s="2">
        <v>1.1763905537470389E-3</v>
      </c>
      <c r="DM272" s="28"/>
      <c r="DN272" s="15" t="s">
        <v>15</v>
      </c>
      <c r="DO272" s="1">
        <v>7.829146153036378E-4</v>
      </c>
      <c r="DP272" s="2">
        <v>0</v>
      </c>
      <c r="DQ272" s="2"/>
      <c r="DR272" s="2">
        <v>0</v>
      </c>
      <c r="DS272" s="2"/>
      <c r="DT272" s="2">
        <v>3.7661717153625904E-5</v>
      </c>
      <c r="DU272" s="2"/>
      <c r="DV272" s="2"/>
      <c r="DW272" s="2">
        <v>8.205763324572637E-4</v>
      </c>
    </row>
    <row r="273" spans="1:127" ht="18" x14ac:dyDescent="0.25">
      <c r="A273" s="28"/>
      <c r="B273" s="17" t="s">
        <v>17</v>
      </c>
      <c r="C273" s="4">
        <f t="shared" si="756"/>
        <v>31.738560112101972</v>
      </c>
      <c r="D273" s="3">
        <f t="shared" si="757"/>
        <v>0</v>
      </c>
      <c r="E273" s="3">
        <f t="shared" si="757"/>
        <v>0</v>
      </c>
      <c r="F273" s="3">
        <f t="shared" si="757"/>
        <v>0</v>
      </c>
      <c r="G273" s="3">
        <f t="shared" si="738"/>
        <v>0</v>
      </c>
      <c r="H273" s="3">
        <f t="shared" si="739"/>
        <v>0</v>
      </c>
      <c r="I273" s="3">
        <f t="shared" si="750"/>
        <v>0</v>
      </c>
      <c r="J273" s="3">
        <f t="shared" si="751"/>
        <v>0</v>
      </c>
      <c r="K273" s="3">
        <f t="shared" si="740"/>
        <v>0</v>
      </c>
      <c r="L273" s="3">
        <f t="shared" si="740"/>
        <v>0</v>
      </c>
      <c r="M273" s="4">
        <f t="shared" si="752"/>
        <v>0</v>
      </c>
      <c r="N273" s="4">
        <f t="shared" si="741"/>
        <v>31.738560112101972</v>
      </c>
      <c r="P273" s="28"/>
      <c r="Q273" s="17" t="s">
        <v>17</v>
      </c>
      <c r="R273" s="4">
        <f t="shared" si="742"/>
        <v>23.803920084076481</v>
      </c>
      <c r="S273" s="4">
        <f t="shared" si="743"/>
        <v>0</v>
      </c>
      <c r="T273" s="4">
        <f t="shared" si="744"/>
        <v>0</v>
      </c>
      <c r="U273" s="4">
        <f t="shared" si="745"/>
        <v>0</v>
      </c>
      <c r="V273" s="3">
        <f t="shared" si="746"/>
        <v>0</v>
      </c>
      <c r="W273" s="3">
        <f t="shared" si="747"/>
        <v>0</v>
      </c>
      <c r="X273" s="3">
        <f t="shared" si="753"/>
        <v>0</v>
      </c>
      <c r="Y273" s="3">
        <f t="shared" si="754"/>
        <v>0</v>
      </c>
      <c r="Z273" s="3">
        <f t="shared" si="748"/>
        <v>0</v>
      </c>
      <c r="AA273" s="3">
        <f t="shared" si="748"/>
        <v>0</v>
      </c>
      <c r="AB273" s="4">
        <f t="shared" si="749"/>
        <v>0</v>
      </c>
      <c r="AC273" s="4">
        <f t="shared" si="755"/>
        <v>23.803920084076481</v>
      </c>
      <c r="AE273" s="28"/>
      <c r="AF273" s="17" t="s">
        <v>17</v>
      </c>
      <c r="AG273" s="3">
        <v>2.1887877598590997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4">
        <v>2.1887877598590997</v>
      </c>
      <c r="AP273" s="13"/>
      <c r="AQ273" s="28"/>
      <c r="AR273" s="17" t="s">
        <v>17</v>
      </c>
      <c r="AS273" s="3">
        <v>1.6415908198943248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4">
        <v>1.6415908198943248</v>
      </c>
      <c r="BC273" s="28"/>
      <c r="BD273" s="17" t="s">
        <v>17</v>
      </c>
      <c r="BE273" s="3">
        <v>1.661010508351596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/>
      <c r="BN273" s="4">
        <v>1.661010508351596</v>
      </c>
      <c r="BP273" s="28"/>
      <c r="BQ273" s="17" t="s">
        <v>17</v>
      </c>
      <c r="BR273" s="3">
        <v>1.2457578812636969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/>
      <c r="CA273" s="4">
        <v>1.2457578812636969</v>
      </c>
      <c r="CC273" s="28"/>
      <c r="CD273" s="17" t="s">
        <v>17</v>
      </c>
      <c r="CE273" s="3">
        <v>27.883875458294725</v>
      </c>
      <c r="CF273" s="3">
        <v>0</v>
      </c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3">
        <v>0</v>
      </c>
      <c r="CM273" s="4">
        <v>27.883875458294725</v>
      </c>
      <c r="CN273" s="13"/>
      <c r="CO273" s="28"/>
      <c r="CP273" s="17" t="s">
        <v>17</v>
      </c>
      <c r="CQ273" s="3">
        <v>20.912906593721043</v>
      </c>
      <c r="CR273" s="3">
        <v>0</v>
      </c>
      <c r="CS273" s="3">
        <v>0</v>
      </c>
      <c r="CT273" s="3">
        <v>0</v>
      </c>
      <c r="CU273" s="3">
        <v>0</v>
      </c>
      <c r="CV273" s="3">
        <v>0</v>
      </c>
      <c r="CW273" s="3">
        <v>0</v>
      </c>
      <c r="CX273" s="3">
        <v>0</v>
      </c>
      <c r="CY273" s="4">
        <v>20.912906593721043</v>
      </c>
      <c r="DA273" s="28"/>
      <c r="DB273" s="17" t="s">
        <v>16</v>
      </c>
      <c r="DC273" s="3">
        <v>1.9128207352636376E-2</v>
      </c>
      <c r="DD273" s="3">
        <v>0</v>
      </c>
      <c r="DE273" s="3">
        <v>0</v>
      </c>
      <c r="DF273" s="3"/>
      <c r="DG273" s="3"/>
      <c r="DH273" s="3"/>
      <c r="DI273" s="3"/>
      <c r="DJ273" s="3"/>
      <c r="DK273" s="3">
        <v>1.9128207352636376E-2</v>
      </c>
      <c r="DM273" s="28"/>
      <c r="DN273" s="17" t="s">
        <v>16</v>
      </c>
      <c r="DO273" s="3">
        <v>1.3389745146845463E-2</v>
      </c>
      <c r="DP273" s="3">
        <v>0</v>
      </c>
      <c r="DQ273" s="3">
        <v>0</v>
      </c>
      <c r="DR273" s="3"/>
      <c r="DS273" s="3"/>
      <c r="DT273" s="3"/>
      <c r="DU273" s="3"/>
      <c r="DV273" s="3"/>
      <c r="DW273" s="3">
        <v>1.3389745146845463E-2</v>
      </c>
    </row>
    <row r="274" spans="1:127" ht="18" x14ac:dyDescent="0.25">
      <c r="A274" s="28"/>
      <c r="B274" s="15" t="s">
        <v>18</v>
      </c>
      <c r="C274" s="16">
        <f t="shared" si="756"/>
        <v>4.3552337887737211</v>
      </c>
      <c r="D274" s="6">
        <f t="shared" si="757"/>
        <v>0</v>
      </c>
      <c r="E274" s="7">
        <f t="shared" si="757"/>
        <v>0</v>
      </c>
      <c r="F274" s="7">
        <f t="shared" si="757"/>
        <v>0</v>
      </c>
      <c r="G274" s="7">
        <f t="shared" si="738"/>
        <v>0</v>
      </c>
      <c r="H274" s="7">
        <f t="shared" si="739"/>
        <v>0</v>
      </c>
      <c r="I274" s="7">
        <f t="shared" si="750"/>
        <v>0</v>
      </c>
      <c r="J274" s="7">
        <f t="shared" si="751"/>
        <v>0</v>
      </c>
      <c r="K274" s="7">
        <f t="shared" si="740"/>
        <v>0</v>
      </c>
      <c r="L274" s="7">
        <f t="shared" si="740"/>
        <v>0</v>
      </c>
      <c r="M274" s="7">
        <f t="shared" si="752"/>
        <v>0</v>
      </c>
      <c r="N274" s="7">
        <f t="shared" si="741"/>
        <v>4.3552337887737211</v>
      </c>
      <c r="P274" s="28"/>
      <c r="Q274" s="15" t="s">
        <v>18</v>
      </c>
      <c r="R274" s="16">
        <f t="shared" si="742"/>
        <v>3.1357683279170789</v>
      </c>
      <c r="S274" s="16">
        <f t="shared" si="743"/>
        <v>0</v>
      </c>
      <c r="T274" s="16">
        <f t="shared" si="744"/>
        <v>0</v>
      </c>
      <c r="U274" s="16">
        <f t="shared" si="745"/>
        <v>0</v>
      </c>
      <c r="V274" s="7">
        <f t="shared" si="746"/>
        <v>0</v>
      </c>
      <c r="W274" s="7">
        <f t="shared" si="747"/>
        <v>0</v>
      </c>
      <c r="X274" s="7">
        <f t="shared" si="753"/>
        <v>0</v>
      </c>
      <c r="Y274" s="7">
        <f t="shared" si="754"/>
        <v>0</v>
      </c>
      <c r="Z274" s="7">
        <f t="shared" si="748"/>
        <v>0</v>
      </c>
      <c r="AA274" s="7">
        <f t="shared" si="748"/>
        <v>0</v>
      </c>
      <c r="AB274" s="7">
        <f t="shared" si="749"/>
        <v>0</v>
      </c>
      <c r="AC274" s="7">
        <f t="shared" si="755"/>
        <v>3.1357683279170789</v>
      </c>
      <c r="AE274" s="28"/>
      <c r="AF274" s="15" t="s">
        <v>18</v>
      </c>
      <c r="AG274" s="6">
        <v>1.533227913470228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1.533227913470228</v>
      </c>
      <c r="AP274" s="13"/>
      <c r="AQ274" s="28"/>
      <c r="AR274" s="15" t="s">
        <v>18</v>
      </c>
      <c r="AS274" s="6">
        <v>1.103924097698564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1.103924097698564</v>
      </c>
      <c r="BC274" s="28"/>
      <c r="BD274" s="15" t="s">
        <v>18</v>
      </c>
      <c r="BE274" s="1">
        <v>1.5460493710577028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/>
      <c r="BN274" s="2">
        <v>1.5460493710577028</v>
      </c>
      <c r="BP274" s="28"/>
      <c r="BQ274" s="15" t="s">
        <v>18</v>
      </c>
      <c r="BR274" s="1">
        <v>1.113155547161546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/>
      <c r="CA274" s="2">
        <v>1.113155547161546</v>
      </c>
      <c r="CC274" s="28"/>
      <c r="CD274" s="15" t="s">
        <v>18</v>
      </c>
      <c r="CE274" s="6">
        <v>1.2750886298809192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1.2750886298809192</v>
      </c>
      <c r="CN274" s="13"/>
      <c r="CO274" s="28"/>
      <c r="CP274" s="15" t="s">
        <v>18</v>
      </c>
      <c r="CQ274" s="6">
        <v>0.91806381351426181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0.91806381351426181</v>
      </c>
      <c r="DA274" s="28"/>
      <c r="DB274" s="15" t="s">
        <v>17</v>
      </c>
      <c r="DC274" s="1">
        <v>4.8863855965517533E-3</v>
      </c>
      <c r="DD274" s="2"/>
      <c r="DE274" s="2"/>
      <c r="DF274" s="2"/>
      <c r="DG274" s="2"/>
      <c r="DH274" s="2"/>
      <c r="DI274" s="2"/>
      <c r="DJ274" s="2"/>
      <c r="DK274" s="2">
        <v>4.8863855965517533E-3</v>
      </c>
      <c r="DM274" s="28"/>
      <c r="DN274" s="15" t="s">
        <v>17</v>
      </c>
      <c r="DO274" s="1">
        <v>3.6647891974138152E-3</v>
      </c>
      <c r="DP274" s="2"/>
      <c r="DQ274" s="2"/>
      <c r="DR274" s="2"/>
      <c r="DS274" s="2"/>
      <c r="DT274" s="2"/>
      <c r="DU274" s="2"/>
      <c r="DV274" s="2"/>
      <c r="DW274" s="2">
        <v>3.6647891974138152E-3</v>
      </c>
    </row>
    <row r="275" spans="1:127" ht="18" x14ac:dyDescent="0.25">
      <c r="A275" s="28"/>
      <c r="B275" s="17" t="s">
        <v>19</v>
      </c>
      <c r="C275" s="4">
        <f t="shared" si="756"/>
        <v>3.5020147989939709</v>
      </c>
      <c r="D275" s="3">
        <f t="shared" si="757"/>
        <v>0</v>
      </c>
      <c r="E275" s="3">
        <f t="shared" si="757"/>
        <v>0</v>
      </c>
      <c r="F275" s="3">
        <f t="shared" si="757"/>
        <v>0</v>
      </c>
      <c r="G275" s="3">
        <f t="shared" si="738"/>
        <v>0</v>
      </c>
      <c r="H275" s="3">
        <f t="shared" si="739"/>
        <v>0</v>
      </c>
      <c r="I275" s="3">
        <f t="shared" si="750"/>
        <v>0</v>
      </c>
      <c r="J275" s="3">
        <f t="shared" si="751"/>
        <v>0</v>
      </c>
      <c r="K275" s="3">
        <f t="shared" si="740"/>
        <v>0</v>
      </c>
      <c r="L275" s="3">
        <f t="shared" si="740"/>
        <v>1.7374042725261631E-2</v>
      </c>
      <c r="M275" s="4">
        <f t="shared" si="752"/>
        <v>0</v>
      </c>
      <c r="N275" s="4">
        <f t="shared" si="741"/>
        <v>3.5193888417192327</v>
      </c>
      <c r="P275" s="28"/>
      <c r="Q275" s="17" t="s">
        <v>19</v>
      </c>
      <c r="R275" s="4">
        <f t="shared" si="742"/>
        <v>2.4514103592957799</v>
      </c>
      <c r="S275" s="4">
        <f t="shared" si="743"/>
        <v>0</v>
      </c>
      <c r="T275" s="4">
        <f t="shared" si="744"/>
        <v>0</v>
      </c>
      <c r="U275" s="4">
        <f t="shared" si="745"/>
        <v>0</v>
      </c>
      <c r="V275" s="3">
        <f t="shared" si="746"/>
        <v>0</v>
      </c>
      <c r="W275" s="3">
        <f t="shared" si="747"/>
        <v>0</v>
      </c>
      <c r="X275" s="3">
        <f t="shared" si="753"/>
        <v>0</v>
      </c>
      <c r="Y275" s="3">
        <f t="shared" si="754"/>
        <v>0</v>
      </c>
      <c r="Z275" s="3">
        <f t="shared" si="748"/>
        <v>0</v>
      </c>
      <c r="AA275" s="3">
        <f t="shared" si="748"/>
        <v>7.4708383718625005E-3</v>
      </c>
      <c r="AB275" s="4">
        <f t="shared" si="749"/>
        <v>0</v>
      </c>
      <c r="AC275" s="4">
        <f t="shared" si="755"/>
        <v>2.4588811976676426</v>
      </c>
      <c r="AE275" s="28"/>
      <c r="AF275" s="17" t="s">
        <v>19</v>
      </c>
      <c r="AG275" s="3">
        <v>2.2518403507270035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1.6101738341490725E-2</v>
      </c>
      <c r="AO275" s="4">
        <v>2.267942089068494</v>
      </c>
      <c r="AP275" s="13"/>
      <c r="AQ275" s="28"/>
      <c r="AR275" s="17" t="s">
        <v>19</v>
      </c>
      <c r="AS275" s="3">
        <v>1.5762882455089025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6.923747486841012E-3</v>
      </c>
      <c r="BA275" s="4">
        <v>1.5832119929957436</v>
      </c>
      <c r="BC275" s="28"/>
      <c r="BD275" s="17" t="s">
        <v>19</v>
      </c>
      <c r="BE275" s="3">
        <v>1.1698258163220556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1.2030837203296306E-3</v>
      </c>
      <c r="BM275" s="3"/>
      <c r="BN275" s="4">
        <v>1.1710289000423852</v>
      </c>
      <c r="BP275" s="28"/>
      <c r="BQ275" s="17" t="s">
        <v>19</v>
      </c>
      <c r="BR275" s="3">
        <v>0.81887807142543889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5.1732599974174112E-4</v>
      </c>
      <c r="BZ275" s="3"/>
      <c r="CA275" s="4">
        <v>0.81939539742518064</v>
      </c>
      <c r="CC275" s="28"/>
      <c r="CD275" s="17" t="s">
        <v>19</v>
      </c>
      <c r="CE275" s="3">
        <v>7.7747567084517924E-2</v>
      </c>
      <c r="CF275" s="3">
        <v>0</v>
      </c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3">
        <v>0</v>
      </c>
      <c r="CM275" s="4">
        <v>7.7747567084517924E-2</v>
      </c>
      <c r="CN275" s="13"/>
      <c r="CO275" s="28"/>
      <c r="CP275" s="17" t="s">
        <v>19</v>
      </c>
      <c r="CQ275" s="3">
        <v>5.4423296959162544E-2</v>
      </c>
      <c r="CR275" s="3">
        <v>0</v>
      </c>
      <c r="CS275" s="3">
        <v>0</v>
      </c>
      <c r="CT275" s="3">
        <v>0</v>
      </c>
      <c r="CU275" s="3">
        <v>0</v>
      </c>
      <c r="CV275" s="3">
        <v>0</v>
      </c>
      <c r="CW275" s="3">
        <v>0</v>
      </c>
      <c r="CX275" s="3">
        <v>0</v>
      </c>
      <c r="CY275" s="4">
        <v>5.4423296959162544E-2</v>
      </c>
      <c r="DA275" s="28"/>
      <c r="DB275" s="17" t="s">
        <v>18</v>
      </c>
      <c r="DC275" s="3">
        <v>8.6787436487040215E-4</v>
      </c>
      <c r="DD275" s="3"/>
      <c r="DE275" s="3"/>
      <c r="DF275" s="3"/>
      <c r="DG275" s="3"/>
      <c r="DH275" s="3"/>
      <c r="DI275" s="3"/>
      <c r="DJ275" s="3"/>
      <c r="DK275" s="3">
        <v>8.6787436487040215E-4</v>
      </c>
      <c r="DM275" s="28"/>
      <c r="DN275" s="17" t="s">
        <v>18</v>
      </c>
      <c r="DO275" s="3">
        <v>6.2486954270668949E-4</v>
      </c>
      <c r="DP275" s="3"/>
      <c r="DQ275" s="3"/>
      <c r="DR275" s="3"/>
      <c r="DS275" s="3"/>
      <c r="DT275" s="3"/>
      <c r="DU275" s="3"/>
      <c r="DV275" s="3"/>
      <c r="DW275" s="3">
        <v>6.2486954270668949E-4</v>
      </c>
    </row>
    <row r="276" spans="1:127" ht="18" x14ac:dyDescent="0.25">
      <c r="A276" s="28"/>
      <c r="B276" s="15" t="s">
        <v>20</v>
      </c>
      <c r="C276" s="16">
        <f>+AG276+BE276+CE276+DC268</f>
        <v>4.3953152253299317</v>
      </c>
      <c r="D276" s="6">
        <f>+AH276+BF276+CF276+DD268</f>
        <v>0</v>
      </c>
      <c r="E276" s="7">
        <f>+AI276+BG276+CG276+DE268</f>
        <v>0</v>
      </c>
      <c r="F276" s="7">
        <f>+AJ276+BH276+CH276+DF268</f>
        <v>0</v>
      </c>
      <c r="G276" s="7">
        <f t="shared" si="738"/>
        <v>0</v>
      </c>
      <c r="H276" s="7">
        <f>+AL276+BJ276+CJ276+DH268</f>
        <v>0</v>
      </c>
      <c r="I276" s="7">
        <f t="shared" si="750"/>
        <v>0</v>
      </c>
      <c r="J276" s="7">
        <f>+DG268</f>
        <v>1.8919406218144749E-2</v>
      </c>
      <c r="K276" s="6">
        <f>+AM276+BK276+CK276+DI268</f>
        <v>1.8919406218144749E-2</v>
      </c>
      <c r="L276" s="6">
        <f>+AN276+BL276+CL276+DJ268</f>
        <v>31.837989670722624</v>
      </c>
      <c r="M276" s="7">
        <f t="shared" si="752"/>
        <v>0.2489685068094212</v>
      </c>
      <c r="N276" s="7">
        <f t="shared" si="741"/>
        <v>36.520112215298262</v>
      </c>
      <c r="P276" s="28"/>
      <c r="Q276" s="15" t="s">
        <v>20</v>
      </c>
      <c r="R276" s="16">
        <f>+AS276+BR276+CQ276+DO268</f>
        <v>3.4104961613251867</v>
      </c>
      <c r="S276" s="16">
        <f t="shared" ref="S276" si="758">+AT276+BS276+CR276+DP268</f>
        <v>0</v>
      </c>
      <c r="T276" s="16">
        <f t="shared" ref="T276" si="759">+AU276+BT276+CS276+DQ268</f>
        <v>0</v>
      </c>
      <c r="U276" s="16">
        <f t="shared" ref="U276" si="760">+AV276+BU276+CT276+DR268</f>
        <v>0</v>
      </c>
      <c r="V276" s="7">
        <f t="shared" si="746"/>
        <v>0</v>
      </c>
      <c r="W276" s="7">
        <f t="shared" ref="W276" si="761">+AX276+BW276+CV276+DT268</f>
        <v>0</v>
      </c>
      <c r="X276" s="7">
        <f t="shared" si="753"/>
        <v>0</v>
      </c>
      <c r="Y276" s="7">
        <f>+DS268</f>
        <v>9.4597031090723743E-3</v>
      </c>
      <c r="Z276" s="7">
        <f>+AY276+BX276+CW276+DU268</f>
        <v>5.2974337410805301E-3</v>
      </c>
      <c r="AA276" s="7">
        <f>+AZ276+BY276+CX276+DV268</f>
        <v>10.776983300151919</v>
      </c>
      <c r="AB276" s="7">
        <f>+BZ276</f>
        <v>0.11203582806423955</v>
      </c>
      <c r="AC276" s="7">
        <f t="shared" si="755"/>
        <v>14.314272426391499</v>
      </c>
      <c r="AE276" s="28"/>
      <c r="AF276" s="15" t="s">
        <v>20</v>
      </c>
      <c r="AG276" s="6">
        <v>0.18480551655772715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6">
        <v>0</v>
      </c>
      <c r="AN276" s="6">
        <v>0</v>
      </c>
      <c r="AO276" s="7">
        <v>0.18480551655772715</v>
      </c>
      <c r="AP276" s="13"/>
      <c r="AQ276" s="28"/>
      <c r="AR276" s="15" t="s">
        <v>20</v>
      </c>
      <c r="AS276" s="6">
        <v>0.1346511603860869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6">
        <v>0</v>
      </c>
      <c r="AZ276" s="6">
        <v>0</v>
      </c>
      <c r="BA276" s="7">
        <v>0.1346511603860869</v>
      </c>
      <c r="BC276" s="28"/>
      <c r="BD276" s="15" t="s">
        <v>20</v>
      </c>
      <c r="BE276" s="1">
        <v>1.5591644272707046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1">
        <v>0</v>
      </c>
      <c r="BL276" s="1">
        <v>0.48327326799388665</v>
      </c>
      <c r="BM276" s="1">
        <v>0.2489685068094212</v>
      </c>
      <c r="BN276" s="2">
        <v>2.2914062020740125</v>
      </c>
      <c r="BP276" s="28"/>
      <c r="BQ276" s="15" t="s">
        <v>20</v>
      </c>
      <c r="BR276" s="1">
        <v>1.2473315418165638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1">
        <v>0</v>
      </c>
      <c r="BY276" s="1">
        <v>0.145203121806947</v>
      </c>
      <c r="BZ276" s="1">
        <v>0.11203582806423955</v>
      </c>
      <c r="CA276" s="2">
        <v>1.5045704916877503</v>
      </c>
      <c r="CC276" s="28"/>
      <c r="CD276" s="15" t="s">
        <v>20</v>
      </c>
      <c r="CE276" s="6">
        <v>0.86872712024594501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6">
        <v>0</v>
      </c>
      <c r="CL276" s="6">
        <v>7.3411188350578811E-3</v>
      </c>
      <c r="CM276" s="7">
        <v>0.87606823908100284</v>
      </c>
      <c r="CN276" s="13"/>
      <c r="CO276" s="28"/>
      <c r="CP276" s="15" t="s">
        <v>20</v>
      </c>
      <c r="CQ276" s="6">
        <v>0.69498169619675598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6">
        <v>0</v>
      </c>
      <c r="CX276" s="6">
        <v>2.2091421324952477E-3</v>
      </c>
      <c r="CY276" s="7">
        <v>0.69719083832925122</v>
      </c>
      <c r="DA276" s="28"/>
      <c r="DB276" s="15" t="s">
        <v>19</v>
      </c>
      <c r="DC276" s="1">
        <v>2.601064860393792E-3</v>
      </c>
      <c r="DD276" s="2"/>
      <c r="DE276" s="2"/>
      <c r="DF276" s="2"/>
      <c r="DG276" s="2"/>
      <c r="DH276" s="2"/>
      <c r="DI276" s="2">
        <v>0</v>
      </c>
      <c r="DJ276" s="2">
        <v>6.9220663441274457E-5</v>
      </c>
      <c r="DK276" s="2">
        <v>2.6702855238350666E-3</v>
      </c>
      <c r="DM276" s="28"/>
      <c r="DN276" s="15" t="s">
        <v>19</v>
      </c>
      <c r="DO276" s="1">
        <v>1.8207454022756543E-3</v>
      </c>
      <c r="DP276" s="2"/>
      <c r="DQ276" s="2"/>
      <c r="DR276" s="2"/>
      <c r="DS276" s="2"/>
      <c r="DT276" s="2"/>
      <c r="DU276" s="2">
        <v>0</v>
      </c>
      <c r="DV276" s="2">
        <v>2.9764885279748016E-5</v>
      </c>
      <c r="DW276" s="2">
        <v>1.8505102875554023E-3</v>
      </c>
    </row>
    <row r="277" spans="1:127" ht="18" x14ac:dyDescent="0.25">
      <c r="A277" s="28"/>
      <c r="B277" s="17" t="s">
        <v>21</v>
      </c>
      <c r="C277" s="4">
        <f>+AG277+BE277+CE277+DC277</f>
        <v>235.31877365332437</v>
      </c>
      <c r="D277" s="3">
        <f>+AH277+BF277+CF277+DD277</f>
        <v>0</v>
      </c>
      <c r="E277" s="3">
        <f>+AI277+BG277+CG277+DE277</f>
        <v>0</v>
      </c>
      <c r="F277" s="3">
        <f>+AJ277+BH277+CH277+DF277</f>
        <v>0</v>
      </c>
      <c r="G277" s="3">
        <f t="shared" si="738"/>
        <v>0</v>
      </c>
      <c r="H277" s="3">
        <f>+AL277+BJ277+CJ277+DH277</f>
        <v>0</v>
      </c>
      <c r="I277" s="3">
        <f t="shared" si="750"/>
        <v>0</v>
      </c>
      <c r="J277" s="3">
        <f>+DG277</f>
        <v>0</v>
      </c>
      <c r="K277" s="3">
        <f>+AM277+BK277+CK277+DI277</f>
        <v>0</v>
      </c>
      <c r="L277" s="3">
        <f>+AN277+BL277+CL277+DJ277</f>
        <v>0</v>
      </c>
      <c r="M277" s="4">
        <f t="shared" si="752"/>
        <v>0</v>
      </c>
      <c r="N277" s="4">
        <f t="shared" si="741"/>
        <v>235.31877365332437</v>
      </c>
      <c r="P277" s="28"/>
      <c r="Q277" s="17" t="s">
        <v>21</v>
      </c>
      <c r="R277" s="4">
        <f>+AS277+BR277+CQ277+DO277</f>
        <v>176.48908023999329</v>
      </c>
      <c r="S277" s="4">
        <f t="shared" ref="S277" si="762">+AT277+BS277+CR277+DP277</f>
        <v>0</v>
      </c>
      <c r="T277" s="4">
        <f t="shared" ref="T277" si="763">+AU277+BT277+CS277+DQ277</f>
        <v>0</v>
      </c>
      <c r="U277" s="4">
        <f t="shared" ref="U277" si="764">+AV277+BU277+CT277+DR277</f>
        <v>0</v>
      </c>
      <c r="V277" s="3">
        <f t="shared" si="746"/>
        <v>0</v>
      </c>
      <c r="W277" s="3">
        <f t="shared" ref="W277" si="765">+AX277+BW277+CV277+DT277</f>
        <v>0</v>
      </c>
      <c r="X277" s="3">
        <f t="shared" si="753"/>
        <v>0</v>
      </c>
      <c r="Y277" s="3">
        <f>+DS277</f>
        <v>0</v>
      </c>
      <c r="Z277" s="3">
        <f>+AY277+BX277+CW277+DU277</f>
        <v>0</v>
      </c>
      <c r="AA277" s="3">
        <f>+AZ277+BY277+CX277+DV277</f>
        <v>0</v>
      </c>
      <c r="AB277" s="4">
        <f>+BZ277</f>
        <v>0</v>
      </c>
      <c r="AC277" s="4">
        <f t="shared" si="755"/>
        <v>176.48908023999329</v>
      </c>
      <c r="AE277" s="28"/>
      <c r="AF277" s="17" t="s">
        <v>21</v>
      </c>
      <c r="AG277" s="3">
        <v>57.975433332596481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4">
        <v>57.975433332596481</v>
      </c>
      <c r="AP277" s="13"/>
      <c r="AQ277" s="28"/>
      <c r="AR277" s="17" t="s">
        <v>21</v>
      </c>
      <c r="AS277" s="3">
        <v>43.481574999447361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4">
        <v>43.481574999447361</v>
      </c>
      <c r="BC277" s="28"/>
      <c r="BD277" s="17" t="s">
        <v>21</v>
      </c>
      <c r="BE277" s="3">
        <v>83.236215652676435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4">
        <v>83.236215652676435</v>
      </c>
      <c r="BP277" s="28"/>
      <c r="BQ277" s="17" t="s">
        <v>21</v>
      </c>
      <c r="BR277" s="3">
        <v>62.427161739507326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4">
        <v>62.427161739507326</v>
      </c>
      <c r="CC277" s="28"/>
      <c r="CD277" s="17" t="s">
        <v>21</v>
      </c>
      <c r="CE277" s="3">
        <v>94.035354258323963</v>
      </c>
      <c r="CF277" s="3">
        <v>0</v>
      </c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3">
        <v>0</v>
      </c>
      <c r="CM277" s="4">
        <v>94.035354258323963</v>
      </c>
      <c r="CN277" s="13"/>
      <c r="CO277" s="28"/>
      <c r="CP277" s="17" t="s">
        <v>21</v>
      </c>
      <c r="CQ277" s="3">
        <v>70.526515693742965</v>
      </c>
      <c r="CR277" s="3">
        <v>0</v>
      </c>
      <c r="CS277" s="3">
        <v>0</v>
      </c>
      <c r="CT277" s="3">
        <v>0</v>
      </c>
      <c r="CU277" s="3">
        <v>0</v>
      </c>
      <c r="CV277" s="3">
        <v>0</v>
      </c>
      <c r="CW277" s="3">
        <v>0</v>
      </c>
      <c r="CX277" s="3">
        <v>0</v>
      </c>
      <c r="CY277" s="4">
        <v>70.526515693742965</v>
      </c>
      <c r="DA277" s="28"/>
      <c r="DB277" s="17" t="s">
        <v>21</v>
      </c>
      <c r="DC277" s="3">
        <v>7.1770409727489312E-2</v>
      </c>
      <c r="DD277" s="3"/>
      <c r="DE277" s="3"/>
      <c r="DF277" s="3"/>
      <c r="DG277" s="3"/>
      <c r="DH277" s="3"/>
      <c r="DI277" s="3"/>
      <c r="DJ277" s="3"/>
      <c r="DK277" s="4">
        <v>7.1770409727489312E-2</v>
      </c>
      <c r="DM277" s="28"/>
      <c r="DN277" s="17" t="s">
        <v>21</v>
      </c>
      <c r="DO277" s="3">
        <v>5.3827807295616981E-2</v>
      </c>
      <c r="DP277" s="3"/>
      <c r="DQ277" s="3"/>
      <c r="DR277" s="3"/>
      <c r="DS277" s="3"/>
      <c r="DT277" s="3"/>
      <c r="DU277" s="3"/>
      <c r="DV277" s="3"/>
      <c r="DW277" s="4">
        <v>5.3827807295616981E-2</v>
      </c>
    </row>
    <row r="278" spans="1:127" ht="15.75" thickBot="1" x14ac:dyDescent="0.3">
      <c r="A278" s="29"/>
      <c r="B278" s="18" t="s">
        <v>10</v>
      </c>
      <c r="C278" s="19">
        <f>SUM(C268:C277)</f>
        <v>417.65739877712372</v>
      </c>
      <c r="D278" s="19">
        <f t="shared" ref="D278" si="766">SUM(D268:D277)</f>
        <v>62.619578993584241</v>
      </c>
      <c r="E278" s="19">
        <f t="shared" ref="E278" si="767">SUM(E268:E277)</f>
        <v>0</v>
      </c>
      <c r="F278" s="19">
        <f t="shared" ref="F278" si="768">SUM(F268:F277)</f>
        <v>60.109555594796319</v>
      </c>
      <c r="G278" s="19">
        <f t="shared" ref="G278" si="769">SUM(G268:G277)</f>
        <v>13.922768121013483</v>
      </c>
      <c r="H278" s="19">
        <f t="shared" ref="H278" si="770">SUM(H268:H277)</f>
        <v>6.7868113502957526</v>
      </c>
      <c r="I278" s="19">
        <f t="shared" ref="I278" si="771">SUM(I268:I277)</f>
        <v>0.19364217196288316</v>
      </c>
      <c r="J278" s="19">
        <f t="shared" ref="J278" si="772">SUM(J268:J277)</f>
        <v>1.8919406218144749E-2</v>
      </c>
      <c r="K278" s="19">
        <f t="shared" ref="K278" si="773">SUM(K268:K277)</f>
        <v>1.8919406218144749E-2</v>
      </c>
      <c r="L278" s="19">
        <f t="shared" ref="L278" si="774">SUM(L268:L277)</f>
        <v>31.855363713447886</v>
      </c>
      <c r="M278" s="19">
        <f t="shared" ref="M278" si="775">SUM(M268:M277)</f>
        <v>0.2489685068094212</v>
      </c>
      <c r="N278" s="19">
        <f t="shared" ref="N278" si="776">SUM(N268:N277)</f>
        <v>593.43192604146998</v>
      </c>
      <c r="P278" s="29"/>
      <c r="Q278" s="18" t="s">
        <v>10</v>
      </c>
      <c r="R278" s="19">
        <f>SUM(R268:R277)</f>
        <v>259.72398589572748</v>
      </c>
      <c r="S278" s="19">
        <f t="shared" ref="S278" si="777">SUM(S268:S277)</f>
        <v>27.685466223081853</v>
      </c>
      <c r="T278" s="19">
        <f t="shared" ref="T278" si="778">SUM(T268:T277)</f>
        <v>0</v>
      </c>
      <c r="U278" s="19">
        <f t="shared" ref="U278" si="779">SUM(U268:U277)</f>
        <v>19.235057790334825</v>
      </c>
      <c r="V278" s="19">
        <f t="shared" ref="V278" si="780">SUM(V268:V277)</f>
        <v>4.4552857987243151</v>
      </c>
      <c r="W278" s="19">
        <f t="shared" ref="W278" si="781">SUM(W268:W277)</f>
        <v>4.411427377692239</v>
      </c>
      <c r="X278" s="19">
        <f t="shared" ref="X278" si="782">SUM(X268:X277)</f>
        <v>5.8092651588864945E-2</v>
      </c>
      <c r="Y278" s="19">
        <f t="shared" ref="Y278" si="783">SUM(Y268:Y277)</f>
        <v>9.4597031090723743E-3</v>
      </c>
      <c r="Z278" s="19">
        <f t="shared" ref="Z278" si="784">SUM(Z268:Z277)</f>
        <v>5.2974337410805301E-3</v>
      </c>
      <c r="AA278" s="19">
        <f t="shared" ref="AA278" si="785">SUM(AA268:AA277)</f>
        <v>10.784454138523781</v>
      </c>
      <c r="AB278" s="19">
        <f t="shared" ref="AB278" si="786">SUM(AB268:AB277)</f>
        <v>0.11203582806423955</v>
      </c>
      <c r="AC278" s="19">
        <f t="shared" ref="AC278" si="787">SUM(AC268:AC277)</f>
        <v>326.48056284058777</v>
      </c>
      <c r="AE278" s="29"/>
      <c r="AF278" s="18" t="s">
        <v>10</v>
      </c>
      <c r="AG278" s="8">
        <v>107.67420502558656</v>
      </c>
      <c r="AH278" s="8">
        <v>49.328850218153569</v>
      </c>
      <c r="AI278" s="8">
        <v>0</v>
      </c>
      <c r="AJ278" s="8">
        <v>49.318361778637815</v>
      </c>
      <c r="AK278" s="8">
        <v>13.922768121013483</v>
      </c>
      <c r="AL278" s="8">
        <v>6.4993214520782709</v>
      </c>
      <c r="AM278" s="8">
        <v>0</v>
      </c>
      <c r="AN278" s="8">
        <v>1.6101738341490725E-2</v>
      </c>
      <c r="AO278" s="8">
        <v>226.75960833381123</v>
      </c>
      <c r="AP278" s="13"/>
      <c r="AQ278" s="29"/>
      <c r="AR278" s="18" t="s">
        <v>10</v>
      </c>
      <c r="AS278" s="8">
        <v>67.941528289553332</v>
      </c>
      <c r="AT278" s="8">
        <v>21.70469409598757</v>
      </c>
      <c r="AU278" s="8">
        <v>0</v>
      </c>
      <c r="AV278" s="8">
        <v>15.781875769164103</v>
      </c>
      <c r="AW278" s="8">
        <v>4.4552857987243151</v>
      </c>
      <c r="AX278" s="8">
        <v>4.2245589438508766</v>
      </c>
      <c r="AY278" s="8">
        <v>0</v>
      </c>
      <c r="AZ278" s="8">
        <v>6.923747486841012E-3</v>
      </c>
      <c r="BA278" s="8">
        <v>114.11486664476703</v>
      </c>
      <c r="BC278" s="29"/>
      <c r="BD278" s="18" t="s">
        <v>10</v>
      </c>
      <c r="BE278" s="5">
        <v>166.40670753948729</v>
      </c>
      <c r="BF278" s="5">
        <v>12.74169421257019</v>
      </c>
      <c r="BG278" s="5">
        <v>0</v>
      </c>
      <c r="BH278" s="5">
        <v>10.24677491082034</v>
      </c>
      <c r="BI278" s="5">
        <v>0.19364217196288316</v>
      </c>
      <c r="BJ278" s="5">
        <v>7.9067132838762291E-3</v>
      </c>
      <c r="BK278" s="5">
        <v>0</v>
      </c>
      <c r="BL278" s="5">
        <v>0.48447635171421627</v>
      </c>
      <c r="BM278" s="5">
        <v>0.2489685068094212</v>
      </c>
      <c r="BN278" s="5">
        <v>190.33017040664825</v>
      </c>
      <c r="BP278" s="29"/>
      <c r="BQ278" s="18" t="s">
        <v>10</v>
      </c>
      <c r="BR278" s="5">
        <v>92.126565739407212</v>
      </c>
      <c r="BS278" s="5">
        <v>5.7337623956565853</v>
      </c>
      <c r="BT278" s="5">
        <v>0</v>
      </c>
      <c r="BU278" s="5">
        <v>3.2789679714625088</v>
      </c>
      <c r="BV278" s="5">
        <v>5.8092651588864945E-2</v>
      </c>
      <c r="BW278" s="5">
        <v>5.139363634519549E-3</v>
      </c>
      <c r="BX278" s="5">
        <v>0</v>
      </c>
      <c r="BY278" s="5">
        <v>0.14572044780668875</v>
      </c>
      <c r="BZ278" s="5">
        <v>0.11203582806423955</v>
      </c>
      <c r="CA278" s="5">
        <v>101.46028439762061</v>
      </c>
      <c r="CC278" s="29"/>
      <c r="CD278" s="18" t="s">
        <v>10</v>
      </c>
      <c r="CE278" s="8">
        <v>141.65010470333706</v>
      </c>
      <c r="CF278" s="8">
        <v>0.54345237790863665</v>
      </c>
      <c r="CG278" s="8">
        <v>0</v>
      </c>
      <c r="CH278" s="8">
        <v>0.53242903586722112</v>
      </c>
      <c r="CI278" s="8">
        <v>0</v>
      </c>
      <c r="CJ278" s="8">
        <v>0.27952524383029115</v>
      </c>
      <c r="CK278" s="8">
        <v>0</v>
      </c>
      <c r="CL278" s="8">
        <v>7.3411188350578811E-3</v>
      </c>
      <c r="CM278" s="8">
        <v>143.01285247977827</v>
      </c>
      <c r="CN278" s="13"/>
      <c r="CO278" s="29"/>
      <c r="CP278" s="18" t="s">
        <v>10</v>
      </c>
      <c r="CQ278" s="8">
        <v>98.240691526917118</v>
      </c>
      <c r="CR278" s="8">
        <v>0.2445535700588865</v>
      </c>
      <c r="CS278" s="8">
        <v>0</v>
      </c>
      <c r="CT278" s="8">
        <v>0.17037729147751077</v>
      </c>
      <c r="CU278" s="8">
        <v>0</v>
      </c>
      <c r="CV278" s="8">
        <v>0.18169140848968926</v>
      </c>
      <c r="CW278" s="8">
        <v>0</v>
      </c>
      <c r="CX278" s="8">
        <v>2.2091421324952477E-3</v>
      </c>
      <c r="CY278" s="8">
        <v>98.839522939075692</v>
      </c>
      <c r="DA278" s="29"/>
      <c r="DB278" s="18" t="s">
        <v>10</v>
      </c>
      <c r="DC278" s="10">
        <v>1.9263815087127794</v>
      </c>
      <c r="DD278" s="10">
        <v>5.5821849518484443E-3</v>
      </c>
      <c r="DE278" s="10">
        <v>0</v>
      </c>
      <c r="DF278" s="10">
        <v>1.1989869470937704E-2</v>
      </c>
      <c r="DG278" s="10">
        <v>1.8919406218144749E-2</v>
      </c>
      <c r="DH278" s="10">
        <v>5.7941103313270617E-5</v>
      </c>
      <c r="DI278" s="10">
        <v>1.8919406218144749E-2</v>
      </c>
      <c r="DJ278" s="10">
        <v>31.347444504557121</v>
      </c>
      <c r="DK278" s="10">
        <v>33.329294821232288</v>
      </c>
      <c r="DM278" s="29"/>
      <c r="DN278" s="18" t="s">
        <v>10</v>
      </c>
      <c r="DO278" s="10">
        <v>1.4152003398498203</v>
      </c>
      <c r="DP278" s="10">
        <v>2.4561613788133155E-3</v>
      </c>
      <c r="DQ278" s="10">
        <v>0</v>
      </c>
      <c r="DR278" s="10">
        <v>3.8367582307000654E-3</v>
      </c>
      <c r="DS278" s="10">
        <v>9.4597031090723743E-3</v>
      </c>
      <c r="DT278" s="10">
        <v>3.7661717153625904E-5</v>
      </c>
      <c r="DU278" s="10">
        <v>5.2974337410805301E-3</v>
      </c>
      <c r="DV278" s="10">
        <v>10.629600801097757</v>
      </c>
      <c r="DW278" s="10">
        <v>12.065888859124396</v>
      </c>
    </row>
    <row r="279" spans="1:127" x14ac:dyDescent="0.25"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</row>
    <row r="280" spans="1:127" x14ac:dyDescent="0.25"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</row>
    <row r="281" spans="1:127" x14ac:dyDescent="0.25"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</row>
    <row r="282" spans="1:127" x14ac:dyDescent="0.25"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</row>
    <row r="283" spans="1:127" ht="15.75" thickBot="1" x14ac:dyDescent="0.3"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</row>
    <row r="284" spans="1:127" x14ac:dyDescent="0.25">
      <c r="A284" s="31" t="str">
        <f>+AE284</f>
        <v>DEPARTAMENTO DE MADRE DE DIOS</v>
      </c>
      <c r="B284" s="31"/>
      <c r="C284" s="14"/>
      <c r="D284" s="30" t="s">
        <v>2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P284" s="31" t="str">
        <f>+AQ284</f>
        <v>DEPARTAMENTO DE MADRE DE DIOS</v>
      </c>
      <c r="Q284" s="31"/>
      <c r="R284" s="14"/>
      <c r="S284" s="30" t="s">
        <v>2</v>
      </c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E284" s="31" t="s">
        <v>42</v>
      </c>
      <c r="AF284" s="31"/>
      <c r="AG284" s="30" t="s">
        <v>2</v>
      </c>
      <c r="AH284" s="30"/>
      <c r="AI284" s="30"/>
      <c r="AJ284" s="30"/>
      <c r="AK284" s="30"/>
      <c r="AL284" s="30"/>
      <c r="AM284" s="30"/>
      <c r="AN284" s="30"/>
      <c r="AO284" s="30"/>
      <c r="AP284" s="13"/>
      <c r="AQ284" s="31" t="s">
        <v>42</v>
      </c>
      <c r="AR284" s="31"/>
      <c r="AS284" s="30" t="s">
        <v>2</v>
      </c>
      <c r="AT284" s="30"/>
      <c r="AU284" s="30"/>
      <c r="AV284" s="30"/>
      <c r="AW284" s="30"/>
      <c r="AX284" s="30"/>
      <c r="AY284" s="30"/>
      <c r="AZ284" s="30"/>
      <c r="BA284" s="30"/>
      <c r="BC284" s="31" t="s">
        <v>42</v>
      </c>
      <c r="BD284" s="31"/>
      <c r="BE284" s="30" t="s">
        <v>2</v>
      </c>
      <c r="BF284" s="30"/>
      <c r="BG284" s="30"/>
      <c r="BH284" s="30"/>
      <c r="BI284" s="30"/>
      <c r="BJ284" s="30"/>
      <c r="BK284" s="30"/>
      <c r="BL284" s="30"/>
      <c r="BM284" s="30"/>
      <c r="BN284" s="30"/>
      <c r="BP284" s="31" t="s">
        <v>42</v>
      </c>
      <c r="BQ284" s="31"/>
      <c r="BR284" s="30" t="s">
        <v>2</v>
      </c>
      <c r="BS284" s="30"/>
      <c r="BT284" s="30"/>
      <c r="BU284" s="30"/>
      <c r="BV284" s="30"/>
      <c r="BW284" s="30"/>
      <c r="BX284" s="30"/>
      <c r="BY284" s="30"/>
      <c r="BZ284" s="30"/>
      <c r="CA284" s="30"/>
      <c r="CC284" s="31" t="s">
        <v>42</v>
      </c>
      <c r="CD284" s="31"/>
      <c r="CE284" s="30" t="s">
        <v>2</v>
      </c>
      <c r="CF284" s="30"/>
      <c r="CG284" s="30"/>
      <c r="CH284" s="30"/>
      <c r="CI284" s="30"/>
      <c r="CJ284" s="30"/>
      <c r="CK284" s="30"/>
      <c r="CL284" s="30"/>
      <c r="CM284" s="30"/>
      <c r="CN284" s="13"/>
      <c r="CO284" s="31" t="s">
        <v>42</v>
      </c>
      <c r="CP284" s="31"/>
      <c r="CQ284" s="30" t="s">
        <v>2</v>
      </c>
      <c r="CR284" s="30"/>
      <c r="CS284" s="30"/>
      <c r="CT284" s="30"/>
      <c r="CU284" s="30"/>
      <c r="CV284" s="30"/>
      <c r="CW284" s="30"/>
      <c r="CX284" s="30"/>
      <c r="CY284" s="30"/>
      <c r="DA284" s="31" t="s">
        <v>42</v>
      </c>
      <c r="DB284" s="31"/>
      <c r="DC284" s="30" t="s">
        <v>2</v>
      </c>
      <c r="DD284" s="30"/>
      <c r="DE284" s="30"/>
      <c r="DF284" s="30"/>
      <c r="DG284" s="30"/>
      <c r="DH284" s="30"/>
      <c r="DI284" s="30"/>
      <c r="DJ284" s="30"/>
      <c r="DK284" s="30"/>
      <c r="DM284" s="31" t="s">
        <v>42</v>
      </c>
      <c r="DN284" s="31"/>
      <c r="DO284" s="30" t="s">
        <v>2</v>
      </c>
      <c r="DP284" s="30"/>
      <c r="DQ284" s="30"/>
      <c r="DR284" s="30"/>
      <c r="DS284" s="30"/>
      <c r="DT284" s="30"/>
      <c r="DU284" s="30"/>
      <c r="DV284" s="30"/>
      <c r="DW284" s="30"/>
    </row>
    <row r="285" spans="1:127" ht="18" x14ac:dyDescent="0.25">
      <c r="A285" s="27" t="s">
        <v>0</v>
      </c>
      <c r="B285" s="27"/>
      <c r="C285" s="4" t="s">
        <v>71</v>
      </c>
      <c r="D285" s="4" t="s">
        <v>3</v>
      </c>
      <c r="E285" s="4" t="s">
        <v>4</v>
      </c>
      <c r="F285" s="4" t="s">
        <v>5</v>
      </c>
      <c r="G285" s="4" t="s">
        <v>6</v>
      </c>
      <c r="H285" s="4" t="s">
        <v>7</v>
      </c>
      <c r="I285" s="4" t="s">
        <v>53</v>
      </c>
      <c r="J285" s="4" t="s">
        <v>59</v>
      </c>
      <c r="K285" s="4" t="s">
        <v>8</v>
      </c>
      <c r="L285" s="4" t="s">
        <v>9</v>
      </c>
      <c r="M285" s="4" t="s">
        <v>54</v>
      </c>
      <c r="N285" s="4" t="s">
        <v>10</v>
      </c>
      <c r="P285" s="27" t="s">
        <v>1</v>
      </c>
      <c r="Q285" s="27"/>
      <c r="R285" s="4" t="s">
        <v>71</v>
      </c>
      <c r="S285" s="4" t="s">
        <v>3</v>
      </c>
      <c r="T285" s="4" t="s">
        <v>4</v>
      </c>
      <c r="U285" s="4" t="s">
        <v>5</v>
      </c>
      <c r="V285" s="4" t="s">
        <v>6</v>
      </c>
      <c r="W285" s="4" t="s">
        <v>7</v>
      </c>
      <c r="X285" s="4" t="s">
        <v>53</v>
      </c>
      <c r="Y285" s="4" t="s">
        <v>59</v>
      </c>
      <c r="Z285" s="4" t="s">
        <v>8</v>
      </c>
      <c r="AA285" s="4" t="s">
        <v>9</v>
      </c>
      <c r="AB285" s="4" t="s">
        <v>54</v>
      </c>
      <c r="AC285" s="4" t="s">
        <v>10</v>
      </c>
      <c r="AE285" s="27" t="s">
        <v>0</v>
      </c>
      <c r="AF285" s="27"/>
      <c r="AG285" s="4" t="s">
        <v>71</v>
      </c>
      <c r="AH285" s="4" t="s">
        <v>3</v>
      </c>
      <c r="AI285" s="4" t="s">
        <v>4</v>
      </c>
      <c r="AJ285" s="4" t="s">
        <v>5</v>
      </c>
      <c r="AK285" s="4" t="s">
        <v>6</v>
      </c>
      <c r="AL285" s="4" t="s">
        <v>7</v>
      </c>
      <c r="AM285" s="4" t="s">
        <v>8</v>
      </c>
      <c r="AN285" s="4" t="s">
        <v>9</v>
      </c>
      <c r="AO285" s="4" t="s">
        <v>10</v>
      </c>
      <c r="AP285" s="13"/>
      <c r="AQ285" s="27" t="s">
        <v>1</v>
      </c>
      <c r="AR285" s="27"/>
      <c r="AS285" s="4" t="s">
        <v>71</v>
      </c>
      <c r="AT285" s="4" t="s">
        <v>3</v>
      </c>
      <c r="AU285" s="4" t="s">
        <v>4</v>
      </c>
      <c r="AV285" s="4" t="s">
        <v>5</v>
      </c>
      <c r="AW285" s="4" t="s">
        <v>6</v>
      </c>
      <c r="AX285" s="4" t="s">
        <v>7</v>
      </c>
      <c r="AY285" s="4" t="s">
        <v>8</v>
      </c>
      <c r="AZ285" s="4" t="s">
        <v>9</v>
      </c>
      <c r="BA285" s="4" t="s">
        <v>10</v>
      </c>
      <c r="BC285" s="27" t="s">
        <v>0</v>
      </c>
      <c r="BD285" s="27"/>
      <c r="BE285" s="4" t="s">
        <v>71</v>
      </c>
      <c r="BF285" s="4" t="s">
        <v>3</v>
      </c>
      <c r="BG285" s="4" t="s">
        <v>4</v>
      </c>
      <c r="BH285" s="4" t="s">
        <v>5</v>
      </c>
      <c r="BI285" s="4" t="s">
        <v>53</v>
      </c>
      <c r="BJ285" s="4" t="s">
        <v>7</v>
      </c>
      <c r="BK285" s="4" t="s">
        <v>8</v>
      </c>
      <c r="BL285" s="4" t="s">
        <v>9</v>
      </c>
      <c r="BM285" s="4" t="s">
        <v>54</v>
      </c>
      <c r="BN285" s="4" t="s">
        <v>10</v>
      </c>
      <c r="BP285" s="27" t="s">
        <v>1</v>
      </c>
      <c r="BQ285" s="27"/>
      <c r="BR285" s="4" t="s">
        <v>71</v>
      </c>
      <c r="BS285" s="4" t="s">
        <v>3</v>
      </c>
      <c r="BT285" s="4" t="s">
        <v>4</v>
      </c>
      <c r="BU285" s="4" t="s">
        <v>5</v>
      </c>
      <c r="BV285" s="4" t="s">
        <v>53</v>
      </c>
      <c r="BW285" s="4" t="s">
        <v>7</v>
      </c>
      <c r="BX285" s="4" t="s">
        <v>8</v>
      </c>
      <c r="BY285" s="4" t="s">
        <v>9</v>
      </c>
      <c r="BZ285" s="4" t="s">
        <v>54</v>
      </c>
      <c r="CA285" s="4" t="s">
        <v>10</v>
      </c>
      <c r="CC285" s="27" t="s">
        <v>0</v>
      </c>
      <c r="CD285" s="27"/>
      <c r="CE285" s="4" t="s">
        <v>71</v>
      </c>
      <c r="CF285" s="4" t="s">
        <v>3</v>
      </c>
      <c r="CG285" s="4" t="s">
        <v>4</v>
      </c>
      <c r="CH285" s="4" t="s">
        <v>5</v>
      </c>
      <c r="CI285" s="4" t="s">
        <v>6</v>
      </c>
      <c r="CJ285" s="4" t="s">
        <v>7</v>
      </c>
      <c r="CK285" s="4" t="s">
        <v>8</v>
      </c>
      <c r="CL285" s="4" t="s">
        <v>9</v>
      </c>
      <c r="CM285" s="4" t="s">
        <v>10</v>
      </c>
      <c r="CN285" s="13"/>
      <c r="CO285" s="27" t="s">
        <v>1</v>
      </c>
      <c r="CP285" s="27"/>
      <c r="CQ285" s="4" t="s">
        <v>71</v>
      </c>
      <c r="CR285" s="4" t="s">
        <v>3</v>
      </c>
      <c r="CS285" s="4" t="s">
        <v>4</v>
      </c>
      <c r="CT285" s="4" t="s">
        <v>5</v>
      </c>
      <c r="CU285" s="4" t="s">
        <v>6</v>
      </c>
      <c r="CV285" s="4" t="s">
        <v>7</v>
      </c>
      <c r="CW285" s="4" t="s">
        <v>8</v>
      </c>
      <c r="CX285" s="4" t="s">
        <v>9</v>
      </c>
      <c r="CY285" s="4" t="s">
        <v>10</v>
      </c>
      <c r="DA285" s="27" t="s">
        <v>58</v>
      </c>
      <c r="DB285" s="27"/>
      <c r="DC285" s="4" t="s">
        <v>71</v>
      </c>
      <c r="DD285" s="4" t="s">
        <v>3</v>
      </c>
      <c r="DE285" s="4" t="s">
        <v>4</v>
      </c>
      <c r="DF285" s="4" t="s">
        <v>5</v>
      </c>
      <c r="DG285" s="4" t="s">
        <v>59</v>
      </c>
      <c r="DH285" s="4" t="s">
        <v>7</v>
      </c>
      <c r="DI285" s="4" t="s">
        <v>8</v>
      </c>
      <c r="DJ285" s="4" t="s">
        <v>9</v>
      </c>
      <c r="DK285" s="4" t="s">
        <v>10</v>
      </c>
      <c r="DM285" s="27" t="s">
        <v>60</v>
      </c>
      <c r="DN285" s="27"/>
      <c r="DO285" s="4" t="s">
        <v>71</v>
      </c>
      <c r="DP285" s="4" t="s">
        <v>3</v>
      </c>
      <c r="DQ285" s="4" t="s">
        <v>4</v>
      </c>
      <c r="DR285" s="4" t="s">
        <v>5</v>
      </c>
      <c r="DS285" s="4" t="s">
        <v>59</v>
      </c>
      <c r="DT285" s="4" t="s">
        <v>7</v>
      </c>
      <c r="DU285" s="4" t="s">
        <v>8</v>
      </c>
      <c r="DV285" s="4" t="s">
        <v>9</v>
      </c>
      <c r="DW285" s="4" t="s">
        <v>10</v>
      </c>
    </row>
    <row r="286" spans="1:127" ht="18" x14ac:dyDescent="0.25">
      <c r="A286" s="28" t="s">
        <v>11</v>
      </c>
      <c r="B286" s="15" t="s">
        <v>12</v>
      </c>
      <c r="C286" s="16">
        <f t="shared" ref="C286:F288" si="788">+AG286+BE286+CE286+DC287</f>
        <v>15.284513220156734</v>
      </c>
      <c r="D286" s="6">
        <f t="shared" si="788"/>
        <v>0</v>
      </c>
      <c r="E286" s="7">
        <f t="shared" si="788"/>
        <v>0</v>
      </c>
      <c r="F286" s="7">
        <f t="shared" si="788"/>
        <v>0</v>
      </c>
      <c r="G286" s="7">
        <f t="shared" ref="G286:G295" si="789">+AK286+CI286</f>
        <v>0</v>
      </c>
      <c r="H286" s="7">
        <f t="shared" ref="H286:H293" si="790">+AL286+BJ286+CJ286+DH287</f>
        <v>0</v>
      </c>
      <c r="I286" s="7">
        <f>+BI286</f>
        <v>0</v>
      </c>
      <c r="J286" s="7">
        <f>+DG287</f>
        <v>0</v>
      </c>
      <c r="K286" s="7">
        <f t="shared" ref="K286:L293" si="791">+AM286+BK286+CK286+DI287</f>
        <v>0</v>
      </c>
      <c r="L286" s="7">
        <f t="shared" si="791"/>
        <v>0</v>
      </c>
      <c r="M286" s="7">
        <f>+BM286</f>
        <v>0</v>
      </c>
      <c r="N286" s="7">
        <f t="shared" ref="N286:N295" si="792">SUM(C286:M286)</f>
        <v>15.284513220156734</v>
      </c>
      <c r="P286" s="28" t="s">
        <v>11</v>
      </c>
      <c r="Q286" s="15" t="s">
        <v>12</v>
      </c>
      <c r="R286" s="16">
        <f t="shared" ref="R286:R293" si="793">+AS286+BR286+CQ286+DO287</f>
        <v>1.7936786679879648</v>
      </c>
      <c r="S286" s="16">
        <f t="shared" ref="S286:S293" si="794">+AT286+BS286+CR286+DP287</f>
        <v>0</v>
      </c>
      <c r="T286" s="16">
        <f t="shared" ref="T286:T293" si="795">+AU286+BT286+CS286+DQ287</f>
        <v>0</v>
      </c>
      <c r="U286" s="16">
        <f t="shared" ref="U286:U293" si="796">+AV286+BU286+CT286+DR287</f>
        <v>0</v>
      </c>
      <c r="V286" s="7">
        <f t="shared" ref="V286:V295" si="797">+AW286+CU286</f>
        <v>0</v>
      </c>
      <c r="W286" s="7">
        <f t="shared" ref="W286:W293" si="798">+AX286+BW286+CV286+DT287</f>
        <v>0</v>
      </c>
      <c r="X286" s="7">
        <f>+BV286</f>
        <v>0</v>
      </c>
      <c r="Y286" s="7">
        <f>+DS287</f>
        <v>0</v>
      </c>
      <c r="Z286" s="7">
        <f t="shared" ref="Z286:AA293" si="799">+AY286+BX286+CW286+DU287</f>
        <v>0</v>
      </c>
      <c r="AA286" s="7">
        <f t="shared" si="799"/>
        <v>0</v>
      </c>
      <c r="AB286" s="7">
        <f t="shared" ref="AB286:AB293" si="800">+BZ286</f>
        <v>0</v>
      </c>
      <c r="AC286" s="7">
        <f>SUM(R286:AB286)</f>
        <v>1.7936786679879648</v>
      </c>
      <c r="AE286" s="28" t="s">
        <v>11</v>
      </c>
      <c r="AF286" s="15" t="s">
        <v>12</v>
      </c>
      <c r="AG286" s="6">
        <v>3.9926175951761671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3.9926175951761671</v>
      </c>
      <c r="AP286" s="13"/>
      <c r="AQ286" s="28" t="s">
        <v>11</v>
      </c>
      <c r="AR286" s="15" t="s">
        <v>12</v>
      </c>
      <c r="AS286" s="6">
        <v>0.4391879354693784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0.4391879354693784</v>
      </c>
      <c r="BC286" s="28" t="s">
        <v>11</v>
      </c>
      <c r="BD286" s="15" t="s">
        <v>12</v>
      </c>
      <c r="BE286" s="1">
        <v>9.1563274628229347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/>
      <c r="BN286" s="2">
        <v>9.1563274628229347</v>
      </c>
      <c r="BP286" s="28" t="s">
        <v>11</v>
      </c>
      <c r="BQ286" s="15" t="s">
        <v>12</v>
      </c>
      <c r="BR286" s="1">
        <v>1.0987592955387522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/>
      <c r="CA286" s="2">
        <v>1.0987592955387522</v>
      </c>
      <c r="CC286" s="28" t="s">
        <v>11</v>
      </c>
      <c r="CD286" s="15" t="s">
        <v>12</v>
      </c>
      <c r="CE286" s="6">
        <v>2.1176767461882404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2.1176767461882404</v>
      </c>
      <c r="CN286" s="13"/>
      <c r="CO286" s="28" t="s">
        <v>11</v>
      </c>
      <c r="CP286" s="15" t="s">
        <v>12</v>
      </c>
      <c r="CQ286" s="6">
        <v>0.25412120954258882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0.25412120954258882</v>
      </c>
      <c r="DA286" s="28" t="s">
        <v>11</v>
      </c>
      <c r="DB286" s="15" t="s">
        <v>20</v>
      </c>
      <c r="DC286" s="1">
        <v>0.854454214464339</v>
      </c>
      <c r="DD286" s="2"/>
      <c r="DE286" s="2"/>
      <c r="DF286" s="2"/>
      <c r="DG286" s="2">
        <v>9.0685524974515788E-3</v>
      </c>
      <c r="DH286" s="2">
        <v>0</v>
      </c>
      <c r="DI286" s="2">
        <v>9.0685524974515788E-3</v>
      </c>
      <c r="DJ286" s="2">
        <v>15.025594098543657</v>
      </c>
      <c r="DK286" s="2">
        <v>15.8981854180029</v>
      </c>
      <c r="DM286" s="28" t="s">
        <v>11</v>
      </c>
      <c r="DN286" s="15" t="s">
        <v>20</v>
      </c>
      <c r="DO286" s="1">
        <v>0.63919568403333638</v>
      </c>
      <c r="DP286" s="2"/>
      <c r="DQ286" s="2"/>
      <c r="DR286" s="2"/>
      <c r="DS286" s="2">
        <v>4.5342762487257894E-3</v>
      </c>
      <c r="DT286" s="2"/>
      <c r="DU286" s="2">
        <v>2.5391946992864424E-3</v>
      </c>
      <c r="DV286" s="2">
        <v>5.0950236944981757</v>
      </c>
      <c r="DW286" s="2">
        <v>5.7412928494795246</v>
      </c>
    </row>
    <row r="287" spans="1:127" ht="18" x14ac:dyDescent="0.25">
      <c r="A287" s="28"/>
      <c r="B287" s="17" t="s">
        <v>13</v>
      </c>
      <c r="C287" s="4">
        <f t="shared" si="788"/>
        <v>3.141074272587117</v>
      </c>
      <c r="D287" s="3">
        <f t="shared" si="788"/>
        <v>14.103482314972013</v>
      </c>
      <c r="E287" s="3">
        <f t="shared" si="788"/>
        <v>0</v>
      </c>
      <c r="F287" s="3">
        <f t="shared" si="788"/>
        <v>11.872539988558941</v>
      </c>
      <c r="G287" s="3">
        <f t="shared" si="789"/>
        <v>3.2609306357245984</v>
      </c>
      <c r="H287" s="3">
        <f t="shared" si="790"/>
        <v>0</v>
      </c>
      <c r="I287" s="3">
        <f t="shared" ref="I287:I295" si="801">+BI287</f>
        <v>0</v>
      </c>
      <c r="J287" s="3">
        <f t="shared" ref="J287:J293" si="802">+DG288</f>
        <v>0</v>
      </c>
      <c r="K287" s="3">
        <f t="shared" si="791"/>
        <v>0</v>
      </c>
      <c r="L287" s="3">
        <f t="shared" si="791"/>
        <v>0</v>
      </c>
      <c r="M287" s="4">
        <f t="shared" ref="M287:M295" si="803">+BM287</f>
        <v>0</v>
      </c>
      <c r="N287" s="4">
        <f t="shared" si="792"/>
        <v>32.378027211842671</v>
      </c>
      <c r="P287" s="28"/>
      <c r="Q287" s="17" t="s">
        <v>13</v>
      </c>
      <c r="R287" s="4">
        <f t="shared" si="793"/>
        <v>2.2615734762627242</v>
      </c>
      <c r="S287" s="4">
        <f t="shared" si="794"/>
        <v>6.2310043817694449</v>
      </c>
      <c r="T287" s="4">
        <f t="shared" si="795"/>
        <v>0</v>
      </c>
      <c r="U287" s="4">
        <f t="shared" si="796"/>
        <v>3.7992127963388609</v>
      </c>
      <c r="V287" s="3">
        <f t="shared" si="797"/>
        <v>1.0434978034318716</v>
      </c>
      <c r="W287" s="3">
        <f t="shared" si="798"/>
        <v>0</v>
      </c>
      <c r="X287" s="3">
        <f t="shared" ref="X287:X295" si="804">+BV287</f>
        <v>0</v>
      </c>
      <c r="Y287" s="3">
        <f t="shared" ref="Y287:Y293" si="805">+DS288</f>
        <v>0</v>
      </c>
      <c r="Z287" s="3">
        <f t="shared" si="799"/>
        <v>0</v>
      </c>
      <c r="AA287" s="3">
        <f t="shared" si="799"/>
        <v>0</v>
      </c>
      <c r="AB287" s="4">
        <f t="shared" si="800"/>
        <v>0</v>
      </c>
      <c r="AC287" s="4">
        <f t="shared" ref="AC287:AC295" si="806">SUM(R287:AB287)</f>
        <v>13.3352884578029</v>
      </c>
      <c r="AE287" s="28"/>
      <c r="AF287" s="17" t="s">
        <v>13</v>
      </c>
      <c r="AG287" s="3">
        <v>2.0740713613211854</v>
      </c>
      <c r="AH287" s="3">
        <v>11.553590313600488</v>
      </c>
      <c r="AI287" s="3">
        <v>0</v>
      </c>
      <c r="AJ287" s="3">
        <v>10.104312778088898</v>
      </c>
      <c r="AK287" s="3">
        <v>3.2609306357245984</v>
      </c>
      <c r="AL287" s="3">
        <v>0</v>
      </c>
      <c r="AM287" s="3">
        <v>0</v>
      </c>
      <c r="AN287" s="3">
        <v>0</v>
      </c>
      <c r="AO287" s="4">
        <v>26.992905088735171</v>
      </c>
      <c r="AP287" s="13"/>
      <c r="AQ287" s="28"/>
      <c r="AR287" s="17" t="s">
        <v>13</v>
      </c>
      <c r="AS287" s="3">
        <v>1.4933313801512536</v>
      </c>
      <c r="AT287" s="3">
        <v>5.0835797379842145</v>
      </c>
      <c r="AU287" s="3">
        <v>0</v>
      </c>
      <c r="AV287" s="3">
        <v>3.2333800889884476</v>
      </c>
      <c r="AW287" s="3">
        <v>1.0434978034318716</v>
      </c>
      <c r="AX287" s="3">
        <v>0</v>
      </c>
      <c r="AY287" s="3">
        <v>0</v>
      </c>
      <c r="AZ287" s="3">
        <v>0</v>
      </c>
      <c r="BA287" s="4">
        <v>10.853789010555786</v>
      </c>
      <c r="BC287" s="28"/>
      <c r="BD287" s="17" t="s">
        <v>13</v>
      </c>
      <c r="BE287" s="3">
        <v>0.68525855746856179</v>
      </c>
      <c r="BF287" s="3">
        <v>2.4526807818864866</v>
      </c>
      <c r="BG287" s="3">
        <v>0</v>
      </c>
      <c r="BH287" s="3">
        <v>1.7624801611450736</v>
      </c>
      <c r="BI287" s="3">
        <v>0</v>
      </c>
      <c r="BJ287" s="3">
        <v>0</v>
      </c>
      <c r="BK287" s="3">
        <v>0</v>
      </c>
      <c r="BL287" s="3">
        <v>0</v>
      </c>
      <c r="BM287" s="3"/>
      <c r="BN287" s="4">
        <v>4.9004195005001217</v>
      </c>
      <c r="BP287" s="28"/>
      <c r="BQ287" s="17" t="s">
        <v>13</v>
      </c>
      <c r="BR287" s="3">
        <v>0.49338616137736446</v>
      </c>
      <c r="BS287" s="3">
        <v>1.103706351848919</v>
      </c>
      <c r="BT287" s="3">
        <v>0</v>
      </c>
      <c r="BU287" s="3">
        <v>0.56399365156642356</v>
      </c>
      <c r="BV287" s="3">
        <v>0</v>
      </c>
      <c r="BW287" s="3">
        <v>0</v>
      </c>
      <c r="BX287" s="3">
        <v>0</v>
      </c>
      <c r="BY287" s="3">
        <v>0</v>
      </c>
      <c r="BZ287" s="3"/>
      <c r="CA287" s="4">
        <v>2.1610861647927071</v>
      </c>
      <c r="CC287" s="28"/>
      <c r="CD287" s="17" t="s">
        <v>13</v>
      </c>
      <c r="CE287" s="3">
        <v>0.37998948431423241</v>
      </c>
      <c r="CF287" s="3">
        <v>9.4535536289558381E-2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>
        <v>0</v>
      </c>
      <c r="CM287" s="4">
        <v>0.47452502060379076</v>
      </c>
      <c r="CN287" s="13"/>
      <c r="CO287" s="28"/>
      <c r="CP287" s="17" t="s">
        <v>13</v>
      </c>
      <c r="CQ287" s="3">
        <v>0.27359242870624734</v>
      </c>
      <c r="CR287" s="3">
        <v>4.2540991330301273E-2</v>
      </c>
      <c r="CS287" s="3">
        <v>0</v>
      </c>
      <c r="CT287" s="3">
        <v>0</v>
      </c>
      <c r="CU287" s="3">
        <v>0</v>
      </c>
      <c r="CV287" s="3">
        <v>0</v>
      </c>
      <c r="CW287" s="3">
        <v>0</v>
      </c>
      <c r="CX287" s="3">
        <v>0</v>
      </c>
      <c r="CY287" s="4">
        <v>0.3161334200365486</v>
      </c>
      <c r="DA287" s="28"/>
      <c r="DB287" s="17" t="s">
        <v>12</v>
      </c>
      <c r="DC287" s="3">
        <v>1.7891415969393681E-2</v>
      </c>
      <c r="DD287" s="3"/>
      <c r="DE287" s="3"/>
      <c r="DF287" s="3"/>
      <c r="DG287" s="3"/>
      <c r="DH287" s="3"/>
      <c r="DI287" s="3"/>
      <c r="DJ287" s="3"/>
      <c r="DK287" s="3">
        <v>1.7891415969393681E-2</v>
      </c>
      <c r="DM287" s="28"/>
      <c r="DN287" s="17" t="s">
        <v>12</v>
      </c>
      <c r="DO287" s="3">
        <v>1.6102274372454312E-3</v>
      </c>
      <c r="DP287" s="3"/>
      <c r="DQ287" s="3"/>
      <c r="DR287" s="3"/>
      <c r="DS287" s="3"/>
      <c r="DT287" s="3"/>
      <c r="DU287" s="3"/>
      <c r="DV287" s="3"/>
      <c r="DW287" s="3">
        <v>1.6102274372454312E-3</v>
      </c>
    </row>
    <row r="288" spans="1:127" ht="18" x14ac:dyDescent="0.25">
      <c r="A288" s="28"/>
      <c r="B288" s="15" t="s">
        <v>14</v>
      </c>
      <c r="C288" s="16">
        <f t="shared" si="788"/>
        <v>8.0487405550628566</v>
      </c>
      <c r="D288" s="6">
        <f t="shared" si="788"/>
        <v>0</v>
      </c>
      <c r="E288" s="7">
        <f t="shared" si="788"/>
        <v>0</v>
      </c>
      <c r="F288" s="7">
        <f t="shared" si="788"/>
        <v>0</v>
      </c>
      <c r="G288" s="7">
        <f t="shared" si="789"/>
        <v>0</v>
      </c>
      <c r="H288" s="7">
        <f t="shared" si="790"/>
        <v>0</v>
      </c>
      <c r="I288" s="7">
        <f t="shared" si="801"/>
        <v>0</v>
      </c>
      <c r="J288" s="7">
        <f t="shared" si="802"/>
        <v>0</v>
      </c>
      <c r="K288" s="7">
        <f t="shared" si="791"/>
        <v>0</v>
      </c>
      <c r="L288" s="7">
        <f t="shared" si="791"/>
        <v>0</v>
      </c>
      <c r="M288" s="7">
        <f t="shared" si="803"/>
        <v>0</v>
      </c>
      <c r="N288" s="7">
        <f t="shared" si="792"/>
        <v>8.0487405550628566</v>
      </c>
      <c r="P288" s="28"/>
      <c r="Q288" s="15" t="s">
        <v>14</v>
      </c>
      <c r="R288" s="16">
        <f t="shared" si="793"/>
        <v>5.2316813607908568</v>
      </c>
      <c r="S288" s="16">
        <f t="shared" si="794"/>
        <v>0</v>
      </c>
      <c r="T288" s="16">
        <f t="shared" si="795"/>
        <v>0</v>
      </c>
      <c r="U288" s="16">
        <f t="shared" si="796"/>
        <v>0</v>
      </c>
      <c r="V288" s="7">
        <f t="shared" si="797"/>
        <v>0</v>
      </c>
      <c r="W288" s="7">
        <f t="shared" si="798"/>
        <v>0</v>
      </c>
      <c r="X288" s="7">
        <f t="shared" si="804"/>
        <v>0</v>
      </c>
      <c r="Y288" s="7">
        <f t="shared" si="805"/>
        <v>0</v>
      </c>
      <c r="Z288" s="7">
        <f t="shared" si="799"/>
        <v>0</v>
      </c>
      <c r="AA288" s="7">
        <f t="shared" si="799"/>
        <v>0</v>
      </c>
      <c r="AB288" s="7">
        <f t="shared" si="800"/>
        <v>0</v>
      </c>
      <c r="AC288" s="7">
        <f t="shared" si="806"/>
        <v>5.2316813607908568</v>
      </c>
      <c r="AE288" s="28"/>
      <c r="AF288" s="15" t="s">
        <v>14</v>
      </c>
      <c r="AG288" s="6">
        <v>2.7829502503427697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2.7829502503427697</v>
      </c>
      <c r="AP288" s="13"/>
      <c r="AQ288" s="28"/>
      <c r="AR288" s="15" t="s">
        <v>14</v>
      </c>
      <c r="AS288" s="6">
        <v>1.8089176627228003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1.8089176627228003</v>
      </c>
      <c r="BC288" s="28"/>
      <c r="BD288" s="15" t="s">
        <v>14</v>
      </c>
      <c r="BE288" s="1">
        <v>4.8972346742065254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/>
      <c r="BN288" s="2">
        <v>4.8972346742065254</v>
      </c>
      <c r="BP288" s="28"/>
      <c r="BQ288" s="15" t="s">
        <v>14</v>
      </c>
      <c r="BR288" s="1">
        <v>3.1832025382342417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/>
      <c r="CA288" s="2">
        <v>3.1832025382342417</v>
      </c>
      <c r="CC288" s="28"/>
      <c r="CD288" s="15" t="s">
        <v>14</v>
      </c>
      <c r="CE288" s="6">
        <v>0.36740352732670417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0.36740352732670417</v>
      </c>
      <c r="CN288" s="13"/>
      <c r="CO288" s="28"/>
      <c r="CP288" s="15" t="s">
        <v>14</v>
      </c>
      <c r="CQ288" s="6">
        <v>0.23881229276235771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0.23881229276235771</v>
      </c>
      <c r="DA288" s="28"/>
      <c r="DB288" s="15" t="s">
        <v>61</v>
      </c>
      <c r="DC288" s="1">
        <v>1.7548694831375827E-3</v>
      </c>
      <c r="DD288" s="2">
        <v>2.675683195478526E-3</v>
      </c>
      <c r="DE288" s="2">
        <v>0</v>
      </c>
      <c r="DF288" s="2">
        <v>5.7470493249683393E-3</v>
      </c>
      <c r="DG288" s="2">
        <v>0</v>
      </c>
      <c r="DH288" s="2"/>
      <c r="DI288" s="2"/>
      <c r="DJ288" s="2"/>
      <c r="DK288" s="2">
        <v>1.0177602003584448E-2</v>
      </c>
      <c r="DM288" s="28"/>
      <c r="DN288" s="15" t="s">
        <v>61</v>
      </c>
      <c r="DO288" s="1">
        <v>1.2635060278590594E-3</v>
      </c>
      <c r="DP288" s="2">
        <v>1.1773006060105515E-3</v>
      </c>
      <c r="DQ288" s="2">
        <v>0</v>
      </c>
      <c r="DR288" s="2">
        <v>1.8390557839898687E-3</v>
      </c>
      <c r="DS288" s="2">
        <v>0</v>
      </c>
      <c r="DT288" s="2"/>
      <c r="DU288" s="2"/>
      <c r="DV288" s="2"/>
      <c r="DW288" s="2">
        <v>4.2798624178594794E-3</v>
      </c>
    </row>
    <row r="289" spans="1:127" ht="18" x14ac:dyDescent="0.25">
      <c r="A289" s="28"/>
      <c r="B289" s="17" t="s">
        <v>15</v>
      </c>
      <c r="C289" s="4">
        <f t="shared" ref="C289:C293" si="807">+AG289+BE289+CE289+DC290</f>
        <v>1.6576441433833162</v>
      </c>
      <c r="D289" s="3">
        <f t="shared" ref="D289:F293" si="808">+AH289+BF289+CF289+DD290</f>
        <v>0</v>
      </c>
      <c r="E289" s="22">
        <f t="shared" si="808"/>
        <v>0</v>
      </c>
      <c r="F289" s="3">
        <f t="shared" si="808"/>
        <v>1.7493862901550541</v>
      </c>
      <c r="G289" s="3">
        <f t="shared" si="789"/>
        <v>0</v>
      </c>
      <c r="H289" s="3">
        <f t="shared" si="790"/>
        <v>1.572417206892043</v>
      </c>
      <c r="I289" s="3">
        <f t="shared" si="801"/>
        <v>0</v>
      </c>
      <c r="J289" s="3">
        <f t="shared" si="802"/>
        <v>0</v>
      </c>
      <c r="K289" s="3">
        <f t="shared" si="791"/>
        <v>0</v>
      </c>
      <c r="L289" s="3">
        <f t="shared" si="791"/>
        <v>0</v>
      </c>
      <c r="M289" s="4">
        <f t="shared" si="803"/>
        <v>0</v>
      </c>
      <c r="N289" s="4">
        <f t="shared" si="792"/>
        <v>4.9794476404304131</v>
      </c>
      <c r="P289" s="28"/>
      <c r="Q289" s="17" t="s">
        <v>15</v>
      </c>
      <c r="R289" s="4">
        <f t="shared" si="793"/>
        <v>1.1603509003683212</v>
      </c>
      <c r="S289" s="4">
        <f t="shared" si="794"/>
        <v>0</v>
      </c>
      <c r="T289" s="4">
        <f t="shared" si="795"/>
        <v>0</v>
      </c>
      <c r="U289" s="4">
        <f t="shared" si="796"/>
        <v>0.55980361284961733</v>
      </c>
      <c r="V289" s="3">
        <f t="shared" si="797"/>
        <v>0</v>
      </c>
      <c r="W289" s="3">
        <f t="shared" si="798"/>
        <v>1.0220711844798278</v>
      </c>
      <c r="X289" s="3">
        <f t="shared" si="804"/>
        <v>0</v>
      </c>
      <c r="Y289" s="3">
        <f t="shared" si="805"/>
        <v>0</v>
      </c>
      <c r="Z289" s="3">
        <f t="shared" si="799"/>
        <v>0</v>
      </c>
      <c r="AA289" s="3">
        <f t="shared" si="799"/>
        <v>0</v>
      </c>
      <c r="AB289" s="4">
        <f t="shared" si="800"/>
        <v>0</v>
      </c>
      <c r="AC289" s="4">
        <f t="shared" si="806"/>
        <v>2.7422256976977666</v>
      </c>
      <c r="AE289" s="28"/>
      <c r="AF289" s="17" t="s">
        <v>15</v>
      </c>
      <c r="AG289" s="3">
        <v>1.3481374022822974</v>
      </c>
      <c r="AH289" s="13">
        <v>0</v>
      </c>
      <c r="AI289" s="3">
        <v>0</v>
      </c>
      <c r="AJ289" s="3">
        <v>1.4468209784935726</v>
      </c>
      <c r="AK289" s="3">
        <v>0</v>
      </c>
      <c r="AL289" s="3">
        <v>1.5222430087387928</v>
      </c>
      <c r="AM289" s="3">
        <v>0</v>
      </c>
      <c r="AN289" s="3">
        <v>0</v>
      </c>
      <c r="AO289" s="4">
        <v>4.317201389514663</v>
      </c>
      <c r="AP289" s="13"/>
      <c r="AQ289" s="28"/>
      <c r="AR289" s="17" t="s">
        <v>15</v>
      </c>
      <c r="AS289" s="3">
        <v>0.94369618159760815</v>
      </c>
      <c r="AT289" s="13">
        <v>0</v>
      </c>
      <c r="AU289" s="3">
        <v>0</v>
      </c>
      <c r="AV289" s="3">
        <v>0.46298271311794326</v>
      </c>
      <c r="AW289" s="3">
        <v>0</v>
      </c>
      <c r="AX289" s="3">
        <v>0.98945795568021533</v>
      </c>
      <c r="AY289" s="3">
        <v>0</v>
      </c>
      <c r="AZ289" s="3">
        <v>0</v>
      </c>
      <c r="BA289" s="4">
        <v>2.3961368503957665</v>
      </c>
      <c r="BC289" s="28"/>
      <c r="BD289" s="17" t="s">
        <v>15</v>
      </c>
      <c r="BE289" s="3">
        <v>0.12823135160611657</v>
      </c>
      <c r="BF289" s="11">
        <v>0</v>
      </c>
      <c r="BG289" s="3">
        <v>0</v>
      </c>
      <c r="BH289" s="3">
        <v>0.20994732618952891</v>
      </c>
      <c r="BI289" s="3">
        <v>0</v>
      </c>
      <c r="BJ289" s="3">
        <v>1.5219831362863977E-3</v>
      </c>
      <c r="BK289" s="3">
        <v>0</v>
      </c>
      <c r="BL289" s="3">
        <v>0</v>
      </c>
      <c r="BM289" s="3"/>
      <c r="BN289" s="4">
        <v>0.33970066093193185</v>
      </c>
      <c r="BP289" s="28"/>
      <c r="BQ289" s="17" t="s">
        <v>15</v>
      </c>
      <c r="BR289" s="3">
        <v>8.9761946124281594E-2</v>
      </c>
      <c r="BS289" s="11">
        <v>0</v>
      </c>
      <c r="BT289" s="3">
        <v>0</v>
      </c>
      <c r="BU289" s="3">
        <v>6.7183144380649248E-2</v>
      </c>
      <c r="BV289" s="3">
        <v>0</v>
      </c>
      <c r="BW289" s="3">
        <v>9.8928903858615854E-4</v>
      </c>
      <c r="BX289" s="3">
        <v>0</v>
      </c>
      <c r="BY289" s="3">
        <v>0</v>
      </c>
      <c r="BZ289" s="3"/>
      <c r="CA289" s="4">
        <v>0.157934379543517</v>
      </c>
      <c r="CC289" s="28"/>
      <c r="CD289" s="17" t="s">
        <v>15</v>
      </c>
      <c r="CE289" s="3">
        <v>0.18073928823252347</v>
      </c>
      <c r="CF289" s="13">
        <v>0</v>
      </c>
      <c r="CG289" s="3">
        <v>0</v>
      </c>
      <c r="CH289" s="3">
        <v>9.2617985471952727E-2</v>
      </c>
      <c r="CI289" s="3">
        <v>0</v>
      </c>
      <c r="CJ289" s="3">
        <v>4.8624442372775183E-2</v>
      </c>
      <c r="CK289" s="3">
        <v>0</v>
      </c>
      <c r="CL289" s="3">
        <v>0</v>
      </c>
      <c r="CM289" s="4">
        <v>0.3219817160772514</v>
      </c>
      <c r="CN289" s="13"/>
      <c r="CO289" s="28"/>
      <c r="CP289" s="17" t="s">
        <v>15</v>
      </c>
      <c r="CQ289" s="3">
        <v>0.12651750176276641</v>
      </c>
      <c r="CR289" s="13">
        <v>0</v>
      </c>
      <c r="CS289" s="3">
        <v>0</v>
      </c>
      <c r="CT289" s="3">
        <v>2.9637755351024874E-2</v>
      </c>
      <c r="CU289" s="3">
        <v>0</v>
      </c>
      <c r="CV289" s="3">
        <v>3.1605887542303868E-2</v>
      </c>
      <c r="CW289" s="3">
        <v>0</v>
      </c>
      <c r="CX289" s="3">
        <v>0</v>
      </c>
      <c r="CY289" s="4">
        <v>0.18776114465609514</v>
      </c>
      <c r="DA289" s="28"/>
      <c r="DB289" s="17" t="s">
        <v>14</v>
      </c>
      <c r="DC289" s="3">
        <v>1.1521031868572591E-3</v>
      </c>
      <c r="DD289" s="3"/>
      <c r="DE289" s="3"/>
      <c r="DF289" s="3"/>
      <c r="DG289" s="3"/>
      <c r="DH289" s="3"/>
      <c r="DI289" s="3"/>
      <c r="DJ289" s="3"/>
      <c r="DK289" s="3">
        <v>1.1521031868572591E-3</v>
      </c>
      <c r="DM289" s="28"/>
      <c r="DN289" s="17" t="s">
        <v>14</v>
      </c>
      <c r="DO289" s="3">
        <v>7.4886707145721846E-4</v>
      </c>
      <c r="DP289" s="3"/>
      <c r="DQ289" s="3"/>
      <c r="DR289" s="3"/>
      <c r="DS289" s="3"/>
      <c r="DT289" s="3"/>
      <c r="DU289" s="3"/>
      <c r="DV289" s="3"/>
      <c r="DW289" s="3">
        <v>7.4886707145721846E-4</v>
      </c>
    </row>
    <row r="290" spans="1:127" ht="18" x14ac:dyDescent="0.25">
      <c r="A290" s="28"/>
      <c r="B290" s="15" t="s">
        <v>16</v>
      </c>
      <c r="C290" s="16">
        <f t="shared" si="807"/>
        <v>9.1686361907679561E-3</v>
      </c>
      <c r="D290" s="6">
        <f t="shared" si="808"/>
        <v>0</v>
      </c>
      <c r="E290" s="7">
        <f t="shared" si="808"/>
        <v>0</v>
      </c>
      <c r="F290" s="7">
        <f t="shared" si="808"/>
        <v>0</v>
      </c>
      <c r="G290" s="7">
        <f t="shared" si="789"/>
        <v>0</v>
      </c>
      <c r="H290" s="7">
        <f t="shared" si="790"/>
        <v>0</v>
      </c>
      <c r="I290" s="7">
        <f t="shared" si="801"/>
        <v>3.7274668957882548E-2</v>
      </c>
      <c r="J290" s="7">
        <f t="shared" si="802"/>
        <v>0</v>
      </c>
      <c r="K290" s="7">
        <f t="shared" si="791"/>
        <v>0</v>
      </c>
      <c r="L290" s="7">
        <f t="shared" si="791"/>
        <v>0</v>
      </c>
      <c r="M290" s="7">
        <f t="shared" si="803"/>
        <v>0</v>
      </c>
      <c r="N290" s="7">
        <f t="shared" si="792"/>
        <v>4.6443305148650506E-2</v>
      </c>
      <c r="P290" s="28"/>
      <c r="Q290" s="15" t="s">
        <v>16</v>
      </c>
      <c r="R290" s="16">
        <f t="shared" si="793"/>
        <v>6.4180453335375689E-3</v>
      </c>
      <c r="S290" s="16">
        <f t="shared" si="794"/>
        <v>0</v>
      </c>
      <c r="T290" s="16">
        <f t="shared" si="795"/>
        <v>0</v>
      </c>
      <c r="U290" s="16">
        <f t="shared" si="796"/>
        <v>0</v>
      </c>
      <c r="V290" s="7">
        <f t="shared" si="797"/>
        <v>0</v>
      </c>
      <c r="W290" s="7">
        <f t="shared" si="798"/>
        <v>0</v>
      </c>
      <c r="X290" s="7">
        <f t="shared" si="804"/>
        <v>1.1182400687364764E-2</v>
      </c>
      <c r="Y290" s="7">
        <f t="shared" si="805"/>
        <v>0</v>
      </c>
      <c r="Z290" s="7">
        <f t="shared" si="799"/>
        <v>0</v>
      </c>
      <c r="AA290" s="7">
        <f t="shared" si="799"/>
        <v>0</v>
      </c>
      <c r="AB290" s="7">
        <f t="shared" si="800"/>
        <v>0</v>
      </c>
      <c r="AC290" s="7">
        <f t="shared" si="806"/>
        <v>1.7600446020902334E-2</v>
      </c>
      <c r="AE290" s="28"/>
      <c r="AF290" s="15" t="s">
        <v>16</v>
      </c>
      <c r="AG290" s="6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13"/>
      <c r="AQ290" s="28"/>
      <c r="AR290" s="15" t="s">
        <v>16</v>
      </c>
      <c r="AS290" s="6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C290" s="28"/>
      <c r="BD290" s="15" t="s">
        <v>16</v>
      </c>
      <c r="BE290" s="1">
        <v>0</v>
      </c>
      <c r="BF290" s="2">
        <v>0</v>
      </c>
      <c r="BG290" s="2">
        <v>0</v>
      </c>
      <c r="BH290" s="2">
        <v>0</v>
      </c>
      <c r="BI290" s="2">
        <v>3.7274668957882548E-2</v>
      </c>
      <c r="BJ290" s="2">
        <v>0</v>
      </c>
      <c r="BK290" s="2">
        <v>0</v>
      </c>
      <c r="BL290" s="2">
        <v>0</v>
      </c>
      <c r="BM290" s="2"/>
      <c r="BN290" s="2">
        <v>3.7274668957882548E-2</v>
      </c>
      <c r="BP290" s="28"/>
      <c r="BQ290" s="15" t="s">
        <v>16</v>
      </c>
      <c r="BR290" s="1">
        <v>0</v>
      </c>
      <c r="BS290" s="2">
        <v>0</v>
      </c>
      <c r="BT290" s="2">
        <v>0</v>
      </c>
      <c r="BU290" s="2">
        <v>0</v>
      </c>
      <c r="BV290" s="2">
        <v>1.1182400687364764E-2</v>
      </c>
      <c r="BW290" s="2">
        <v>0</v>
      </c>
      <c r="BX290" s="2">
        <v>0</v>
      </c>
      <c r="BY290" s="2">
        <v>0</v>
      </c>
      <c r="BZ290" s="2"/>
      <c r="CA290" s="2">
        <v>1.1182400687364764E-2</v>
      </c>
      <c r="CC290" s="28"/>
      <c r="CD290" s="15" t="s">
        <v>16</v>
      </c>
      <c r="CE290" s="6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13"/>
      <c r="CO290" s="28"/>
      <c r="CP290" s="15" t="s">
        <v>16</v>
      </c>
      <c r="CQ290" s="6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DA290" s="28"/>
      <c r="DB290" s="15" t="s">
        <v>15</v>
      </c>
      <c r="DC290" s="1">
        <v>5.3610126237878817E-4</v>
      </c>
      <c r="DD290" s="2">
        <v>0</v>
      </c>
      <c r="DE290" s="2"/>
      <c r="DF290" s="2">
        <v>0</v>
      </c>
      <c r="DG290" s="2">
        <v>0</v>
      </c>
      <c r="DH290" s="2">
        <v>2.7772644188628528E-5</v>
      </c>
      <c r="DI290" s="2"/>
      <c r="DJ290" s="2"/>
      <c r="DK290" s="2">
        <v>5.6387390656741673E-4</v>
      </c>
      <c r="DM290" s="28"/>
      <c r="DN290" s="15" t="s">
        <v>15</v>
      </c>
      <c r="DO290" s="1">
        <v>3.7527088366515172E-4</v>
      </c>
      <c r="DP290" s="2">
        <v>0</v>
      </c>
      <c r="DQ290" s="2"/>
      <c r="DR290" s="2">
        <v>0</v>
      </c>
      <c r="DS290" s="2"/>
      <c r="DT290" s="2">
        <v>1.8052218722608543E-5</v>
      </c>
      <c r="DU290" s="2"/>
      <c r="DV290" s="2"/>
      <c r="DW290" s="2">
        <v>3.9332310238776027E-4</v>
      </c>
    </row>
    <row r="291" spans="1:127" ht="18" x14ac:dyDescent="0.25">
      <c r="A291" s="28"/>
      <c r="B291" s="17" t="s">
        <v>17</v>
      </c>
      <c r="C291" s="4">
        <f t="shared" si="807"/>
        <v>5.6852251848492488</v>
      </c>
      <c r="D291" s="3">
        <f t="shared" si="808"/>
        <v>0</v>
      </c>
      <c r="E291" s="3">
        <f t="shared" si="808"/>
        <v>0</v>
      </c>
      <c r="F291" s="3">
        <f t="shared" si="808"/>
        <v>0</v>
      </c>
      <c r="G291" s="3">
        <f t="shared" si="789"/>
        <v>0</v>
      </c>
      <c r="H291" s="3">
        <f t="shared" si="790"/>
        <v>0</v>
      </c>
      <c r="I291" s="3">
        <f t="shared" si="801"/>
        <v>0</v>
      </c>
      <c r="J291" s="3">
        <f t="shared" si="802"/>
        <v>0</v>
      </c>
      <c r="K291" s="3">
        <f t="shared" si="791"/>
        <v>0</v>
      </c>
      <c r="L291" s="3">
        <f t="shared" si="791"/>
        <v>0</v>
      </c>
      <c r="M291" s="4">
        <f t="shared" si="803"/>
        <v>0</v>
      </c>
      <c r="N291" s="4">
        <f t="shared" si="792"/>
        <v>5.6852251848492488</v>
      </c>
      <c r="P291" s="28"/>
      <c r="Q291" s="17" t="s">
        <v>17</v>
      </c>
      <c r="R291" s="4">
        <f t="shared" si="793"/>
        <v>4.2639188886369359</v>
      </c>
      <c r="S291" s="4">
        <f t="shared" si="794"/>
        <v>0</v>
      </c>
      <c r="T291" s="4">
        <f t="shared" si="795"/>
        <v>0</v>
      </c>
      <c r="U291" s="4">
        <f t="shared" si="796"/>
        <v>0</v>
      </c>
      <c r="V291" s="3">
        <f t="shared" si="797"/>
        <v>0</v>
      </c>
      <c r="W291" s="3">
        <f t="shared" si="798"/>
        <v>0</v>
      </c>
      <c r="X291" s="3">
        <f t="shared" si="804"/>
        <v>0</v>
      </c>
      <c r="Y291" s="3">
        <f t="shared" si="805"/>
        <v>0</v>
      </c>
      <c r="Z291" s="3">
        <f t="shared" si="799"/>
        <v>0</v>
      </c>
      <c r="AA291" s="3">
        <f t="shared" si="799"/>
        <v>0</v>
      </c>
      <c r="AB291" s="4">
        <f t="shared" si="800"/>
        <v>0</v>
      </c>
      <c r="AC291" s="4">
        <f t="shared" si="806"/>
        <v>4.2639188886369359</v>
      </c>
      <c r="AE291" s="28"/>
      <c r="AF291" s="17" t="s">
        <v>17</v>
      </c>
      <c r="AG291" s="3">
        <v>0.51264841870425348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4">
        <v>0.51264841870425348</v>
      </c>
      <c r="AP291" s="13"/>
      <c r="AQ291" s="28"/>
      <c r="AR291" s="17" t="s">
        <v>17</v>
      </c>
      <c r="AS291" s="3">
        <v>0.38448631402819011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4">
        <v>0.38448631402819011</v>
      </c>
      <c r="BC291" s="28"/>
      <c r="BD291" s="17" t="s">
        <v>17</v>
      </c>
      <c r="BE291" s="3">
        <v>0.31973209248157675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/>
      <c r="BN291" s="4">
        <v>0.31973209248157675</v>
      </c>
      <c r="BP291" s="28"/>
      <c r="BQ291" s="17" t="s">
        <v>17</v>
      </c>
      <c r="BR291" s="3">
        <v>0.23979906936118256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/>
      <c r="CA291" s="4">
        <v>0.23979906936118256</v>
      </c>
      <c r="CC291" s="28"/>
      <c r="CD291" s="17" t="s">
        <v>17</v>
      </c>
      <c r="CE291" s="3">
        <v>4.8505025047922503</v>
      </c>
      <c r="CF291" s="3">
        <v>0</v>
      </c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3">
        <v>0</v>
      </c>
      <c r="CM291" s="4">
        <v>4.8505025047922503</v>
      </c>
      <c r="CN291" s="13"/>
      <c r="CO291" s="28"/>
      <c r="CP291" s="17" t="s">
        <v>17</v>
      </c>
      <c r="CQ291" s="3">
        <v>3.637876878594188</v>
      </c>
      <c r="CR291" s="3">
        <v>0</v>
      </c>
      <c r="CS291" s="3">
        <v>0</v>
      </c>
      <c r="CT291" s="3">
        <v>0</v>
      </c>
      <c r="CU291" s="3">
        <v>0</v>
      </c>
      <c r="CV291" s="3">
        <v>0</v>
      </c>
      <c r="CW291" s="3">
        <v>0</v>
      </c>
      <c r="CX291" s="3">
        <v>0</v>
      </c>
      <c r="CY291" s="4">
        <v>3.637876878594188</v>
      </c>
      <c r="DA291" s="28"/>
      <c r="DB291" s="17" t="s">
        <v>16</v>
      </c>
      <c r="DC291" s="3">
        <v>9.1686361907679561E-3</v>
      </c>
      <c r="DD291" s="3">
        <v>0</v>
      </c>
      <c r="DE291" s="3">
        <v>0</v>
      </c>
      <c r="DF291" s="3"/>
      <c r="DG291" s="3"/>
      <c r="DH291" s="3"/>
      <c r="DI291" s="3"/>
      <c r="DJ291" s="3"/>
      <c r="DK291" s="3">
        <v>9.1686361907679561E-3</v>
      </c>
      <c r="DM291" s="28"/>
      <c r="DN291" s="17" t="s">
        <v>16</v>
      </c>
      <c r="DO291" s="3">
        <v>6.4180453335375689E-3</v>
      </c>
      <c r="DP291" s="3">
        <v>0</v>
      </c>
      <c r="DQ291" s="3">
        <v>0</v>
      </c>
      <c r="DR291" s="3"/>
      <c r="DS291" s="3"/>
      <c r="DT291" s="3"/>
      <c r="DU291" s="3"/>
      <c r="DV291" s="3"/>
      <c r="DW291" s="3">
        <v>6.4180453335375689E-3</v>
      </c>
    </row>
    <row r="292" spans="1:127" ht="18" x14ac:dyDescent="0.25">
      <c r="A292" s="28"/>
      <c r="B292" s="15" t="s">
        <v>18</v>
      </c>
      <c r="C292" s="16">
        <f t="shared" si="807"/>
        <v>0.87893129843202167</v>
      </c>
      <c r="D292" s="6">
        <f t="shared" si="808"/>
        <v>0</v>
      </c>
      <c r="E292" s="7">
        <f t="shared" si="808"/>
        <v>0</v>
      </c>
      <c r="F292" s="7">
        <f t="shared" si="808"/>
        <v>0</v>
      </c>
      <c r="G292" s="7">
        <f t="shared" si="789"/>
        <v>0</v>
      </c>
      <c r="H292" s="7">
        <f t="shared" si="790"/>
        <v>0</v>
      </c>
      <c r="I292" s="7">
        <f t="shared" si="801"/>
        <v>0</v>
      </c>
      <c r="J292" s="7">
        <f t="shared" si="802"/>
        <v>0</v>
      </c>
      <c r="K292" s="7">
        <f t="shared" si="791"/>
        <v>0</v>
      </c>
      <c r="L292" s="7">
        <f t="shared" si="791"/>
        <v>0</v>
      </c>
      <c r="M292" s="7">
        <f t="shared" si="803"/>
        <v>0</v>
      </c>
      <c r="N292" s="7">
        <f t="shared" si="792"/>
        <v>0.87893129843202167</v>
      </c>
      <c r="P292" s="28"/>
      <c r="Q292" s="15" t="s">
        <v>18</v>
      </c>
      <c r="R292" s="16">
        <f t="shared" si="793"/>
        <v>0.63283053487105556</v>
      </c>
      <c r="S292" s="16">
        <f t="shared" si="794"/>
        <v>0</v>
      </c>
      <c r="T292" s="16">
        <f t="shared" si="795"/>
        <v>0</v>
      </c>
      <c r="U292" s="16">
        <f t="shared" si="796"/>
        <v>0</v>
      </c>
      <c r="V292" s="7">
        <f t="shared" si="797"/>
        <v>0</v>
      </c>
      <c r="W292" s="7">
        <f t="shared" si="798"/>
        <v>0</v>
      </c>
      <c r="X292" s="7">
        <f t="shared" si="804"/>
        <v>0</v>
      </c>
      <c r="Y292" s="7">
        <f t="shared" si="805"/>
        <v>0</v>
      </c>
      <c r="Z292" s="7">
        <f t="shared" si="799"/>
        <v>0</v>
      </c>
      <c r="AA292" s="7">
        <f t="shared" si="799"/>
        <v>0</v>
      </c>
      <c r="AB292" s="7">
        <f t="shared" si="800"/>
        <v>0</v>
      </c>
      <c r="AC292" s="7">
        <f t="shared" si="806"/>
        <v>0.63283053487105556</v>
      </c>
      <c r="AE292" s="28"/>
      <c r="AF292" s="15" t="s">
        <v>18</v>
      </c>
      <c r="AG292" s="6">
        <v>0.35910602195816949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0.35910602195816949</v>
      </c>
      <c r="AP292" s="13"/>
      <c r="AQ292" s="28"/>
      <c r="AR292" s="15" t="s">
        <v>18</v>
      </c>
      <c r="AS292" s="6">
        <v>0.25855633580988202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0.25855633580988202</v>
      </c>
      <c r="BC292" s="28"/>
      <c r="BD292" s="15" t="s">
        <v>18</v>
      </c>
      <c r="BE292" s="1">
        <v>0.29760293387829007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/>
      <c r="BN292" s="2">
        <v>0.29760293387829007</v>
      </c>
      <c r="BP292" s="28"/>
      <c r="BQ292" s="15" t="s">
        <v>18</v>
      </c>
      <c r="BR292" s="1">
        <v>0.21427411239236885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/>
      <c r="CA292" s="2">
        <v>0.21427411239236885</v>
      </c>
      <c r="CC292" s="28"/>
      <c r="CD292" s="15" t="s">
        <v>18</v>
      </c>
      <c r="CE292" s="6">
        <v>0.22180634834350815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0.22180634834350815</v>
      </c>
      <c r="CN292" s="13"/>
      <c r="CO292" s="28"/>
      <c r="CP292" s="15" t="s">
        <v>18</v>
      </c>
      <c r="CQ292" s="6">
        <v>0.15970057080732586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0.15970057080732586</v>
      </c>
      <c r="DA292" s="28"/>
      <c r="DB292" s="15" t="s">
        <v>17</v>
      </c>
      <c r="DC292" s="1">
        <v>2.3421688711679949E-3</v>
      </c>
      <c r="DD292" s="2"/>
      <c r="DE292" s="2"/>
      <c r="DF292" s="2"/>
      <c r="DG292" s="2"/>
      <c r="DH292" s="2"/>
      <c r="DI292" s="2"/>
      <c r="DJ292" s="2"/>
      <c r="DK292" s="2">
        <v>2.3421688711679949E-3</v>
      </c>
      <c r="DM292" s="28"/>
      <c r="DN292" s="15" t="s">
        <v>17</v>
      </c>
      <c r="DO292" s="1">
        <v>1.7566266533759962E-3</v>
      </c>
      <c r="DP292" s="2"/>
      <c r="DQ292" s="2"/>
      <c r="DR292" s="2"/>
      <c r="DS292" s="2"/>
      <c r="DT292" s="2"/>
      <c r="DU292" s="2"/>
      <c r="DV292" s="2"/>
      <c r="DW292" s="2">
        <v>1.7566266533759962E-3</v>
      </c>
    </row>
    <row r="293" spans="1:127" ht="18" x14ac:dyDescent="0.25">
      <c r="A293" s="28"/>
      <c r="B293" s="17" t="s">
        <v>19</v>
      </c>
      <c r="C293" s="4">
        <f t="shared" si="807"/>
        <v>0.76737027066039587</v>
      </c>
      <c r="D293" s="3">
        <f t="shared" si="808"/>
        <v>0</v>
      </c>
      <c r="E293" s="3">
        <f t="shared" si="808"/>
        <v>0</v>
      </c>
      <c r="F293" s="3">
        <f t="shared" si="808"/>
        <v>0</v>
      </c>
      <c r="G293" s="3">
        <f t="shared" si="789"/>
        <v>0</v>
      </c>
      <c r="H293" s="3">
        <f t="shared" si="790"/>
        <v>0</v>
      </c>
      <c r="I293" s="3">
        <f t="shared" si="801"/>
        <v>0</v>
      </c>
      <c r="J293" s="3">
        <f t="shared" si="802"/>
        <v>0</v>
      </c>
      <c r="K293" s="3">
        <f t="shared" si="791"/>
        <v>0</v>
      </c>
      <c r="L293" s="3">
        <f t="shared" si="791"/>
        <v>4.0360434696654285E-3</v>
      </c>
      <c r="M293" s="4">
        <f t="shared" si="803"/>
        <v>0</v>
      </c>
      <c r="N293" s="4">
        <f t="shared" si="792"/>
        <v>0.77140631413006133</v>
      </c>
      <c r="P293" s="28"/>
      <c r="Q293" s="17" t="s">
        <v>19</v>
      </c>
      <c r="R293" s="4">
        <f t="shared" si="793"/>
        <v>0.53715918946227703</v>
      </c>
      <c r="S293" s="4">
        <f t="shared" si="794"/>
        <v>0</v>
      </c>
      <c r="T293" s="4">
        <f t="shared" si="795"/>
        <v>0</v>
      </c>
      <c r="U293" s="4">
        <f t="shared" si="796"/>
        <v>0</v>
      </c>
      <c r="V293" s="3">
        <f t="shared" si="797"/>
        <v>0</v>
      </c>
      <c r="W293" s="3">
        <f t="shared" si="798"/>
        <v>0</v>
      </c>
      <c r="X293" s="3">
        <f t="shared" si="804"/>
        <v>0</v>
      </c>
      <c r="Y293" s="3">
        <f t="shared" si="805"/>
        <v>0</v>
      </c>
      <c r="Z293" s="3">
        <f t="shared" si="799"/>
        <v>0</v>
      </c>
      <c r="AA293" s="3">
        <f t="shared" si="799"/>
        <v>1.7354986919561341E-3</v>
      </c>
      <c r="AB293" s="4">
        <f t="shared" si="800"/>
        <v>0</v>
      </c>
      <c r="AC293" s="4">
        <f t="shared" si="806"/>
        <v>0.53889468815423314</v>
      </c>
      <c r="AE293" s="28"/>
      <c r="AF293" s="17" t="s">
        <v>19</v>
      </c>
      <c r="AG293" s="3">
        <v>0.52741632429858942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3.7712796327434893E-3</v>
      </c>
      <c r="AO293" s="4">
        <v>0.53118760393133291</v>
      </c>
      <c r="AP293" s="13"/>
      <c r="AQ293" s="28"/>
      <c r="AR293" s="17" t="s">
        <v>19</v>
      </c>
      <c r="AS293" s="3">
        <v>0.36919142700901258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1.6216502420797003E-3</v>
      </c>
      <c r="BA293" s="4">
        <v>0.3708130772510923</v>
      </c>
      <c r="BC293" s="28"/>
      <c r="BD293" s="17" t="s">
        <v>19</v>
      </c>
      <c r="BE293" s="3">
        <v>0.22518271510684876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2.3158461273869833E-4</v>
      </c>
      <c r="BM293" s="3"/>
      <c r="BN293" s="4">
        <v>0.22541429971958746</v>
      </c>
      <c r="BP293" s="28"/>
      <c r="BQ293" s="17" t="s">
        <v>19</v>
      </c>
      <c r="BR293" s="3">
        <v>0.15762790057479412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9.9581383477640275E-5</v>
      </c>
      <c r="BZ293" s="3"/>
      <c r="CA293" s="4">
        <v>0.15772748195827177</v>
      </c>
      <c r="CC293" s="28"/>
      <c r="CD293" s="17" t="s">
        <v>19</v>
      </c>
      <c r="CE293" s="3">
        <v>1.3524474725509361E-2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>
        <v>0</v>
      </c>
      <c r="CM293" s="4">
        <v>1.3524474725509361E-2</v>
      </c>
      <c r="CN293" s="13"/>
      <c r="CO293" s="28"/>
      <c r="CP293" s="17" t="s">
        <v>19</v>
      </c>
      <c r="CQ293" s="3">
        <v>9.4671323078565524E-3</v>
      </c>
      <c r="CR293" s="3">
        <v>0</v>
      </c>
      <c r="CS293" s="3">
        <v>0</v>
      </c>
      <c r="CT293" s="3">
        <v>0</v>
      </c>
      <c r="CU293" s="3">
        <v>0</v>
      </c>
      <c r="CV293" s="3">
        <v>0</v>
      </c>
      <c r="CW293" s="3">
        <v>0</v>
      </c>
      <c r="CX293" s="3">
        <v>0</v>
      </c>
      <c r="CY293" s="4">
        <v>9.4671323078565524E-3</v>
      </c>
      <c r="DA293" s="28"/>
      <c r="DB293" s="17" t="s">
        <v>18</v>
      </c>
      <c r="DC293" s="3">
        <v>4.1599425205382913E-4</v>
      </c>
      <c r="DD293" s="3"/>
      <c r="DE293" s="3"/>
      <c r="DF293" s="3"/>
      <c r="DG293" s="3"/>
      <c r="DH293" s="3"/>
      <c r="DI293" s="3"/>
      <c r="DJ293" s="3"/>
      <c r="DK293" s="3">
        <v>4.1599425205382913E-4</v>
      </c>
      <c r="DM293" s="28"/>
      <c r="DN293" s="17" t="s">
        <v>18</v>
      </c>
      <c r="DO293" s="3">
        <v>2.9951586147875696E-4</v>
      </c>
      <c r="DP293" s="3"/>
      <c r="DQ293" s="3"/>
      <c r="DR293" s="3"/>
      <c r="DS293" s="3"/>
      <c r="DT293" s="3"/>
      <c r="DU293" s="3"/>
      <c r="DV293" s="3"/>
      <c r="DW293" s="3">
        <v>2.9951586147875696E-4</v>
      </c>
    </row>
    <row r="294" spans="1:127" ht="18" x14ac:dyDescent="0.25">
      <c r="A294" s="28"/>
      <c r="B294" s="15" t="s">
        <v>20</v>
      </c>
      <c r="C294" s="16">
        <f>+AG294+BE294+CE294+DC286</f>
        <v>1.3489843205646268</v>
      </c>
      <c r="D294" s="6">
        <f>+AH294+BF294+CF294+DD286</f>
        <v>0</v>
      </c>
      <c r="E294" s="7">
        <f>+AI294+BG294+CG294+DE286</f>
        <v>0</v>
      </c>
      <c r="F294" s="7">
        <f>+AJ294+BH294+CH294+DF286</f>
        <v>0</v>
      </c>
      <c r="G294" s="7">
        <f t="shared" si="789"/>
        <v>0</v>
      </c>
      <c r="H294" s="7">
        <f>+AL294+BJ294+CJ294+DH286</f>
        <v>0</v>
      </c>
      <c r="I294" s="7">
        <f t="shared" si="801"/>
        <v>0</v>
      </c>
      <c r="J294" s="7">
        <f>+DG286</f>
        <v>9.0685524974515788E-3</v>
      </c>
      <c r="K294" s="6">
        <f>+AM294+BK294+CK294+DI286</f>
        <v>9.0685524974515788E-3</v>
      </c>
      <c r="L294" s="6">
        <f>+AN294+BL294+CL294+DJ286</f>
        <v>15.119897600570113</v>
      </c>
      <c r="M294" s="7">
        <f t="shared" si="803"/>
        <v>4.7924574374420409E-2</v>
      </c>
      <c r="N294" s="7">
        <f t="shared" si="792"/>
        <v>16.534943600504064</v>
      </c>
      <c r="P294" s="28"/>
      <c r="Q294" s="15" t="s">
        <v>20</v>
      </c>
      <c r="R294" s="16">
        <f>+AS294+BR294+CQ294+DO286</f>
        <v>1.0317297021924661</v>
      </c>
      <c r="S294" s="16">
        <f t="shared" ref="S294" si="809">+AT294+BS294+CR294+DP286</f>
        <v>0</v>
      </c>
      <c r="T294" s="16">
        <f t="shared" ref="T294" si="810">+AU294+BT294+CS294+DQ286</f>
        <v>0</v>
      </c>
      <c r="U294" s="16">
        <f t="shared" ref="U294" si="811">+AV294+BU294+CT294+DR286</f>
        <v>0</v>
      </c>
      <c r="V294" s="7">
        <f t="shared" si="797"/>
        <v>0</v>
      </c>
      <c r="W294" s="7">
        <f t="shared" ref="W294" si="812">+AX294+BW294+CV294+DT286</f>
        <v>0</v>
      </c>
      <c r="X294" s="7">
        <f t="shared" si="804"/>
        <v>0</v>
      </c>
      <c r="Y294" s="7">
        <f>+DS286</f>
        <v>4.5342762487257894E-3</v>
      </c>
      <c r="Z294" s="7">
        <f>+AY294+BX294+CW294+DU286</f>
        <v>2.5391946992864424E-3</v>
      </c>
      <c r="AA294" s="7">
        <f>+AZ294+BY294+CX294+DV286</f>
        <v>5.1233584971848929</v>
      </c>
      <c r="AB294" s="7">
        <f>+BZ294</f>
        <v>2.1566058468489184E-2</v>
      </c>
      <c r="AC294" s="7">
        <f t="shared" si="806"/>
        <v>6.183727728793861</v>
      </c>
      <c r="AE294" s="28"/>
      <c r="AF294" s="15" t="s">
        <v>20</v>
      </c>
      <c r="AG294" s="6">
        <v>4.3284350163416641E-2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6">
        <v>0</v>
      </c>
      <c r="AN294" s="6">
        <v>0</v>
      </c>
      <c r="AO294" s="7">
        <v>4.3284350163416641E-2</v>
      </c>
      <c r="AP294" s="13"/>
      <c r="AQ294" s="28"/>
      <c r="AR294" s="15" t="s">
        <v>20</v>
      </c>
      <c r="AS294" s="6">
        <v>3.1537413409632689E-2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6">
        <v>0</v>
      </c>
      <c r="AZ294" s="6">
        <v>0</v>
      </c>
      <c r="BA294" s="7">
        <v>3.1537413409632689E-2</v>
      </c>
      <c r="BC294" s="28"/>
      <c r="BD294" s="15" t="s">
        <v>20</v>
      </c>
      <c r="BE294" s="1">
        <v>0.30012748405115919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1">
        <v>0</v>
      </c>
      <c r="BL294" s="1">
        <v>9.3026487453977902E-2</v>
      </c>
      <c r="BM294" s="1">
        <v>4.7924574374420409E-2</v>
      </c>
      <c r="BN294" s="2">
        <v>0.44107854587955753</v>
      </c>
      <c r="BP294" s="28"/>
      <c r="BQ294" s="15" t="s">
        <v>20</v>
      </c>
      <c r="BR294" s="1">
        <v>0.24010198724092741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1">
        <v>0</v>
      </c>
      <c r="BY294" s="1">
        <v>2.7950514302444825E-2</v>
      </c>
      <c r="BZ294" s="1">
        <v>2.1566058468489184E-2</v>
      </c>
      <c r="CA294" s="2">
        <v>0.28961856001186143</v>
      </c>
      <c r="CC294" s="28"/>
      <c r="CD294" s="15" t="s">
        <v>20</v>
      </c>
      <c r="CE294" s="6">
        <v>0.15111827188571203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6">
        <v>0</v>
      </c>
      <c r="CL294" s="6">
        <v>1.2770145724787815E-3</v>
      </c>
      <c r="CM294" s="7">
        <v>0.15239528645819081</v>
      </c>
      <c r="CN294" s="13"/>
      <c r="CO294" s="28"/>
      <c r="CP294" s="15" t="s">
        <v>20</v>
      </c>
      <c r="CQ294" s="6">
        <v>0.12089461750856964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6">
        <v>0</v>
      </c>
      <c r="CX294" s="6">
        <v>3.8428838427201936E-4</v>
      </c>
      <c r="CY294" s="7">
        <v>0.12127890589284165</v>
      </c>
      <c r="DA294" s="28"/>
      <c r="DB294" s="15" t="s">
        <v>19</v>
      </c>
      <c r="DC294" s="1">
        <v>1.2467565294483492E-3</v>
      </c>
      <c r="DD294" s="2"/>
      <c r="DE294" s="2"/>
      <c r="DF294" s="2"/>
      <c r="DG294" s="2"/>
      <c r="DH294" s="2"/>
      <c r="DI294" s="2">
        <v>0</v>
      </c>
      <c r="DJ294" s="2">
        <v>3.3179224183240814E-5</v>
      </c>
      <c r="DK294" s="2">
        <v>1.2799357536315901E-3</v>
      </c>
      <c r="DM294" s="28"/>
      <c r="DN294" s="15" t="s">
        <v>19</v>
      </c>
      <c r="DO294" s="1">
        <v>8.7272957061384441E-4</v>
      </c>
      <c r="DP294" s="2"/>
      <c r="DQ294" s="2"/>
      <c r="DR294" s="2"/>
      <c r="DS294" s="2"/>
      <c r="DT294" s="2"/>
      <c r="DU294" s="2">
        <v>0</v>
      </c>
      <c r="DV294" s="2">
        <v>1.426706639879355E-5</v>
      </c>
      <c r="DW294" s="2">
        <v>8.8699663701263798E-4</v>
      </c>
    </row>
    <row r="295" spans="1:127" ht="18" x14ac:dyDescent="0.25">
      <c r="A295" s="28"/>
      <c r="B295" s="17" t="s">
        <v>21</v>
      </c>
      <c r="C295" s="4">
        <f>+AG295+BE295+CE295+DC295</f>
        <v>45.993300765913496</v>
      </c>
      <c r="D295" s="3">
        <f>+AH295+BF295+CF295+DD295</f>
        <v>0</v>
      </c>
      <c r="E295" s="3">
        <f>+AI295+BG295+CG295+DE295</f>
        <v>0</v>
      </c>
      <c r="F295" s="3">
        <f>+AJ295+BH295+CH295+DF295</f>
        <v>0</v>
      </c>
      <c r="G295" s="3">
        <f t="shared" si="789"/>
        <v>0</v>
      </c>
      <c r="H295" s="3">
        <f>+AL295+BJ295+CJ295+DH295</f>
        <v>0</v>
      </c>
      <c r="I295" s="3">
        <f t="shared" si="801"/>
        <v>0</v>
      </c>
      <c r="J295" s="3">
        <f>+DG295</f>
        <v>0</v>
      </c>
      <c r="K295" s="3">
        <f>+AM295+BK295+CK295+DI295</f>
        <v>0</v>
      </c>
      <c r="L295" s="3">
        <f>+AN295+BL295+CL295+DJ295</f>
        <v>0</v>
      </c>
      <c r="M295" s="4">
        <f t="shared" si="803"/>
        <v>0</v>
      </c>
      <c r="N295" s="4">
        <f t="shared" si="792"/>
        <v>45.993300765913496</v>
      </c>
      <c r="P295" s="28"/>
      <c r="Q295" s="17" t="s">
        <v>21</v>
      </c>
      <c r="R295" s="4">
        <f>+AS295+BR295+CQ295+DO295</f>
        <v>34.494975574435124</v>
      </c>
      <c r="S295" s="4">
        <f t="shared" ref="S295" si="813">+AT295+BS295+CR295+DP295</f>
        <v>0</v>
      </c>
      <c r="T295" s="4">
        <f t="shared" ref="T295" si="814">+AU295+BT295+CS295+DQ295</f>
        <v>0</v>
      </c>
      <c r="U295" s="4">
        <f t="shared" ref="U295" si="815">+AV295+BU295+CT295+DR295</f>
        <v>0</v>
      </c>
      <c r="V295" s="3">
        <f t="shared" si="797"/>
        <v>0</v>
      </c>
      <c r="W295" s="3">
        <f t="shared" ref="W295" si="816">+AX295+BW295+CV295+DT295</f>
        <v>0</v>
      </c>
      <c r="X295" s="3">
        <f t="shared" si="804"/>
        <v>0</v>
      </c>
      <c r="Y295" s="3">
        <f>+DS295</f>
        <v>0</v>
      </c>
      <c r="Z295" s="3">
        <f>+AY295+BX295+CW295+DU295</f>
        <v>0</v>
      </c>
      <c r="AA295" s="3">
        <f>+AZ295+BY295+CX295+DV295</f>
        <v>0</v>
      </c>
      <c r="AB295" s="4">
        <f>+BZ295</f>
        <v>0</v>
      </c>
      <c r="AC295" s="4">
        <f t="shared" si="806"/>
        <v>34.494975574435124</v>
      </c>
      <c r="AE295" s="28"/>
      <c r="AF295" s="17" t="s">
        <v>21</v>
      </c>
      <c r="AG295" s="3">
        <v>13.578755677783354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4">
        <v>13.578755677783354</v>
      </c>
      <c r="AP295" s="13"/>
      <c r="AQ295" s="28"/>
      <c r="AR295" s="17" t="s">
        <v>21</v>
      </c>
      <c r="AS295" s="3">
        <v>10.184066758337515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4">
        <v>10.184066758337515</v>
      </c>
      <c r="BC295" s="28"/>
      <c r="BD295" s="17" t="s">
        <v>21</v>
      </c>
      <c r="BE295" s="3">
        <v>16.022348604699264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4">
        <v>16.022348604699264</v>
      </c>
      <c r="BP295" s="28"/>
      <c r="BQ295" s="17" t="s">
        <v>21</v>
      </c>
      <c r="BR295" s="3">
        <v>12.016761453524449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4">
        <v>12.016761453524449</v>
      </c>
      <c r="CC295" s="28"/>
      <c r="CD295" s="17" t="s">
        <v>21</v>
      </c>
      <c r="CE295" s="3">
        <v>16.357795101015761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3">
        <v>0</v>
      </c>
      <c r="CM295" s="4">
        <v>16.357795101015761</v>
      </c>
      <c r="CN295" s="13"/>
      <c r="CO295" s="28"/>
      <c r="CP295" s="17" t="s">
        <v>21</v>
      </c>
      <c r="CQ295" s="3">
        <v>12.26834632576182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0</v>
      </c>
      <c r="CY295" s="4">
        <v>12.26834632576182</v>
      </c>
      <c r="DA295" s="28"/>
      <c r="DB295" s="17" t="s">
        <v>21</v>
      </c>
      <c r="DC295" s="3">
        <v>3.4401382415117331E-2</v>
      </c>
      <c r="DD295" s="3"/>
      <c r="DE295" s="3"/>
      <c r="DF295" s="3"/>
      <c r="DG295" s="3"/>
      <c r="DH295" s="3"/>
      <c r="DI295" s="3"/>
      <c r="DJ295" s="3"/>
      <c r="DK295" s="4">
        <v>3.4401382415117331E-2</v>
      </c>
      <c r="DM295" s="28"/>
      <c r="DN295" s="17" t="s">
        <v>21</v>
      </c>
      <c r="DO295" s="3">
        <v>2.5801036811337996E-2</v>
      </c>
      <c r="DP295" s="3"/>
      <c r="DQ295" s="3"/>
      <c r="DR295" s="3"/>
      <c r="DS295" s="3"/>
      <c r="DT295" s="3"/>
      <c r="DU295" s="3"/>
      <c r="DV295" s="3"/>
      <c r="DW295" s="4">
        <v>2.5801036811337996E-2</v>
      </c>
    </row>
    <row r="296" spans="1:127" ht="15.75" thickBot="1" x14ac:dyDescent="0.3">
      <c r="A296" s="29"/>
      <c r="B296" s="18" t="s">
        <v>10</v>
      </c>
      <c r="C296" s="19">
        <f>SUM(C286:C295)</f>
        <v>82.814952667800583</v>
      </c>
      <c r="D296" s="19">
        <f t="shared" ref="D296" si="817">SUM(D286:D295)</f>
        <v>14.103482314972013</v>
      </c>
      <c r="E296" s="19">
        <f t="shared" ref="E296" si="818">SUM(E286:E295)</f>
        <v>0</v>
      </c>
      <c r="F296" s="19">
        <f t="shared" ref="F296" si="819">SUM(F286:F295)</f>
        <v>13.621926278713996</v>
      </c>
      <c r="G296" s="19">
        <f t="shared" ref="G296" si="820">SUM(G286:G295)</f>
        <v>3.2609306357245984</v>
      </c>
      <c r="H296" s="19">
        <f t="shared" ref="H296" si="821">SUM(H286:H295)</f>
        <v>1.572417206892043</v>
      </c>
      <c r="I296" s="19">
        <f t="shared" ref="I296" si="822">SUM(I286:I295)</f>
        <v>3.7274668957882548E-2</v>
      </c>
      <c r="J296" s="19">
        <f t="shared" ref="J296" si="823">SUM(J286:J295)</f>
        <v>9.0685524974515788E-3</v>
      </c>
      <c r="K296" s="19">
        <f t="shared" ref="K296" si="824">SUM(K286:K295)</f>
        <v>9.0685524974515788E-3</v>
      </c>
      <c r="L296" s="19">
        <f t="shared" ref="L296" si="825">SUM(L286:L295)</f>
        <v>15.123933644039779</v>
      </c>
      <c r="M296" s="19">
        <f t="shared" ref="M296" si="826">SUM(M286:M295)</f>
        <v>4.7924574374420409E-2</v>
      </c>
      <c r="N296" s="19">
        <f t="shared" ref="N296" si="827">SUM(N286:N295)</f>
        <v>130.60097909647021</v>
      </c>
      <c r="P296" s="29"/>
      <c r="Q296" s="18" t="s">
        <v>10</v>
      </c>
      <c r="R296" s="19">
        <f>SUM(R286:R295)</f>
        <v>51.414316340341259</v>
      </c>
      <c r="S296" s="19">
        <f t="shared" ref="S296" si="828">SUM(S286:S295)</f>
        <v>6.2310043817694449</v>
      </c>
      <c r="T296" s="19">
        <f t="shared" ref="T296" si="829">SUM(T286:T295)</f>
        <v>0</v>
      </c>
      <c r="U296" s="19">
        <f t="shared" ref="U296" si="830">SUM(U286:U295)</f>
        <v>4.3590164091884782</v>
      </c>
      <c r="V296" s="19">
        <f t="shared" ref="V296" si="831">SUM(V286:V295)</f>
        <v>1.0434978034318716</v>
      </c>
      <c r="W296" s="19">
        <f t="shared" ref="W296" si="832">SUM(W286:W295)</f>
        <v>1.0220711844798278</v>
      </c>
      <c r="X296" s="19">
        <f t="shared" ref="X296" si="833">SUM(X286:X295)</f>
        <v>1.1182400687364764E-2</v>
      </c>
      <c r="Y296" s="19">
        <f t="shared" ref="Y296" si="834">SUM(Y286:Y295)</f>
        <v>4.5342762487257894E-3</v>
      </c>
      <c r="Z296" s="19">
        <f t="shared" ref="Z296" si="835">SUM(Z286:Z295)</f>
        <v>2.5391946992864424E-3</v>
      </c>
      <c r="AA296" s="19">
        <f t="shared" ref="AA296" si="836">SUM(AA286:AA295)</f>
        <v>5.1250939958768491</v>
      </c>
      <c r="AB296" s="19">
        <f t="shared" ref="AB296" si="837">SUM(AB286:AB295)</f>
        <v>2.1566058468489184E-2</v>
      </c>
      <c r="AC296" s="19">
        <f t="shared" ref="AC296" si="838">SUM(AC286:AC295)</f>
        <v>69.234822045191606</v>
      </c>
      <c r="AE296" s="29"/>
      <c r="AF296" s="18" t="s">
        <v>10</v>
      </c>
      <c r="AG296" s="8">
        <v>25.218987402030201</v>
      </c>
      <c r="AH296" s="8">
        <v>11.553590313600488</v>
      </c>
      <c r="AI296" s="8">
        <v>0</v>
      </c>
      <c r="AJ296" s="8">
        <v>11.551133756582471</v>
      </c>
      <c r="AK296" s="8">
        <v>3.2609306357245984</v>
      </c>
      <c r="AL296" s="8">
        <v>1.5222430087387928</v>
      </c>
      <c r="AM296" s="8">
        <v>0</v>
      </c>
      <c r="AN296" s="8">
        <v>3.7712796327434893E-3</v>
      </c>
      <c r="AO296" s="8">
        <v>53.110656396309302</v>
      </c>
      <c r="AP296" s="13"/>
      <c r="AQ296" s="29"/>
      <c r="AR296" s="18" t="s">
        <v>10</v>
      </c>
      <c r="AS296" s="8">
        <v>15.912971408535274</v>
      </c>
      <c r="AT296" s="8">
        <v>5.0835797379842145</v>
      </c>
      <c r="AU296" s="8">
        <v>0</v>
      </c>
      <c r="AV296" s="8">
        <v>3.6963628021063908</v>
      </c>
      <c r="AW296" s="8">
        <v>1.0434978034318716</v>
      </c>
      <c r="AX296" s="8">
        <v>0.98945795568021533</v>
      </c>
      <c r="AY296" s="8">
        <v>0</v>
      </c>
      <c r="AZ296" s="8">
        <v>1.6216502420797003E-3</v>
      </c>
      <c r="BA296" s="8">
        <v>26.727491357980046</v>
      </c>
      <c r="BC296" s="29"/>
      <c r="BD296" s="18" t="s">
        <v>10</v>
      </c>
      <c r="BE296" s="5">
        <v>32.032045876321277</v>
      </c>
      <c r="BF296" s="5">
        <v>2.4526807818864866</v>
      </c>
      <c r="BG296" s="5">
        <v>0</v>
      </c>
      <c r="BH296" s="5">
        <v>1.9724274873346024</v>
      </c>
      <c r="BI296" s="5">
        <v>3.7274668957882548E-2</v>
      </c>
      <c r="BJ296" s="5">
        <v>1.5219831362863977E-3</v>
      </c>
      <c r="BK296" s="5">
        <v>0</v>
      </c>
      <c r="BL296" s="5">
        <v>9.3258072066716602E-2</v>
      </c>
      <c r="BM296" s="5">
        <v>4.7924574374420409E-2</v>
      </c>
      <c r="BN296" s="5">
        <v>36.637133444077669</v>
      </c>
      <c r="BP296" s="29"/>
      <c r="BQ296" s="18" t="s">
        <v>10</v>
      </c>
      <c r="BR296" s="5">
        <v>17.733674464368363</v>
      </c>
      <c r="BS296" s="5">
        <v>1.103706351848919</v>
      </c>
      <c r="BT296" s="5">
        <v>0</v>
      </c>
      <c r="BU296" s="5">
        <v>0.63117679594707277</v>
      </c>
      <c r="BV296" s="5">
        <v>1.1182400687364764E-2</v>
      </c>
      <c r="BW296" s="5">
        <v>9.8928903858615854E-4</v>
      </c>
      <c r="BX296" s="5">
        <v>0</v>
      </c>
      <c r="BY296" s="5">
        <v>2.8050095685922465E-2</v>
      </c>
      <c r="BZ296" s="5">
        <v>2.1566058468489184E-2</v>
      </c>
      <c r="CA296" s="5">
        <v>19.530345456044721</v>
      </c>
      <c r="CC296" s="29"/>
      <c r="CD296" s="18" t="s">
        <v>10</v>
      </c>
      <c r="CE296" s="8">
        <v>24.64055574682444</v>
      </c>
      <c r="CF296" s="8">
        <v>9.4535536289558381E-2</v>
      </c>
      <c r="CG296" s="8">
        <v>0</v>
      </c>
      <c r="CH296" s="8">
        <v>9.2617985471952727E-2</v>
      </c>
      <c r="CI296" s="8">
        <v>0</v>
      </c>
      <c r="CJ296" s="8">
        <v>4.8624442372775183E-2</v>
      </c>
      <c r="CK296" s="8">
        <v>0</v>
      </c>
      <c r="CL296" s="8">
        <v>1.2770145724787815E-3</v>
      </c>
      <c r="CM296" s="8">
        <v>24.877610725531206</v>
      </c>
      <c r="CN296" s="13"/>
      <c r="CO296" s="29"/>
      <c r="CP296" s="18" t="s">
        <v>10</v>
      </c>
      <c r="CQ296" s="8">
        <v>17.089328957753722</v>
      </c>
      <c r="CR296" s="8">
        <v>4.2540991330301273E-2</v>
      </c>
      <c r="CS296" s="8">
        <v>0</v>
      </c>
      <c r="CT296" s="8">
        <v>2.9637755351024874E-2</v>
      </c>
      <c r="CU296" s="8">
        <v>0</v>
      </c>
      <c r="CV296" s="8">
        <v>3.1605887542303868E-2</v>
      </c>
      <c r="CW296" s="8">
        <v>0</v>
      </c>
      <c r="CX296" s="8">
        <v>3.8428838427201936E-4</v>
      </c>
      <c r="CY296" s="8">
        <v>17.193497880361623</v>
      </c>
      <c r="DA296" s="29"/>
      <c r="DB296" s="18" t="s">
        <v>10</v>
      </c>
      <c r="DC296" s="10">
        <v>0.92336364262466186</v>
      </c>
      <c r="DD296" s="10">
        <v>2.675683195478526E-3</v>
      </c>
      <c r="DE296" s="10">
        <v>0</v>
      </c>
      <c r="DF296" s="10">
        <v>5.7470493249683393E-3</v>
      </c>
      <c r="DG296" s="10">
        <v>9.0685524974515788E-3</v>
      </c>
      <c r="DH296" s="10">
        <v>2.7772644188628528E-5</v>
      </c>
      <c r="DI296" s="10">
        <v>9.0685524974515788E-3</v>
      </c>
      <c r="DJ296" s="10">
        <v>15.025627277767841</v>
      </c>
      <c r="DK296" s="10">
        <v>15.975578530552042</v>
      </c>
      <c r="DM296" s="29"/>
      <c r="DN296" s="18" t="s">
        <v>10</v>
      </c>
      <c r="DO296" s="10">
        <v>0.67834150968390738</v>
      </c>
      <c r="DP296" s="10">
        <v>1.1773006060105515E-3</v>
      </c>
      <c r="DQ296" s="10">
        <v>0</v>
      </c>
      <c r="DR296" s="10">
        <v>1.8390557839898687E-3</v>
      </c>
      <c r="DS296" s="10">
        <v>4.5342762487257894E-3</v>
      </c>
      <c r="DT296" s="10">
        <v>1.8052218722608543E-5</v>
      </c>
      <c r="DU296" s="10">
        <v>2.5391946992864424E-3</v>
      </c>
      <c r="DV296" s="10">
        <v>5.0950379615645742</v>
      </c>
      <c r="DW296" s="10">
        <v>5.7834873508052169</v>
      </c>
    </row>
    <row r="297" spans="1:127" x14ac:dyDescent="0.25"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</row>
    <row r="298" spans="1:127" x14ac:dyDescent="0.25"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</row>
    <row r="299" spans="1:127" x14ac:dyDescent="0.25"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</row>
    <row r="300" spans="1:127" ht="15.75" thickBot="1" x14ac:dyDescent="0.3"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</row>
    <row r="301" spans="1:127" x14ac:dyDescent="0.25">
      <c r="A301" s="31" t="str">
        <f>+AE301</f>
        <v>DEPARTAMENTO DE MOQUEGUA</v>
      </c>
      <c r="B301" s="31"/>
      <c r="C301" s="14"/>
      <c r="D301" s="30" t="s">
        <v>2</v>
      </c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P301" s="31" t="str">
        <f>+AQ301</f>
        <v>DEPARTAMENTO DE MOQUEGUA</v>
      </c>
      <c r="Q301" s="31"/>
      <c r="R301" s="14"/>
      <c r="S301" s="30" t="s">
        <v>2</v>
      </c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E301" s="31" t="s">
        <v>43</v>
      </c>
      <c r="AF301" s="31"/>
      <c r="AG301" s="30" t="s">
        <v>2</v>
      </c>
      <c r="AH301" s="30"/>
      <c r="AI301" s="30"/>
      <c r="AJ301" s="30"/>
      <c r="AK301" s="30"/>
      <c r="AL301" s="30"/>
      <c r="AM301" s="30"/>
      <c r="AN301" s="30"/>
      <c r="AO301" s="30"/>
      <c r="AP301" s="13"/>
      <c r="AQ301" s="31" t="s">
        <v>43</v>
      </c>
      <c r="AR301" s="31"/>
      <c r="AS301" s="30" t="s">
        <v>2</v>
      </c>
      <c r="AT301" s="30"/>
      <c r="AU301" s="30"/>
      <c r="AV301" s="30"/>
      <c r="AW301" s="30"/>
      <c r="AX301" s="30"/>
      <c r="AY301" s="30"/>
      <c r="AZ301" s="30"/>
      <c r="BA301" s="30"/>
      <c r="BC301" s="31" t="s">
        <v>43</v>
      </c>
      <c r="BD301" s="31"/>
      <c r="BE301" s="30" t="s">
        <v>2</v>
      </c>
      <c r="BF301" s="30"/>
      <c r="BG301" s="30"/>
      <c r="BH301" s="30"/>
      <c r="BI301" s="30"/>
      <c r="BJ301" s="30"/>
      <c r="BK301" s="30"/>
      <c r="BL301" s="30"/>
      <c r="BM301" s="30"/>
      <c r="BN301" s="30"/>
      <c r="BP301" s="31" t="s">
        <v>43</v>
      </c>
      <c r="BQ301" s="31"/>
      <c r="BR301" s="30" t="s">
        <v>2</v>
      </c>
      <c r="BS301" s="30"/>
      <c r="BT301" s="30"/>
      <c r="BU301" s="30"/>
      <c r="BV301" s="30"/>
      <c r="BW301" s="30"/>
      <c r="BX301" s="30"/>
      <c r="BY301" s="30"/>
      <c r="BZ301" s="30"/>
      <c r="CA301" s="30"/>
      <c r="CC301" s="31" t="s">
        <v>43</v>
      </c>
      <c r="CD301" s="31"/>
      <c r="CE301" s="30" t="s">
        <v>2</v>
      </c>
      <c r="CF301" s="30"/>
      <c r="CG301" s="30"/>
      <c r="CH301" s="30"/>
      <c r="CI301" s="30"/>
      <c r="CJ301" s="30"/>
      <c r="CK301" s="30"/>
      <c r="CL301" s="30"/>
      <c r="CM301" s="30"/>
      <c r="CN301" s="13"/>
      <c r="CO301" s="31" t="s">
        <v>43</v>
      </c>
      <c r="CP301" s="31"/>
      <c r="CQ301" s="30" t="s">
        <v>2</v>
      </c>
      <c r="CR301" s="30"/>
      <c r="CS301" s="30"/>
      <c r="CT301" s="30"/>
      <c r="CU301" s="30"/>
      <c r="CV301" s="30"/>
      <c r="CW301" s="30"/>
      <c r="CX301" s="30"/>
      <c r="CY301" s="30"/>
      <c r="DA301" s="31" t="s">
        <v>43</v>
      </c>
      <c r="DB301" s="31"/>
      <c r="DC301" s="30" t="s">
        <v>2</v>
      </c>
      <c r="DD301" s="30"/>
      <c r="DE301" s="30"/>
      <c r="DF301" s="30"/>
      <c r="DG301" s="30"/>
      <c r="DH301" s="30"/>
      <c r="DI301" s="30"/>
      <c r="DJ301" s="30"/>
      <c r="DK301" s="30"/>
      <c r="DM301" s="31" t="s">
        <v>43</v>
      </c>
      <c r="DN301" s="31"/>
      <c r="DO301" s="30" t="s">
        <v>2</v>
      </c>
      <c r="DP301" s="30"/>
      <c r="DQ301" s="30"/>
      <c r="DR301" s="30"/>
      <c r="DS301" s="30"/>
      <c r="DT301" s="30"/>
      <c r="DU301" s="30"/>
      <c r="DV301" s="30"/>
      <c r="DW301" s="30"/>
    </row>
    <row r="302" spans="1:127" ht="18" x14ac:dyDescent="0.25">
      <c r="A302" s="27" t="s">
        <v>0</v>
      </c>
      <c r="B302" s="27"/>
      <c r="C302" s="4" t="s">
        <v>71</v>
      </c>
      <c r="D302" s="4" t="s">
        <v>3</v>
      </c>
      <c r="E302" s="4" t="s">
        <v>4</v>
      </c>
      <c r="F302" s="4" t="s">
        <v>5</v>
      </c>
      <c r="G302" s="4" t="s">
        <v>6</v>
      </c>
      <c r="H302" s="4" t="s">
        <v>7</v>
      </c>
      <c r="I302" s="4" t="s">
        <v>53</v>
      </c>
      <c r="J302" s="4" t="s">
        <v>59</v>
      </c>
      <c r="K302" s="4" t="s">
        <v>8</v>
      </c>
      <c r="L302" s="4" t="s">
        <v>9</v>
      </c>
      <c r="M302" s="4" t="s">
        <v>54</v>
      </c>
      <c r="N302" s="4" t="s">
        <v>10</v>
      </c>
      <c r="P302" s="27" t="s">
        <v>1</v>
      </c>
      <c r="Q302" s="27"/>
      <c r="R302" s="4" t="s">
        <v>71</v>
      </c>
      <c r="S302" s="4" t="s">
        <v>3</v>
      </c>
      <c r="T302" s="4" t="s">
        <v>4</v>
      </c>
      <c r="U302" s="4" t="s">
        <v>5</v>
      </c>
      <c r="V302" s="4" t="s">
        <v>6</v>
      </c>
      <c r="W302" s="4" t="s">
        <v>7</v>
      </c>
      <c r="X302" s="4" t="s">
        <v>53</v>
      </c>
      <c r="Y302" s="4" t="s">
        <v>59</v>
      </c>
      <c r="Z302" s="4" t="s">
        <v>8</v>
      </c>
      <c r="AA302" s="4" t="s">
        <v>9</v>
      </c>
      <c r="AB302" s="4" t="s">
        <v>54</v>
      </c>
      <c r="AC302" s="4" t="s">
        <v>10</v>
      </c>
      <c r="AE302" s="27" t="s">
        <v>0</v>
      </c>
      <c r="AF302" s="27"/>
      <c r="AG302" s="4" t="s">
        <v>71</v>
      </c>
      <c r="AH302" s="4" t="s">
        <v>3</v>
      </c>
      <c r="AI302" s="4" t="s">
        <v>4</v>
      </c>
      <c r="AJ302" s="4" t="s">
        <v>5</v>
      </c>
      <c r="AK302" s="4" t="s">
        <v>6</v>
      </c>
      <c r="AL302" s="4" t="s">
        <v>7</v>
      </c>
      <c r="AM302" s="4" t="s">
        <v>8</v>
      </c>
      <c r="AN302" s="4" t="s">
        <v>9</v>
      </c>
      <c r="AO302" s="4" t="s">
        <v>10</v>
      </c>
      <c r="AP302" s="13"/>
      <c r="AQ302" s="27" t="s">
        <v>1</v>
      </c>
      <c r="AR302" s="27"/>
      <c r="AS302" s="4" t="s">
        <v>71</v>
      </c>
      <c r="AT302" s="4" t="s">
        <v>3</v>
      </c>
      <c r="AU302" s="4" t="s">
        <v>4</v>
      </c>
      <c r="AV302" s="4" t="s">
        <v>5</v>
      </c>
      <c r="AW302" s="4" t="s">
        <v>6</v>
      </c>
      <c r="AX302" s="4" t="s">
        <v>7</v>
      </c>
      <c r="AY302" s="4" t="s">
        <v>8</v>
      </c>
      <c r="AZ302" s="4" t="s">
        <v>9</v>
      </c>
      <c r="BA302" s="4" t="s">
        <v>10</v>
      </c>
      <c r="BC302" s="27" t="s">
        <v>0</v>
      </c>
      <c r="BD302" s="27"/>
      <c r="BE302" s="4" t="s">
        <v>71</v>
      </c>
      <c r="BF302" s="4" t="s">
        <v>3</v>
      </c>
      <c r="BG302" s="4" t="s">
        <v>4</v>
      </c>
      <c r="BH302" s="4" t="s">
        <v>5</v>
      </c>
      <c r="BI302" s="4" t="s">
        <v>53</v>
      </c>
      <c r="BJ302" s="4" t="s">
        <v>7</v>
      </c>
      <c r="BK302" s="4" t="s">
        <v>8</v>
      </c>
      <c r="BL302" s="4" t="s">
        <v>9</v>
      </c>
      <c r="BM302" s="4" t="s">
        <v>54</v>
      </c>
      <c r="BN302" s="4" t="s">
        <v>10</v>
      </c>
      <c r="BP302" s="27" t="s">
        <v>1</v>
      </c>
      <c r="BQ302" s="27"/>
      <c r="BR302" s="4" t="s">
        <v>71</v>
      </c>
      <c r="BS302" s="4" t="s">
        <v>3</v>
      </c>
      <c r="BT302" s="4" t="s">
        <v>4</v>
      </c>
      <c r="BU302" s="4" t="s">
        <v>5</v>
      </c>
      <c r="BV302" s="4" t="s">
        <v>53</v>
      </c>
      <c r="BW302" s="4" t="s">
        <v>7</v>
      </c>
      <c r="BX302" s="4" t="s">
        <v>8</v>
      </c>
      <c r="BY302" s="4" t="s">
        <v>9</v>
      </c>
      <c r="BZ302" s="4" t="s">
        <v>54</v>
      </c>
      <c r="CA302" s="4" t="s">
        <v>10</v>
      </c>
      <c r="CC302" s="27" t="s">
        <v>0</v>
      </c>
      <c r="CD302" s="27"/>
      <c r="CE302" s="4" t="s">
        <v>71</v>
      </c>
      <c r="CF302" s="4" t="s">
        <v>3</v>
      </c>
      <c r="CG302" s="4" t="s">
        <v>4</v>
      </c>
      <c r="CH302" s="4" t="s">
        <v>5</v>
      </c>
      <c r="CI302" s="4" t="s">
        <v>6</v>
      </c>
      <c r="CJ302" s="4" t="s">
        <v>7</v>
      </c>
      <c r="CK302" s="4" t="s">
        <v>8</v>
      </c>
      <c r="CL302" s="4" t="s">
        <v>9</v>
      </c>
      <c r="CM302" s="4" t="s">
        <v>10</v>
      </c>
      <c r="CN302" s="13"/>
      <c r="CO302" s="27" t="s">
        <v>1</v>
      </c>
      <c r="CP302" s="27"/>
      <c r="CQ302" s="4" t="s">
        <v>71</v>
      </c>
      <c r="CR302" s="4" t="s">
        <v>3</v>
      </c>
      <c r="CS302" s="4" t="s">
        <v>4</v>
      </c>
      <c r="CT302" s="4" t="s">
        <v>5</v>
      </c>
      <c r="CU302" s="4" t="s">
        <v>6</v>
      </c>
      <c r="CV302" s="4" t="s">
        <v>7</v>
      </c>
      <c r="CW302" s="4" t="s">
        <v>8</v>
      </c>
      <c r="CX302" s="4" t="s">
        <v>9</v>
      </c>
      <c r="CY302" s="4" t="s">
        <v>10</v>
      </c>
      <c r="DA302" s="27" t="s">
        <v>58</v>
      </c>
      <c r="DB302" s="27"/>
      <c r="DC302" s="4" t="s">
        <v>71</v>
      </c>
      <c r="DD302" s="4" t="s">
        <v>3</v>
      </c>
      <c r="DE302" s="4" t="s">
        <v>4</v>
      </c>
      <c r="DF302" s="4" t="s">
        <v>5</v>
      </c>
      <c r="DG302" s="4" t="s">
        <v>59</v>
      </c>
      <c r="DH302" s="4" t="s">
        <v>7</v>
      </c>
      <c r="DI302" s="4" t="s">
        <v>8</v>
      </c>
      <c r="DJ302" s="4" t="s">
        <v>9</v>
      </c>
      <c r="DK302" s="4" t="s">
        <v>10</v>
      </c>
      <c r="DM302" s="27" t="s">
        <v>60</v>
      </c>
      <c r="DN302" s="27"/>
      <c r="DO302" s="4" t="s">
        <v>71</v>
      </c>
      <c r="DP302" s="4" t="s">
        <v>3</v>
      </c>
      <c r="DQ302" s="4" t="s">
        <v>4</v>
      </c>
      <c r="DR302" s="4" t="s">
        <v>5</v>
      </c>
      <c r="DS302" s="4" t="s">
        <v>59</v>
      </c>
      <c r="DT302" s="4" t="s">
        <v>7</v>
      </c>
      <c r="DU302" s="4" t="s">
        <v>8</v>
      </c>
      <c r="DV302" s="4" t="s">
        <v>9</v>
      </c>
      <c r="DW302" s="4" t="s">
        <v>10</v>
      </c>
    </row>
    <row r="303" spans="1:127" ht="18" x14ac:dyDescent="0.25">
      <c r="A303" s="28" t="s">
        <v>11</v>
      </c>
      <c r="B303" s="15" t="s">
        <v>12</v>
      </c>
      <c r="C303" s="16">
        <f t="shared" ref="C303:F305" si="839">+AG303+BE303+CE303+DC304</f>
        <v>16.203394901429132</v>
      </c>
      <c r="D303" s="6">
        <f t="shared" si="839"/>
        <v>0</v>
      </c>
      <c r="E303" s="7">
        <f t="shared" si="839"/>
        <v>0</v>
      </c>
      <c r="F303" s="7">
        <f t="shared" si="839"/>
        <v>0</v>
      </c>
      <c r="G303" s="7">
        <f t="shared" ref="G303:G312" si="840">+AK303+CI303</f>
        <v>0</v>
      </c>
      <c r="H303" s="7">
        <f t="shared" ref="H303:H310" si="841">+AL303+BJ303+CJ303+DH304</f>
        <v>0</v>
      </c>
      <c r="I303" s="7">
        <f>+BI303</f>
        <v>0</v>
      </c>
      <c r="J303" s="7">
        <f>+DG304</f>
        <v>0</v>
      </c>
      <c r="K303" s="7">
        <f t="shared" ref="K303:L310" si="842">+AM303+BK303+CK303+DI304</f>
        <v>0</v>
      </c>
      <c r="L303" s="7">
        <f t="shared" si="842"/>
        <v>0</v>
      </c>
      <c r="M303" s="7">
        <f>+BM303</f>
        <v>0</v>
      </c>
      <c r="N303" s="7">
        <f t="shared" ref="N303:N312" si="843">SUM(C303:M303)</f>
        <v>16.203394901429132</v>
      </c>
      <c r="P303" s="28" t="s">
        <v>11</v>
      </c>
      <c r="Q303" s="15" t="s">
        <v>12</v>
      </c>
      <c r="R303" s="16">
        <f t="shared" ref="R303:R310" si="844">+AS303+BR303+CQ303+DO304</f>
        <v>1.8794321899152018</v>
      </c>
      <c r="S303" s="16">
        <f t="shared" ref="S303:S310" si="845">+AT303+BS303+CR303+DP304</f>
        <v>0</v>
      </c>
      <c r="T303" s="16">
        <f t="shared" ref="T303:T310" si="846">+AU303+BT303+CS303+DQ304</f>
        <v>0</v>
      </c>
      <c r="U303" s="16">
        <f t="shared" ref="U303:U310" si="847">+AV303+BU303+CT303+DR304</f>
        <v>0</v>
      </c>
      <c r="V303" s="7">
        <f t="shared" ref="V303:V312" si="848">+AW303+CU303</f>
        <v>0</v>
      </c>
      <c r="W303" s="7">
        <f t="shared" ref="W303:W310" si="849">+AX303+BW303+CV303+DT304</f>
        <v>0</v>
      </c>
      <c r="X303" s="7">
        <f>+BV303</f>
        <v>0</v>
      </c>
      <c r="Y303" s="7">
        <f>+DS304</f>
        <v>0</v>
      </c>
      <c r="Z303" s="7">
        <f t="shared" ref="Z303:AA310" si="850">+AY303+BX303+CW303+DU304</f>
        <v>0</v>
      </c>
      <c r="AA303" s="7">
        <f t="shared" si="850"/>
        <v>0</v>
      </c>
      <c r="AB303" s="7">
        <f t="shared" ref="AB303:AB310" si="851">+BZ303</f>
        <v>0</v>
      </c>
      <c r="AC303" s="7">
        <f>SUM(R303:AB303)</f>
        <v>1.8794321899152018</v>
      </c>
      <c r="AE303" s="28" t="s">
        <v>11</v>
      </c>
      <c r="AF303" s="15" t="s">
        <v>12</v>
      </c>
      <c r="AG303" s="6">
        <v>6.2948737094684457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6.2948737094684457</v>
      </c>
      <c r="AP303" s="13"/>
      <c r="AQ303" s="28" t="s">
        <v>11</v>
      </c>
      <c r="AR303" s="15" t="s">
        <v>12</v>
      </c>
      <c r="AS303" s="6">
        <v>0.692436108041529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0.692436108041529</v>
      </c>
      <c r="BC303" s="28" t="s">
        <v>11</v>
      </c>
      <c r="BD303" s="15" t="s">
        <v>12</v>
      </c>
      <c r="BE303" s="1">
        <v>6.4099898414241299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/>
      <c r="BN303" s="2">
        <v>6.4099898414241299</v>
      </c>
      <c r="BP303" s="28" t="s">
        <v>11</v>
      </c>
      <c r="BQ303" s="15" t="s">
        <v>12</v>
      </c>
      <c r="BR303" s="1">
        <v>0.76919878097089556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2">
        <v>0</v>
      </c>
      <c r="BY303" s="2">
        <v>0</v>
      </c>
      <c r="BZ303" s="2"/>
      <c r="CA303" s="2">
        <v>0.76919878097089556</v>
      </c>
      <c r="CC303" s="28" t="s">
        <v>11</v>
      </c>
      <c r="CD303" s="15" t="s">
        <v>12</v>
      </c>
      <c r="CE303" s="6">
        <v>3.430982645149566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3.430982645149566</v>
      </c>
      <c r="CN303" s="13"/>
      <c r="CO303" s="28" t="s">
        <v>11</v>
      </c>
      <c r="CP303" s="15" t="s">
        <v>12</v>
      </c>
      <c r="CQ303" s="6">
        <v>0.41171791741794789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0.41171791741794789</v>
      </c>
      <c r="DA303" s="28" t="s">
        <v>11</v>
      </c>
      <c r="DB303" s="15" t="s">
        <v>20</v>
      </c>
      <c r="DC303" s="1">
        <v>3.2259758589403171</v>
      </c>
      <c r="DD303" s="2"/>
      <c r="DE303" s="2"/>
      <c r="DF303" s="2"/>
      <c r="DG303" s="2">
        <v>3.42381498470948E-2</v>
      </c>
      <c r="DH303" s="2">
        <v>0</v>
      </c>
      <c r="DI303" s="2">
        <v>3.42381498470948E-2</v>
      </c>
      <c r="DJ303" s="2">
        <v>56.728848670405782</v>
      </c>
      <c r="DK303" s="2">
        <v>60.023300829040288</v>
      </c>
      <c r="DM303" s="28" t="s">
        <v>11</v>
      </c>
      <c r="DN303" s="15" t="s">
        <v>20</v>
      </c>
      <c r="DO303" s="1">
        <v>2.4132713150968317</v>
      </c>
      <c r="DP303" s="2"/>
      <c r="DQ303" s="2"/>
      <c r="DR303" s="2"/>
      <c r="DS303" s="2">
        <v>1.71190749235474E-2</v>
      </c>
      <c r="DT303" s="2"/>
      <c r="DU303" s="2">
        <v>9.586681957186545E-3</v>
      </c>
      <c r="DV303" s="2">
        <v>19.236166386614507</v>
      </c>
      <c r="DW303" s="2">
        <v>21.676143458592072</v>
      </c>
    </row>
    <row r="304" spans="1:127" ht="18" x14ac:dyDescent="0.25">
      <c r="A304" s="28"/>
      <c r="B304" s="17" t="s">
        <v>13</v>
      </c>
      <c r="C304" s="4">
        <f t="shared" si="839"/>
        <v>4.3720330399802041</v>
      </c>
      <c r="D304" s="3">
        <f t="shared" si="839"/>
        <v>20.096008666763723</v>
      </c>
      <c r="E304" s="3">
        <f t="shared" si="839"/>
        <v>0</v>
      </c>
      <c r="F304" s="3">
        <f t="shared" si="839"/>
        <v>17.186286918647674</v>
      </c>
      <c r="G304" s="3">
        <f t="shared" si="840"/>
        <v>5.1412753758395624</v>
      </c>
      <c r="H304" s="3">
        <f t="shared" si="841"/>
        <v>0</v>
      </c>
      <c r="I304" s="3">
        <f t="shared" ref="I304:I312" si="852">+BI304</f>
        <v>0</v>
      </c>
      <c r="J304" s="3">
        <f t="shared" ref="J304:J310" si="853">+DG305</f>
        <v>0</v>
      </c>
      <c r="K304" s="3">
        <f t="shared" si="842"/>
        <v>0</v>
      </c>
      <c r="L304" s="3">
        <f t="shared" si="842"/>
        <v>0</v>
      </c>
      <c r="M304" s="4">
        <f t="shared" ref="M304:M312" si="854">+BM304</f>
        <v>0</v>
      </c>
      <c r="N304" s="4">
        <f t="shared" si="843"/>
        <v>46.795604001231162</v>
      </c>
      <c r="P304" s="28"/>
      <c r="Q304" s="17" t="s">
        <v>13</v>
      </c>
      <c r="R304" s="4">
        <f t="shared" si="844"/>
        <v>3.1478637887857475</v>
      </c>
      <c r="S304" s="4">
        <f t="shared" si="845"/>
        <v>8.860945710847604</v>
      </c>
      <c r="T304" s="4">
        <f t="shared" si="846"/>
        <v>0</v>
      </c>
      <c r="U304" s="4">
        <f t="shared" si="847"/>
        <v>5.4996118139672561</v>
      </c>
      <c r="V304" s="3">
        <f t="shared" si="848"/>
        <v>1.6452081202686599</v>
      </c>
      <c r="W304" s="3">
        <f t="shared" si="849"/>
        <v>0</v>
      </c>
      <c r="X304" s="3">
        <f t="shared" ref="X304:X312" si="855">+BV304</f>
        <v>0</v>
      </c>
      <c r="Y304" s="3">
        <f t="shared" ref="Y304:Y310" si="856">+DS305</f>
        <v>0</v>
      </c>
      <c r="Z304" s="3">
        <f t="shared" si="850"/>
        <v>0</v>
      </c>
      <c r="AA304" s="3">
        <f t="shared" si="850"/>
        <v>0</v>
      </c>
      <c r="AB304" s="4">
        <f t="shared" si="851"/>
        <v>0</v>
      </c>
      <c r="AC304" s="4">
        <f t="shared" ref="AC304:AC312" si="857">SUM(R304:AB304)</f>
        <v>19.153629433869266</v>
      </c>
      <c r="AE304" s="28"/>
      <c r="AF304" s="17" t="s">
        <v>13</v>
      </c>
      <c r="AG304" s="3">
        <v>3.2700395098484472</v>
      </c>
      <c r="AH304" s="3">
        <v>18.21571692789276</v>
      </c>
      <c r="AI304" s="3">
        <v>0</v>
      </c>
      <c r="AJ304" s="3">
        <v>15.93074501697461</v>
      </c>
      <c r="AK304" s="3">
        <v>5.1412753758395624</v>
      </c>
      <c r="AL304" s="3">
        <v>0</v>
      </c>
      <c r="AM304" s="3">
        <v>0</v>
      </c>
      <c r="AN304" s="3">
        <v>0</v>
      </c>
      <c r="AO304" s="4">
        <v>42.557776830555383</v>
      </c>
      <c r="AP304" s="13"/>
      <c r="AQ304" s="28"/>
      <c r="AR304" s="17" t="s">
        <v>13</v>
      </c>
      <c r="AS304" s="3">
        <v>2.3544284470908821</v>
      </c>
      <c r="AT304" s="3">
        <v>8.0149154482728147</v>
      </c>
      <c r="AU304" s="3">
        <v>0</v>
      </c>
      <c r="AV304" s="3">
        <v>5.0978384054318751</v>
      </c>
      <c r="AW304" s="3">
        <v>1.6452081202686599</v>
      </c>
      <c r="AX304" s="3">
        <v>0</v>
      </c>
      <c r="AY304" s="3">
        <v>0</v>
      </c>
      <c r="AZ304" s="3">
        <v>0</v>
      </c>
      <c r="BA304" s="4">
        <v>17.11239042106423</v>
      </c>
      <c r="BC304" s="28"/>
      <c r="BD304" s="17" t="s">
        <v>13</v>
      </c>
      <c r="BE304" s="3">
        <v>0.47972294677720134</v>
      </c>
      <c r="BF304" s="3">
        <v>1.7170267184067611</v>
      </c>
      <c r="BG304" s="3">
        <v>0</v>
      </c>
      <c r="BH304" s="3">
        <v>1.2338440247492442</v>
      </c>
      <c r="BI304" s="3">
        <v>0</v>
      </c>
      <c r="BJ304" s="3">
        <v>0</v>
      </c>
      <c r="BK304" s="3">
        <v>0</v>
      </c>
      <c r="BL304" s="3">
        <v>0</v>
      </c>
      <c r="BM304" s="3"/>
      <c r="BN304" s="4">
        <v>3.4305936899332066</v>
      </c>
      <c r="BP304" s="28"/>
      <c r="BQ304" s="17" t="s">
        <v>13</v>
      </c>
      <c r="BR304" s="3">
        <v>0.34540052167958496</v>
      </c>
      <c r="BS304" s="3">
        <v>0.77266202328304256</v>
      </c>
      <c r="BT304" s="3">
        <v>0</v>
      </c>
      <c r="BU304" s="3">
        <v>0.39483008791975815</v>
      </c>
      <c r="BV304" s="3">
        <v>0</v>
      </c>
      <c r="BW304" s="3">
        <v>0</v>
      </c>
      <c r="BX304" s="3">
        <v>0</v>
      </c>
      <c r="BY304" s="3">
        <v>0</v>
      </c>
      <c r="BZ304" s="3"/>
      <c r="CA304" s="4">
        <v>1.5128926328823857</v>
      </c>
      <c r="CC304" s="28"/>
      <c r="CD304" s="17" t="s">
        <v>13</v>
      </c>
      <c r="CE304" s="3">
        <v>0.61564510653864246</v>
      </c>
      <c r="CF304" s="3">
        <v>0.15316302874988003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3">
        <v>0</v>
      </c>
      <c r="CM304" s="4">
        <v>0.76880813528852254</v>
      </c>
      <c r="CN304" s="13"/>
      <c r="CO304" s="28"/>
      <c r="CP304" s="17" t="s">
        <v>13</v>
      </c>
      <c r="CQ304" s="3">
        <v>0.44326447670782254</v>
      </c>
      <c r="CR304" s="3">
        <v>6.8923362937446012E-2</v>
      </c>
      <c r="CS304" s="3">
        <v>0</v>
      </c>
      <c r="CT304" s="3">
        <v>0</v>
      </c>
      <c r="CU304" s="3">
        <v>0</v>
      </c>
      <c r="CV304" s="3">
        <v>0</v>
      </c>
      <c r="CW304" s="3">
        <v>0</v>
      </c>
      <c r="CX304" s="3">
        <v>0</v>
      </c>
      <c r="CY304" s="4">
        <v>0.51218783964526859</v>
      </c>
      <c r="DA304" s="28"/>
      <c r="DB304" s="17" t="s">
        <v>12</v>
      </c>
      <c r="DC304" s="3">
        <v>6.7548705386989621E-2</v>
      </c>
      <c r="DD304" s="3"/>
      <c r="DE304" s="3"/>
      <c r="DF304" s="3"/>
      <c r="DG304" s="3"/>
      <c r="DH304" s="3"/>
      <c r="DI304" s="3"/>
      <c r="DJ304" s="3"/>
      <c r="DK304" s="3">
        <v>6.7548705386989621E-2</v>
      </c>
      <c r="DM304" s="28"/>
      <c r="DN304" s="17" t="s">
        <v>12</v>
      </c>
      <c r="DO304" s="3">
        <v>6.0793834848290656E-3</v>
      </c>
      <c r="DP304" s="3"/>
      <c r="DQ304" s="3"/>
      <c r="DR304" s="3"/>
      <c r="DS304" s="3"/>
      <c r="DT304" s="3"/>
      <c r="DU304" s="3"/>
      <c r="DV304" s="3"/>
      <c r="DW304" s="3">
        <v>6.0793834848290656E-3</v>
      </c>
    </row>
    <row r="305" spans="1:127" ht="18" x14ac:dyDescent="0.25">
      <c r="A305" s="28"/>
      <c r="B305" s="15" t="s">
        <v>14</v>
      </c>
      <c r="C305" s="16">
        <f t="shared" si="839"/>
        <v>8.4156456536720174</v>
      </c>
      <c r="D305" s="6">
        <f t="shared" si="839"/>
        <v>0</v>
      </c>
      <c r="E305" s="7">
        <f t="shared" si="839"/>
        <v>0</v>
      </c>
      <c r="F305" s="7">
        <f t="shared" si="839"/>
        <v>0</v>
      </c>
      <c r="G305" s="7">
        <f t="shared" si="840"/>
        <v>0</v>
      </c>
      <c r="H305" s="7">
        <f t="shared" si="841"/>
        <v>0</v>
      </c>
      <c r="I305" s="7">
        <f t="shared" si="852"/>
        <v>0</v>
      </c>
      <c r="J305" s="7">
        <f t="shared" si="853"/>
        <v>0</v>
      </c>
      <c r="K305" s="7">
        <f t="shared" si="842"/>
        <v>0</v>
      </c>
      <c r="L305" s="7">
        <f t="shared" si="842"/>
        <v>0</v>
      </c>
      <c r="M305" s="7">
        <f t="shared" si="854"/>
        <v>0</v>
      </c>
      <c r="N305" s="7">
        <f t="shared" si="843"/>
        <v>8.4156456536720174</v>
      </c>
      <c r="P305" s="28"/>
      <c r="Q305" s="15" t="s">
        <v>14</v>
      </c>
      <c r="R305" s="16">
        <f t="shared" si="844"/>
        <v>5.4701696748868107</v>
      </c>
      <c r="S305" s="16">
        <f t="shared" si="845"/>
        <v>0</v>
      </c>
      <c r="T305" s="16">
        <f t="shared" si="846"/>
        <v>0</v>
      </c>
      <c r="U305" s="16">
        <f t="shared" si="847"/>
        <v>0</v>
      </c>
      <c r="V305" s="7">
        <f t="shared" si="848"/>
        <v>0</v>
      </c>
      <c r="W305" s="7">
        <f t="shared" si="849"/>
        <v>0</v>
      </c>
      <c r="X305" s="7">
        <f t="shared" si="855"/>
        <v>0</v>
      </c>
      <c r="Y305" s="7">
        <f t="shared" si="856"/>
        <v>0</v>
      </c>
      <c r="Z305" s="7">
        <f t="shared" si="850"/>
        <v>0</v>
      </c>
      <c r="AA305" s="7">
        <f t="shared" si="850"/>
        <v>0</v>
      </c>
      <c r="AB305" s="7">
        <f t="shared" si="851"/>
        <v>0</v>
      </c>
      <c r="AC305" s="7">
        <f t="shared" si="857"/>
        <v>5.4701696748868107</v>
      </c>
      <c r="AE305" s="28"/>
      <c r="AF305" s="15" t="s">
        <v>14</v>
      </c>
      <c r="AG305" s="6">
        <v>4.3876779952096481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4.3876779952096481</v>
      </c>
      <c r="AP305" s="13"/>
      <c r="AQ305" s="28"/>
      <c r="AR305" s="15" t="s">
        <v>14</v>
      </c>
      <c r="AS305" s="6">
        <v>2.8519906968862712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2.8519906968862712</v>
      </c>
      <c r="BC305" s="28"/>
      <c r="BD305" s="15" t="s">
        <v>14</v>
      </c>
      <c r="BE305" s="1">
        <v>3.4283641165292904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/>
      <c r="BN305" s="2">
        <v>3.4283641165292904</v>
      </c>
      <c r="BP305" s="28"/>
      <c r="BQ305" s="15" t="s">
        <v>14</v>
      </c>
      <c r="BR305" s="1">
        <v>2.2284366757440388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/>
      <c r="CA305" s="2">
        <v>2.2284366757440388</v>
      </c>
      <c r="CC305" s="28"/>
      <c r="CD305" s="15" t="s">
        <v>14</v>
      </c>
      <c r="CE305" s="6">
        <v>0.59525379796213984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0.59525379796213984</v>
      </c>
      <c r="CN305" s="13"/>
      <c r="CO305" s="28"/>
      <c r="CP305" s="15" t="s">
        <v>14</v>
      </c>
      <c r="CQ305" s="6">
        <v>0.38691496867539094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0.38691496867539094</v>
      </c>
      <c r="DA305" s="28"/>
      <c r="DB305" s="15" t="s">
        <v>61</v>
      </c>
      <c r="DC305" s="1">
        <v>6.6254768159133282E-3</v>
      </c>
      <c r="DD305" s="2">
        <v>1.0101991714321698E-2</v>
      </c>
      <c r="DE305" s="2">
        <v>0</v>
      </c>
      <c r="DF305" s="2">
        <v>2.1697876923820678E-2</v>
      </c>
      <c r="DG305" s="2">
        <v>0</v>
      </c>
      <c r="DH305" s="2"/>
      <c r="DI305" s="2"/>
      <c r="DJ305" s="2"/>
      <c r="DK305" s="2">
        <v>3.8425345454055702E-2</v>
      </c>
      <c r="DM305" s="28"/>
      <c r="DN305" s="15" t="s">
        <v>61</v>
      </c>
      <c r="DO305" s="1">
        <v>4.7703433074575965E-3</v>
      </c>
      <c r="DP305" s="2">
        <v>4.4448763543015477E-3</v>
      </c>
      <c r="DQ305" s="2">
        <v>0</v>
      </c>
      <c r="DR305" s="2">
        <v>6.9433206156226173E-3</v>
      </c>
      <c r="DS305" s="2">
        <v>0</v>
      </c>
      <c r="DT305" s="2"/>
      <c r="DU305" s="2"/>
      <c r="DV305" s="2"/>
      <c r="DW305" s="2">
        <v>1.6158540277381762E-2</v>
      </c>
    </row>
    <row r="306" spans="1:127" ht="18" x14ac:dyDescent="0.25">
      <c r="A306" s="28"/>
      <c r="B306" s="17" t="s">
        <v>15</v>
      </c>
      <c r="C306" s="4">
        <f t="shared" ref="C306:C310" si="858">+AG306+BE306+CE306+DC307</f>
        <v>2.5101325611765017</v>
      </c>
      <c r="D306" s="3">
        <f t="shared" ref="D306:F310" si="859">+AH306+BF306+CF306+DD307</f>
        <v>0</v>
      </c>
      <c r="E306" s="22">
        <f t="shared" si="859"/>
        <v>0</v>
      </c>
      <c r="F306" s="3">
        <f t="shared" si="859"/>
        <v>2.5781310993979769</v>
      </c>
      <c r="G306" s="3">
        <f t="shared" si="840"/>
        <v>0</v>
      </c>
      <c r="H306" s="3">
        <f t="shared" si="841"/>
        <v>2.4799612225708527</v>
      </c>
      <c r="I306" s="3">
        <f t="shared" si="852"/>
        <v>0</v>
      </c>
      <c r="J306" s="3">
        <f t="shared" si="853"/>
        <v>0</v>
      </c>
      <c r="K306" s="3">
        <f t="shared" si="842"/>
        <v>0</v>
      </c>
      <c r="L306" s="3">
        <f t="shared" si="842"/>
        <v>0</v>
      </c>
      <c r="M306" s="4">
        <f t="shared" si="854"/>
        <v>0</v>
      </c>
      <c r="N306" s="4">
        <f t="shared" si="843"/>
        <v>7.5682248831453309</v>
      </c>
      <c r="P306" s="28"/>
      <c r="Q306" s="17" t="s">
        <v>15</v>
      </c>
      <c r="R306" s="4">
        <f t="shared" si="844"/>
        <v>1.7570927928235509</v>
      </c>
      <c r="S306" s="4">
        <f t="shared" si="845"/>
        <v>0</v>
      </c>
      <c r="T306" s="4">
        <f t="shared" si="846"/>
        <v>0</v>
      </c>
      <c r="U306" s="4">
        <f t="shared" si="847"/>
        <v>0.82500195180735258</v>
      </c>
      <c r="V306" s="3">
        <f t="shared" si="848"/>
        <v>0</v>
      </c>
      <c r="W306" s="3">
        <f t="shared" si="849"/>
        <v>1.6119747946710545</v>
      </c>
      <c r="X306" s="3">
        <f t="shared" si="855"/>
        <v>0</v>
      </c>
      <c r="Y306" s="3">
        <f t="shared" si="856"/>
        <v>0</v>
      </c>
      <c r="Z306" s="3">
        <f t="shared" si="850"/>
        <v>0</v>
      </c>
      <c r="AA306" s="3">
        <f t="shared" si="850"/>
        <v>0</v>
      </c>
      <c r="AB306" s="4">
        <f t="shared" si="851"/>
        <v>0</v>
      </c>
      <c r="AC306" s="4">
        <f t="shared" si="857"/>
        <v>4.1940695393019576</v>
      </c>
      <c r="AE306" s="28"/>
      <c r="AF306" s="17" t="s">
        <v>15</v>
      </c>
      <c r="AG306" s="3">
        <v>2.1255115192176257</v>
      </c>
      <c r="AH306" s="13">
        <v>0</v>
      </c>
      <c r="AI306" s="3">
        <v>0</v>
      </c>
      <c r="AJ306" s="3">
        <v>2.2810988337150651</v>
      </c>
      <c r="AK306" s="3">
        <v>0</v>
      </c>
      <c r="AL306" s="3">
        <v>2.4000113376019852</v>
      </c>
      <c r="AM306" s="3">
        <v>0</v>
      </c>
      <c r="AN306" s="3">
        <v>0</v>
      </c>
      <c r="AO306" s="4">
        <v>6.8066216905346764</v>
      </c>
      <c r="AP306" s="13"/>
      <c r="AQ306" s="28"/>
      <c r="AR306" s="17" t="s">
        <v>15</v>
      </c>
      <c r="AS306" s="3">
        <v>1.487858063452338</v>
      </c>
      <c r="AT306" s="13">
        <v>0</v>
      </c>
      <c r="AU306" s="3">
        <v>0</v>
      </c>
      <c r="AV306" s="3">
        <v>0.72995162678882086</v>
      </c>
      <c r="AW306" s="3">
        <v>0</v>
      </c>
      <c r="AX306" s="3">
        <v>1.5600073694412904</v>
      </c>
      <c r="AY306" s="3">
        <v>0</v>
      </c>
      <c r="AZ306" s="3">
        <v>0</v>
      </c>
      <c r="BA306" s="4">
        <v>3.777817059682449</v>
      </c>
      <c r="BC306" s="28"/>
      <c r="BD306" s="17" t="s">
        <v>15</v>
      </c>
      <c r="BE306" s="3">
        <v>8.9769797387071457E-2</v>
      </c>
      <c r="BF306" s="11">
        <v>0</v>
      </c>
      <c r="BG306" s="3">
        <v>0</v>
      </c>
      <c r="BH306" s="3">
        <v>0.14697598284608912</v>
      </c>
      <c r="BI306" s="3">
        <v>0</v>
      </c>
      <c r="BJ306" s="3">
        <v>1.0654813823583874E-3</v>
      </c>
      <c r="BK306" s="3">
        <v>0</v>
      </c>
      <c r="BL306" s="3">
        <v>0</v>
      </c>
      <c r="BM306" s="3"/>
      <c r="BN306" s="4">
        <v>0.23781126161551894</v>
      </c>
      <c r="BP306" s="28"/>
      <c r="BQ306" s="17" t="s">
        <v>15</v>
      </c>
      <c r="BR306" s="3">
        <v>6.2838858170950015E-2</v>
      </c>
      <c r="BS306" s="11">
        <v>0</v>
      </c>
      <c r="BT306" s="3">
        <v>0</v>
      </c>
      <c r="BU306" s="3">
        <v>4.7032314510748519E-2</v>
      </c>
      <c r="BV306" s="3">
        <v>0</v>
      </c>
      <c r="BW306" s="3">
        <v>6.925628985329519E-4</v>
      </c>
      <c r="BX306" s="3">
        <v>0</v>
      </c>
      <c r="BY306" s="3">
        <v>0</v>
      </c>
      <c r="BZ306" s="3"/>
      <c r="CA306" s="4">
        <v>0.11056373558023148</v>
      </c>
      <c r="CC306" s="28"/>
      <c r="CD306" s="17" t="s">
        <v>15</v>
      </c>
      <c r="CE306" s="3">
        <v>0.29282720431182907</v>
      </c>
      <c r="CF306" s="13">
        <v>0</v>
      </c>
      <c r="CG306" s="3">
        <v>0</v>
      </c>
      <c r="CH306" s="3">
        <v>0.15005628283682246</v>
      </c>
      <c r="CI306" s="3">
        <v>0</v>
      </c>
      <c r="CJ306" s="3">
        <v>7.8779548489331802E-2</v>
      </c>
      <c r="CK306" s="3">
        <v>0</v>
      </c>
      <c r="CL306" s="3">
        <v>0</v>
      </c>
      <c r="CM306" s="4">
        <v>0.52166303563798333</v>
      </c>
      <c r="CN306" s="13"/>
      <c r="CO306" s="28"/>
      <c r="CP306" s="17" t="s">
        <v>15</v>
      </c>
      <c r="CQ306" s="3">
        <v>0.20497904301828035</v>
      </c>
      <c r="CR306" s="13">
        <v>0</v>
      </c>
      <c r="CS306" s="3">
        <v>0</v>
      </c>
      <c r="CT306" s="3">
        <v>4.801801050778319E-2</v>
      </c>
      <c r="CU306" s="3">
        <v>0</v>
      </c>
      <c r="CV306" s="3">
        <v>5.1206706518065671E-2</v>
      </c>
      <c r="CW306" s="3">
        <v>0</v>
      </c>
      <c r="CX306" s="3">
        <v>0</v>
      </c>
      <c r="CY306" s="4">
        <v>0.30420376004412925</v>
      </c>
      <c r="DA306" s="28"/>
      <c r="DB306" s="17" t="s">
        <v>14</v>
      </c>
      <c r="DC306" s="3">
        <v>4.3497439709390536E-3</v>
      </c>
      <c r="DD306" s="3"/>
      <c r="DE306" s="3"/>
      <c r="DF306" s="3"/>
      <c r="DG306" s="3"/>
      <c r="DH306" s="3"/>
      <c r="DI306" s="3"/>
      <c r="DJ306" s="3"/>
      <c r="DK306" s="3">
        <v>4.3497439709390536E-3</v>
      </c>
      <c r="DM306" s="28"/>
      <c r="DN306" s="17" t="s">
        <v>14</v>
      </c>
      <c r="DO306" s="3">
        <v>2.8273335811103851E-3</v>
      </c>
      <c r="DP306" s="3"/>
      <c r="DQ306" s="3"/>
      <c r="DR306" s="3"/>
      <c r="DS306" s="3"/>
      <c r="DT306" s="3"/>
      <c r="DU306" s="3"/>
      <c r="DV306" s="3"/>
      <c r="DW306" s="3">
        <v>2.8273335811103851E-3</v>
      </c>
    </row>
    <row r="307" spans="1:127" ht="18" x14ac:dyDescent="0.25">
      <c r="A307" s="28"/>
      <c r="B307" s="15" t="s">
        <v>16</v>
      </c>
      <c r="C307" s="16">
        <f t="shared" si="858"/>
        <v>3.4616013953850507E-2</v>
      </c>
      <c r="D307" s="6">
        <f t="shared" si="859"/>
        <v>0</v>
      </c>
      <c r="E307" s="7">
        <f t="shared" si="859"/>
        <v>0</v>
      </c>
      <c r="F307" s="7">
        <f t="shared" si="859"/>
        <v>0</v>
      </c>
      <c r="G307" s="7">
        <f t="shared" si="840"/>
        <v>0</v>
      </c>
      <c r="H307" s="7">
        <f t="shared" si="841"/>
        <v>0</v>
      </c>
      <c r="I307" s="7">
        <f t="shared" si="852"/>
        <v>2.60945504988319E-2</v>
      </c>
      <c r="J307" s="7">
        <f t="shared" si="853"/>
        <v>0</v>
      </c>
      <c r="K307" s="7">
        <f t="shared" si="842"/>
        <v>0</v>
      </c>
      <c r="L307" s="7">
        <f t="shared" si="842"/>
        <v>0</v>
      </c>
      <c r="M307" s="7">
        <f t="shared" si="854"/>
        <v>0</v>
      </c>
      <c r="N307" s="7">
        <f t="shared" si="843"/>
        <v>6.0710564452682407E-2</v>
      </c>
      <c r="P307" s="28"/>
      <c r="Q307" s="15" t="s">
        <v>16</v>
      </c>
      <c r="R307" s="16">
        <f t="shared" si="844"/>
        <v>2.4231209767695352E-2</v>
      </c>
      <c r="S307" s="16">
        <f t="shared" si="845"/>
        <v>0</v>
      </c>
      <c r="T307" s="16">
        <f t="shared" si="846"/>
        <v>0</v>
      </c>
      <c r="U307" s="16">
        <f t="shared" si="847"/>
        <v>0</v>
      </c>
      <c r="V307" s="7">
        <f t="shared" si="848"/>
        <v>0</v>
      </c>
      <c r="W307" s="7">
        <f t="shared" si="849"/>
        <v>0</v>
      </c>
      <c r="X307" s="7">
        <f t="shared" si="855"/>
        <v>7.8283651496495691E-3</v>
      </c>
      <c r="Y307" s="7">
        <f t="shared" si="856"/>
        <v>0</v>
      </c>
      <c r="Z307" s="7">
        <f t="shared" si="850"/>
        <v>0</v>
      </c>
      <c r="AA307" s="7">
        <f t="shared" si="850"/>
        <v>0</v>
      </c>
      <c r="AB307" s="7">
        <f t="shared" si="851"/>
        <v>0</v>
      </c>
      <c r="AC307" s="7">
        <f t="shared" si="857"/>
        <v>3.2059574917344923E-2</v>
      </c>
      <c r="AE307" s="28"/>
      <c r="AF307" s="15" t="s">
        <v>16</v>
      </c>
      <c r="AG307" s="6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13"/>
      <c r="AQ307" s="28"/>
      <c r="AR307" s="15" t="s">
        <v>16</v>
      </c>
      <c r="AS307" s="6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C307" s="28"/>
      <c r="BD307" s="15" t="s">
        <v>16</v>
      </c>
      <c r="BE307" s="1">
        <v>0</v>
      </c>
      <c r="BF307" s="2">
        <v>0</v>
      </c>
      <c r="BG307" s="2">
        <v>0</v>
      </c>
      <c r="BH307" s="2">
        <v>0</v>
      </c>
      <c r="BI307" s="2">
        <v>2.60945504988319E-2</v>
      </c>
      <c r="BJ307" s="2">
        <v>0</v>
      </c>
      <c r="BK307" s="2">
        <v>0</v>
      </c>
      <c r="BL307" s="2">
        <v>0</v>
      </c>
      <c r="BM307" s="2"/>
      <c r="BN307" s="2">
        <v>2.60945504988319E-2</v>
      </c>
      <c r="BP307" s="28"/>
      <c r="BQ307" s="15" t="s">
        <v>16</v>
      </c>
      <c r="BR307" s="1">
        <v>0</v>
      </c>
      <c r="BS307" s="2">
        <v>0</v>
      </c>
      <c r="BT307" s="2">
        <v>0</v>
      </c>
      <c r="BU307" s="2">
        <v>0</v>
      </c>
      <c r="BV307" s="2">
        <v>7.8283651496495691E-3</v>
      </c>
      <c r="BW307" s="2">
        <v>0</v>
      </c>
      <c r="BX307" s="2">
        <v>0</v>
      </c>
      <c r="BY307" s="2">
        <v>0</v>
      </c>
      <c r="BZ307" s="2"/>
      <c r="CA307" s="2">
        <v>7.8283651496495691E-3</v>
      </c>
      <c r="CC307" s="28"/>
      <c r="CD307" s="15" t="s">
        <v>16</v>
      </c>
      <c r="CE307" s="6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13"/>
      <c r="CO307" s="28"/>
      <c r="CP307" s="15" t="s">
        <v>16</v>
      </c>
      <c r="CQ307" s="6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DA307" s="28"/>
      <c r="DB307" s="15" t="s">
        <v>15</v>
      </c>
      <c r="DC307" s="1">
        <v>2.0240402599753095E-3</v>
      </c>
      <c r="DD307" s="2">
        <v>0</v>
      </c>
      <c r="DE307" s="2"/>
      <c r="DF307" s="2">
        <v>0</v>
      </c>
      <c r="DG307" s="2">
        <v>0</v>
      </c>
      <c r="DH307" s="2">
        <v>1.048550971775843E-4</v>
      </c>
      <c r="DI307" s="2"/>
      <c r="DJ307" s="2"/>
      <c r="DK307" s="2">
        <v>2.1288953571528936E-3</v>
      </c>
      <c r="DM307" s="28"/>
      <c r="DN307" s="15" t="s">
        <v>15</v>
      </c>
      <c r="DO307" s="1">
        <v>1.4168281819827166E-3</v>
      </c>
      <c r="DP307" s="2">
        <v>0</v>
      </c>
      <c r="DQ307" s="2"/>
      <c r="DR307" s="2">
        <v>0</v>
      </c>
      <c r="DS307" s="2"/>
      <c r="DT307" s="2">
        <v>6.8155813165429795E-5</v>
      </c>
      <c r="DU307" s="2"/>
      <c r="DV307" s="2"/>
      <c r="DW307" s="2">
        <v>1.4849839951481464E-3</v>
      </c>
    </row>
    <row r="308" spans="1:127" ht="18" x14ac:dyDescent="0.25">
      <c r="A308" s="28"/>
      <c r="B308" s="17" t="s">
        <v>17</v>
      </c>
      <c r="C308" s="4">
        <f t="shared" si="858"/>
        <v>8.8995381266110094</v>
      </c>
      <c r="D308" s="3">
        <f t="shared" si="859"/>
        <v>0</v>
      </c>
      <c r="E308" s="3">
        <f t="shared" si="859"/>
        <v>0</v>
      </c>
      <c r="F308" s="3">
        <f t="shared" si="859"/>
        <v>0</v>
      </c>
      <c r="G308" s="3">
        <f t="shared" si="840"/>
        <v>0</v>
      </c>
      <c r="H308" s="3">
        <f t="shared" si="841"/>
        <v>0</v>
      </c>
      <c r="I308" s="3">
        <f t="shared" si="852"/>
        <v>0</v>
      </c>
      <c r="J308" s="3">
        <f t="shared" si="853"/>
        <v>0</v>
      </c>
      <c r="K308" s="3">
        <f t="shared" si="842"/>
        <v>0</v>
      </c>
      <c r="L308" s="3">
        <f t="shared" si="842"/>
        <v>0</v>
      </c>
      <c r="M308" s="4">
        <f t="shared" si="854"/>
        <v>0</v>
      </c>
      <c r="N308" s="4">
        <f t="shared" si="843"/>
        <v>8.8995381266110094</v>
      </c>
      <c r="P308" s="28"/>
      <c r="Q308" s="17" t="s">
        <v>17</v>
      </c>
      <c r="R308" s="4">
        <f t="shared" si="844"/>
        <v>6.6746535949582562</v>
      </c>
      <c r="S308" s="4">
        <f t="shared" si="845"/>
        <v>0</v>
      </c>
      <c r="T308" s="4">
        <f t="shared" si="846"/>
        <v>0</v>
      </c>
      <c r="U308" s="4">
        <f t="shared" si="847"/>
        <v>0</v>
      </c>
      <c r="V308" s="3">
        <f t="shared" si="848"/>
        <v>0</v>
      </c>
      <c r="W308" s="3">
        <f t="shared" si="849"/>
        <v>0</v>
      </c>
      <c r="X308" s="3">
        <f t="shared" si="855"/>
        <v>0</v>
      </c>
      <c r="Y308" s="3">
        <f t="shared" si="856"/>
        <v>0</v>
      </c>
      <c r="Z308" s="3">
        <f t="shared" si="850"/>
        <v>0</v>
      </c>
      <c r="AA308" s="3">
        <f t="shared" si="850"/>
        <v>0</v>
      </c>
      <c r="AB308" s="4">
        <f t="shared" si="851"/>
        <v>0</v>
      </c>
      <c r="AC308" s="4">
        <f t="shared" si="857"/>
        <v>6.6746535949582562</v>
      </c>
      <c r="AE308" s="28"/>
      <c r="AF308" s="17" t="s">
        <v>17</v>
      </c>
      <c r="AG308" s="3">
        <v>0.8082559814896545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4">
        <v>0.8082559814896545</v>
      </c>
      <c r="AP308" s="13"/>
      <c r="AQ308" s="28"/>
      <c r="AR308" s="17" t="s">
        <v>17</v>
      </c>
      <c r="AS308" s="3">
        <v>0.6061919861172409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4">
        <v>0.6061919861172409</v>
      </c>
      <c r="BC308" s="28"/>
      <c r="BD308" s="17" t="s">
        <v>17</v>
      </c>
      <c r="BE308" s="3">
        <v>0.22383204107821672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/>
      <c r="BN308" s="4">
        <v>0.22383204107821672</v>
      </c>
      <c r="BP308" s="28"/>
      <c r="BQ308" s="17" t="s">
        <v>17</v>
      </c>
      <c r="BR308" s="3">
        <v>0.16787403080866253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/>
      <c r="CA308" s="4">
        <v>0.16787403080866253</v>
      </c>
      <c r="CC308" s="28"/>
      <c r="CD308" s="17" t="s">
        <v>17</v>
      </c>
      <c r="CE308" s="3">
        <v>7.8586072894042198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>
        <v>0</v>
      </c>
      <c r="CM308" s="4">
        <v>7.8586072894042198</v>
      </c>
      <c r="CN308" s="13"/>
      <c r="CO308" s="28"/>
      <c r="CP308" s="17" t="s">
        <v>17</v>
      </c>
      <c r="CQ308" s="3">
        <v>5.8939554670531651</v>
      </c>
      <c r="CR308" s="3">
        <v>0</v>
      </c>
      <c r="CS308" s="3">
        <v>0</v>
      </c>
      <c r="CT308" s="3">
        <v>0</v>
      </c>
      <c r="CU308" s="3">
        <v>0</v>
      </c>
      <c r="CV308" s="3">
        <v>0</v>
      </c>
      <c r="CW308" s="3">
        <v>0</v>
      </c>
      <c r="CX308" s="3">
        <v>0</v>
      </c>
      <c r="CY308" s="4">
        <v>5.8939554670531651</v>
      </c>
      <c r="DA308" s="28"/>
      <c r="DB308" s="17" t="s">
        <v>16</v>
      </c>
      <c r="DC308" s="3">
        <v>3.4616013953850507E-2</v>
      </c>
      <c r="DD308" s="3">
        <v>0</v>
      </c>
      <c r="DE308" s="3">
        <v>0</v>
      </c>
      <c r="DF308" s="3"/>
      <c r="DG308" s="3"/>
      <c r="DH308" s="3"/>
      <c r="DI308" s="3"/>
      <c r="DJ308" s="3"/>
      <c r="DK308" s="3">
        <v>3.4616013953850507E-2</v>
      </c>
      <c r="DM308" s="28"/>
      <c r="DN308" s="17" t="s">
        <v>16</v>
      </c>
      <c r="DO308" s="3">
        <v>2.4231209767695352E-2</v>
      </c>
      <c r="DP308" s="3">
        <v>0</v>
      </c>
      <c r="DQ308" s="3">
        <v>0</v>
      </c>
      <c r="DR308" s="3"/>
      <c r="DS308" s="3"/>
      <c r="DT308" s="3"/>
      <c r="DU308" s="3"/>
      <c r="DV308" s="3"/>
      <c r="DW308" s="3">
        <v>2.4231209767695352E-2</v>
      </c>
    </row>
    <row r="309" spans="1:127" ht="18" x14ac:dyDescent="0.25">
      <c r="A309" s="28"/>
      <c r="B309" s="15" t="s">
        <v>18</v>
      </c>
      <c r="C309" s="16">
        <f t="shared" si="858"/>
        <v>1.1354501118107247</v>
      </c>
      <c r="D309" s="6">
        <f t="shared" si="859"/>
        <v>0</v>
      </c>
      <c r="E309" s="7">
        <f t="shared" si="859"/>
        <v>0</v>
      </c>
      <c r="F309" s="7">
        <f t="shared" si="859"/>
        <v>0</v>
      </c>
      <c r="G309" s="7">
        <f t="shared" si="840"/>
        <v>0</v>
      </c>
      <c r="H309" s="7">
        <f t="shared" si="841"/>
        <v>0</v>
      </c>
      <c r="I309" s="7">
        <f t="shared" si="852"/>
        <v>0</v>
      </c>
      <c r="J309" s="7">
        <f t="shared" si="853"/>
        <v>0</v>
      </c>
      <c r="K309" s="7">
        <f t="shared" si="842"/>
        <v>0</v>
      </c>
      <c r="L309" s="7">
        <f t="shared" si="842"/>
        <v>0</v>
      </c>
      <c r="M309" s="7">
        <f t="shared" si="854"/>
        <v>0</v>
      </c>
      <c r="N309" s="7">
        <f t="shared" si="843"/>
        <v>1.1354501118107247</v>
      </c>
      <c r="P309" s="28"/>
      <c r="Q309" s="15" t="s">
        <v>18</v>
      </c>
      <c r="R309" s="16">
        <f t="shared" si="844"/>
        <v>0.81752408050372183</v>
      </c>
      <c r="S309" s="16">
        <f t="shared" si="845"/>
        <v>0</v>
      </c>
      <c r="T309" s="16">
        <f t="shared" si="846"/>
        <v>0</v>
      </c>
      <c r="U309" s="16">
        <f t="shared" si="847"/>
        <v>0</v>
      </c>
      <c r="V309" s="7">
        <f t="shared" si="848"/>
        <v>0</v>
      </c>
      <c r="W309" s="7">
        <f t="shared" si="849"/>
        <v>0</v>
      </c>
      <c r="X309" s="7">
        <f t="shared" si="855"/>
        <v>0</v>
      </c>
      <c r="Y309" s="7">
        <f t="shared" si="856"/>
        <v>0</v>
      </c>
      <c r="Z309" s="7">
        <f t="shared" si="850"/>
        <v>0</v>
      </c>
      <c r="AA309" s="7">
        <f t="shared" si="850"/>
        <v>0</v>
      </c>
      <c r="AB309" s="7">
        <f t="shared" si="851"/>
        <v>0</v>
      </c>
      <c r="AC309" s="7">
        <f t="shared" si="857"/>
        <v>0.81752408050372183</v>
      </c>
      <c r="AE309" s="28"/>
      <c r="AF309" s="15" t="s">
        <v>18</v>
      </c>
      <c r="AG309" s="6">
        <v>0.56617670053536329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0.56617670053536329</v>
      </c>
      <c r="AP309" s="13"/>
      <c r="AQ309" s="28"/>
      <c r="AR309" s="15" t="s">
        <v>18</v>
      </c>
      <c r="AS309" s="6">
        <v>0.40764722438546153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0.40764722438546153</v>
      </c>
      <c r="BC309" s="28"/>
      <c r="BD309" s="15" t="s">
        <v>18</v>
      </c>
      <c r="BE309" s="1">
        <v>0.20834027514670442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/>
      <c r="BN309" s="2">
        <v>0.20834027514670442</v>
      </c>
      <c r="BP309" s="28"/>
      <c r="BQ309" s="15" t="s">
        <v>18</v>
      </c>
      <c r="BR309" s="1">
        <v>0.15000499810562717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2">
        <v>0</v>
      </c>
      <c r="BY309" s="2">
        <v>0</v>
      </c>
      <c r="BZ309" s="2"/>
      <c r="CA309" s="2">
        <v>0.15000499810562717</v>
      </c>
      <c r="CC309" s="28"/>
      <c r="CD309" s="15" t="s">
        <v>18</v>
      </c>
      <c r="CE309" s="6">
        <v>0.35936255763320796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0.35936255763320796</v>
      </c>
      <c r="CN309" s="13"/>
      <c r="CO309" s="28"/>
      <c r="CP309" s="15" t="s">
        <v>18</v>
      </c>
      <c r="CQ309" s="6">
        <v>0.25874104149590971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0.25874104149590971</v>
      </c>
      <c r="DA309" s="28"/>
      <c r="DB309" s="15" t="s">
        <v>17</v>
      </c>
      <c r="DC309" s="1">
        <v>8.8428146389168388E-3</v>
      </c>
      <c r="DD309" s="2"/>
      <c r="DE309" s="2"/>
      <c r="DF309" s="2"/>
      <c r="DG309" s="2"/>
      <c r="DH309" s="2"/>
      <c r="DI309" s="2"/>
      <c r="DJ309" s="2"/>
      <c r="DK309" s="2">
        <v>8.8428146389168388E-3</v>
      </c>
      <c r="DM309" s="28"/>
      <c r="DN309" s="15" t="s">
        <v>17</v>
      </c>
      <c r="DO309" s="1">
        <v>6.6321109791876286E-3</v>
      </c>
      <c r="DP309" s="2"/>
      <c r="DQ309" s="2"/>
      <c r="DR309" s="2"/>
      <c r="DS309" s="2"/>
      <c r="DT309" s="2"/>
      <c r="DU309" s="2"/>
      <c r="DV309" s="2"/>
      <c r="DW309" s="2">
        <v>6.6321109791876286E-3</v>
      </c>
    </row>
    <row r="310" spans="1:127" ht="18" x14ac:dyDescent="0.25">
      <c r="A310" s="28"/>
      <c r="B310" s="17" t="s">
        <v>19</v>
      </c>
      <c r="C310" s="4">
        <f t="shared" si="858"/>
        <v>1.0158001333017985</v>
      </c>
      <c r="D310" s="3">
        <f t="shared" si="859"/>
        <v>0</v>
      </c>
      <c r="E310" s="3">
        <f t="shared" si="859"/>
        <v>0</v>
      </c>
      <c r="F310" s="3">
        <f t="shared" si="859"/>
        <v>0</v>
      </c>
      <c r="G310" s="3">
        <f t="shared" si="840"/>
        <v>0</v>
      </c>
      <c r="H310" s="3">
        <f t="shared" si="841"/>
        <v>0</v>
      </c>
      <c r="I310" s="3">
        <f t="shared" si="852"/>
        <v>0</v>
      </c>
      <c r="J310" s="3">
        <f t="shared" si="853"/>
        <v>0</v>
      </c>
      <c r="K310" s="3">
        <f t="shared" si="842"/>
        <v>0</v>
      </c>
      <c r="L310" s="3">
        <f t="shared" si="842"/>
        <v>6.233296970886198E-3</v>
      </c>
      <c r="M310" s="4">
        <f t="shared" si="854"/>
        <v>0</v>
      </c>
      <c r="N310" s="4">
        <f t="shared" si="843"/>
        <v>1.0220334302726848</v>
      </c>
      <c r="P310" s="28"/>
      <c r="Q310" s="17" t="s">
        <v>19</v>
      </c>
      <c r="R310" s="4">
        <f t="shared" si="844"/>
        <v>0.71106009331125897</v>
      </c>
      <c r="S310" s="4">
        <f t="shared" si="845"/>
        <v>0</v>
      </c>
      <c r="T310" s="4">
        <f t="shared" si="846"/>
        <v>0</v>
      </c>
      <c r="U310" s="4">
        <f t="shared" si="847"/>
        <v>0</v>
      </c>
      <c r="V310" s="3">
        <f t="shared" si="848"/>
        <v>0</v>
      </c>
      <c r="W310" s="3">
        <f t="shared" si="849"/>
        <v>0</v>
      </c>
      <c r="X310" s="3">
        <f t="shared" si="855"/>
        <v>0</v>
      </c>
      <c r="Y310" s="3">
        <f t="shared" si="856"/>
        <v>0</v>
      </c>
      <c r="Z310" s="3">
        <f t="shared" si="850"/>
        <v>0</v>
      </c>
      <c r="AA310" s="3">
        <f t="shared" si="850"/>
        <v>2.6803176974810653E-3</v>
      </c>
      <c r="AB310" s="4">
        <f t="shared" si="851"/>
        <v>0</v>
      </c>
      <c r="AC310" s="4">
        <f t="shared" si="857"/>
        <v>0.71374041100874008</v>
      </c>
      <c r="AE310" s="28"/>
      <c r="AF310" s="17" t="s">
        <v>19</v>
      </c>
      <c r="AG310" s="3">
        <v>0.83153947870762324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5.9459060241313531E-3</v>
      </c>
      <c r="AO310" s="4">
        <v>0.8374853847317546</v>
      </c>
      <c r="AP310" s="13"/>
      <c r="AQ310" s="28"/>
      <c r="AR310" s="17" t="s">
        <v>19</v>
      </c>
      <c r="AS310" s="3">
        <v>0.58207763509533628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2.5567395903764818E-3</v>
      </c>
      <c r="BA310" s="4">
        <v>0.58463437468571278</v>
      </c>
      <c r="BC310" s="28"/>
      <c r="BD310" s="17" t="s">
        <v>19</v>
      </c>
      <c r="BE310" s="3">
        <v>0.15764168791033956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1.6212340822370868E-4</v>
      </c>
      <c r="BM310" s="3"/>
      <c r="BN310" s="4">
        <v>0.15780381131856328</v>
      </c>
      <c r="BP310" s="28"/>
      <c r="BQ310" s="17" t="s">
        <v>19</v>
      </c>
      <c r="BR310" s="3">
        <v>0.11034918153723768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6.9713065536194732E-5</v>
      </c>
      <c r="BZ310" s="3"/>
      <c r="CA310" s="4">
        <v>0.11041889460277388</v>
      </c>
      <c r="CC310" s="28"/>
      <c r="CD310" s="17" t="s">
        <v>19</v>
      </c>
      <c r="CE310" s="3">
        <v>2.19118607934423E-2</v>
      </c>
      <c r="CF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3">
        <v>0</v>
      </c>
      <c r="CM310" s="4">
        <v>2.19118607934423E-2</v>
      </c>
      <c r="CN310" s="13"/>
      <c r="CO310" s="28"/>
      <c r="CP310" s="17" t="s">
        <v>19</v>
      </c>
      <c r="CQ310" s="3">
        <v>1.5338302555409609E-2</v>
      </c>
      <c r="CR310" s="3">
        <v>0</v>
      </c>
      <c r="CS310" s="3">
        <v>0</v>
      </c>
      <c r="CT310" s="3">
        <v>0</v>
      </c>
      <c r="CU310" s="3">
        <v>0</v>
      </c>
      <c r="CV310" s="3">
        <v>0</v>
      </c>
      <c r="CW310" s="3">
        <v>0</v>
      </c>
      <c r="CX310" s="3">
        <v>0</v>
      </c>
      <c r="CY310" s="4">
        <v>1.5338302555409609E-2</v>
      </c>
      <c r="DA310" s="28"/>
      <c r="DB310" s="17" t="s">
        <v>18</v>
      </c>
      <c r="DC310" s="3">
        <v>1.5705784954491491E-3</v>
      </c>
      <c r="DD310" s="3"/>
      <c r="DE310" s="3"/>
      <c r="DF310" s="3"/>
      <c r="DG310" s="3"/>
      <c r="DH310" s="3"/>
      <c r="DI310" s="3"/>
      <c r="DJ310" s="3"/>
      <c r="DK310" s="3">
        <v>1.5705784954491491E-3</v>
      </c>
      <c r="DM310" s="28"/>
      <c r="DN310" s="17" t="s">
        <v>18</v>
      </c>
      <c r="DO310" s="3">
        <v>1.1308165167233874E-3</v>
      </c>
      <c r="DP310" s="3"/>
      <c r="DQ310" s="3"/>
      <c r="DR310" s="3"/>
      <c r="DS310" s="3"/>
      <c r="DT310" s="3"/>
      <c r="DU310" s="3"/>
      <c r="DV310" s="3"/>
      <c r="DW310" s="3">
        <v>1.1308165167233874E-3</v>
      </c>
    </row>
    <row r="311" spans="1:127" ht="18" x14ac:dyDescent="0.25">
      <c r="A311" s="28"/>
      <c r="B311" s="15" t="s">
        <v>20</v>
      </c>
      <c r="C311" s="16">
        <f>+AG311+BE311+CE311+DC303</f>
        <v>3.7491631169476802</v>
      </c>
      <c r="D311" s="6">
        <f>+AH311+BF311+CF311+DD303</f>
        <v>0</v>
      </c>
      <c r="E311" s="7">
        <f>+AI311+BG311+CG311+DE303</f>
        <v>0</v>
      </c>
      <c r="F311" s="7">
        <f>+AJ311+BH311+CH311+DF303</f>
        <v>0</v>
      </c>
      <c r="G311" s="7">
        <f t="shared" si="840"/>
        <v>0</v>
      </c>
      <c r="H311" s="7">
        <f>+AL311+BJ311+CJ311+DH303</f>
        <v>0</v>
      </c>
      <c r="I311" s="7">
        <f t="shared" si="852"/>
        <v>0</v>
      </c>
      <c r="J311" s="7">
        <f>+DG303</f>
        <v>3.42381498470948E-2</v>
      </c>
      <c r="K311" s="6">
        <f>+AM311+BK311+CK311+DI303</f>
        <v>3.42381498470948E-2</v>
      </c>
      <c r="L311" s="6">
        <f>+AN311+BL311+CL311+DJ303</f>
        <v>56.79604187983189</v>
      </c>
      <c r="M311" s="7">
        <f t="shared" si="854"/>
        <v>3.3550136355641018E-2</v>
      </c>
      <c r="N311" s="7">
        <f t="shared" si="843"/>
        <v>60.6472314328294</v>
      </c>
      <c r="P311" s="28"/>
      <c r="Q311" s="15" t="s">
        <v>20</v>
      </c>
      <c r="R311" s="16">
        <f>+AS311+BR311+CQ311+DO303</f>
        <v>2.8269492350023318</v>
      </c>
      <c r="S311" s="16">
        <f t="shared" ref="S311" si="860">+AT311+BS311+CR311+DP303</f>
        <v>0</v>
      </c>
      <c r="T311" s="16">
        <f t="shared" ref="T311" si="861">+AU311+BT311+CS311+DQ303</f>
        <v>0</v>
      </c>
      <c r="U311" s="16">
        <f t="shared" ref="U311" si="862">+AV311+BU311+CT311+DR303</f>
        <v>0</v>
      </c>
      <c r="V311" s="7">
        <f t="shared" si="848"/>
        <v>0</v>
      </c>
      <c r="W311" s="7">
        <f t="shared" ref="W311" si="863">+AX311+BW311+CV311+DT303</f>
        <v>0</v>
      </c>
      <c r="X311" s="7">
        <f t="shared" si="855"/>
        <v>0</v>
      </c>
      <c r="Y311" s="7">
        <f>+DS303</f>
        <v>1.71190749235474E-2</v>
      </c>
      <c r="Z311" s="7">
        <f>+AY311+BX311+CW311+DU303</f>
        <v>9.586681957186545E-3</v>
      </c>
      <c r="AA311" s="7">
        <f>+AZ311+BY311+CX311+DV303</f>
        <v>19.256356067988968</v>
      </c>
      <c r="AB311" s="7">
        <f>+BZ311</f>
        <v>1.5097561360038458E-2</v>
      </c>
      <c r="AC311" s="7">
        <f t="shared" si="857"/>
        <v>22.125108621232073</v>
      </c>
      <c r="AE311" s="28"/>
      <c r="AF311" s="15" t="s">
        <v>20</v>
      </c>
      <c r="AG311" s="6">
        <v>6.8243329439892281E-2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6">
        <v>0</v>
      </c>
      <c r="AN311" s="6">
        <v>0</v>
      </c>
      <c r="AO311" s="7">
        <v>6.8243329439892281E-2</v>
      </c>
      <c r="AP311" s="13"/>
      <c r="AQ311" s="28"/>
      <c r="AR311" s="15" t="s">
        <v>20</v>
      </c>
      <c r="AS311" s="6">
        <v>4.9722777051523497E-2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6">
        <v>0</v>
      </c>
      <c r="AZ311" s="6">
        <v>0</v>
      </c>
      <c r="BA311" s="7">
        <v>4.9722777051523497E-2</v>
      </c>
      <c r="BC311" s="28"/>
      <c r="BD311" s="15" t="s">
        <v>20</v>
      </c>
      <c r="BE311" s="1">
        <v>0.21010761483916973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1">
        <v>0</v>
      </c>
      <c r="BL311" s="1">
        <v>6.5124236980874203E-2</v>
      </c>
      <c r="BM311" s="1">
        <v>3.3550136355641018E-2</v>
      </c>
      <c r="BN311" s="2">
        <v>0.30878198817568497</v>
      </c>
      <c r="BP311" s="28"/>
      <c r="BQ311" s="15" t="s">
        <v>20</v>
      </c>
      <c r="BR311" s="1">
        <v>0.1680860918713358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1">
        <v>0</v>
      </c>
      <c r="BY311" s="1">
        <v>1.9567071346967158E-2</v>
      </c>
      <c r="BZ311" s="1">
        <v>1.5097561360038458E-2</v>
      </c>
      <c r="CA311" s="2">
        <v>0.20275072457834142</v>
      </c>
      <c r="CC311" s="28"/>
      <c r="CD311" s="15" t="s">
        <v>20</v>
      </c>
      <c r="CE311" s="6">
        <v>0.244836313728301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6">
        <v>0</v>
      </c>
      <c r="CL311" s="6">
        <v>2.068972445234722E-3</v>
      </c>
      <c r="CM311" s="7">
        <v>0.24690528617353572</v>
      </c>
      <c r="CN311" s="13"/>
      <c r="CO311" s="28"/>
      <c r="CP311" s="15" t="s">
        <v>20</v>
      </c>
      <c r="CQ311" s="6">
        <v>0.19586905098264079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6">
        <v>0</v>
      </c>
      <c r="CX311" s="6">
        <v>6.2261002749503956E-4</v>
      </c>
      <c r="CY311" s="7">
        <v>0.19649166101013582</v>
      </c>
      <c r="DA311" s="28"/>
      <c r="DB311" s="15" t="s">
        <v>19</v>
      </c>
      <c r="DC311" s="1">
        <v>4.7071058903934366E-3</v>
      </c>
      <c r="DD311" s="2"/>
      <c r="DE311" s="2"/>
      <c r="DF311" s="2"/>
      <c r="DG311" s="2"/>
      <c r="DH311" s="2"/>
      <c r="DI311" s="2">
        <v>0</v>
      </c>
      <c r="DJ311" s="2">
        <v>1.2526753853113655E-4</v>
      </c>
      <c r="DK311" s="2">
        <v>4.832373428924573E-3</v>
      </c>
      <c r="DM311" s="28"/>
      <c r="DN311" s="15" t="s">
        <v>19</v>
      </c>
      <c r="DO311" s="1">
        <v>3.2949741232754055E-3</v>
      </c>
      <c r="DP311" s="2"/>
      <c r="DQ311" s="2"/>
      <c r="DR311" s="2"/>
      <c r="DS311" s="2"/>
      <c r="DT311" s="2"/>
      <c r="DU311" s="2">
        <v>0</v>
      </c>
      <c r="DV311" s="2">
        <v>5.3865041568388712E-5</v>
      </c>
      <c r="DW311" s="2">
        <v>3.3488391648437942E-3</v>
      </c>
    </row>
    <row r="312" spans="1:127" ht="18" x14ac:dyDescent="0.25">
      <c r="A312" s="28"/>
      <c r="B312" s="17" t="s">
        <v>21</v>
      </c>
      <c r="C312" s="4">
        <f>+AG312+BE312+CE312+DC312</f>
        <v>59.257459815272171</v>
      </c>
      <c r="D312" s="3">
        <f>+AH312+BF312+CF312+DD312</f>
        <v>0</v>
      </c>
      <c r="E312" s="3">
        <f>+AI312+BG312+CG312+DE312</f>
        <v>0</v>
      </c>
      <c r="F312" s="3">
        <f>+AJ312+BH312+CH312+DF312</f>
        <v>0</v>
      </c>
      <c r="G312" s="3">
        <f t="shared" si="840"/>
        <v>0</v>
      </c>
      <c r="H312" s="3">
        <f>+AL312+BJ312+CJ312+DH312</f>
        <v>0</v>
      </c>
      <c r="I312" s="3">
        <f t="shared" si="852"/>
        <v>0</v>
      </c>
      <c r="J312" s="3">
        <f>+DG312</f>
        <v>0</v>
      </c>
      <c r="K312" s="3">
        <f>+AM312+BK312+CK312+DI312</f>
        <v>0</v>
      </c>
      <c r="L312" s="3">
        <f>+AN312+BL312+CL312+DJ312</f>
        <v>0</v>
      </c>
      <c r="M312" s="4">
        <f t="shared" si="854"/>
        <v>0</v>
      </c>
      <c r="N312" s="4">
        <f t="shared" si="843"/>
        <v>59.257459815272171</v>
      </c>
      <c r="P312" s="28"/>
      <c r="Q312" s="17" t="s">
        <v>21</v>
      </c>
      <c r="R312" s="4">
        <f>+AS312+BR312+CQ312+DO312</f>
        <v>44.443094861454135</v>
      </c>
      <c r="S312" s="4">
        <f t="shared" ref="S312" si="864">+AT312+BS312+CR312+DP312</f>
        <v>0</v>
      </c>
      <c r="T312" s="4">
        <f t="shared" ref="T312" si="865">+AU312+BT312+CS312+DQ312</f>
        <v>0</v>
      </c>
      <c r="U312" s="4">
        <f t="shared" ref="U312" si="866">+AV312+BU312+CT312+DR312</f>
        <v>0</v>
      </c>
      <c r="V312" s="3">
        <f t="shared" si="848"/>
        <v>0</v>
      </c>
      <c r="W312" s="3">
        <f t="shared" ref="W312" si="867">+AX312+BW312+CV312+DT312</f>
        <v>0</v>
      </c>
      <c r="X312" s="3">
        <f t="shared" si="855"/>
        <v>0</v>
      </c>
      <c r="Y312" s="3">
        <f>+DS312</f>
        <v>0</v>
      </c>
      <c r="Z312" s="3">
        <f>+AY312+BX312+CW312+DU312</f>
        <v>0</v>
      </c>
      <c r="AA312" s="3">
        <f>+AZ312+BY312+CX312+DV312</f>
        <v>0</v>
      </c>
      <c r="AB312" s="4">
        <f>+BZ312</f>
        <v>0</v>
      </c>
      <c r="AC312" s="4">
        <f t="shared" si="857"/>
        <v>44.443094861454135</v>
      </c>
      <c r="AE312" s="28"/>
      <c r="AF312" s="17" t="s">
        <v>21</v>
      </c>
      <c r="AG312" s="3">
        <v>21.408649860844566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4">
        <v>21.408649860844566</v>
      </c>
      <c r="AP312" s="13"/>
      <c r="AQ312" s="28"/>
      <c r="AR312" s="17" t="s">
        <v>21</v>
      </c>
      <c r="AS312" s="3">
        <v>16.056487395633425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4">
        <v>16.056487395633425</v>
      </c>
      <c r="BC312" s="28"/>
      <c r="BD312" s="17" t="s">
        <v>21</v>
      </c>
      <c r="BE312" s="3">
        <v>11.216625028853494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4">
        <v>11.216625028853494</v>
      </c>
      <c r="BP312" s="28"/>
      <c r="BQ312" s="17" t="s">
        <v>21</v>
      </c>
      <c r="BR312" s="3">
        <v>8.4124687716401212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4">
        <v>8.4124687716401212</v>
      </c>
      <c r="CC312" s="28"/>
      <c r="CD312" s="17" t="s">
        <v>21</v>
      </c>
      <c r="CE312" s="3">
        <v>26.502303151563655</v>
      </c>
      <c r="CF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>
        <v>0</v>
      </c>
      <c r="CM312" s="4">
        <v>26.502303151563655</v>
      </c>
      <c r="CN312" s="13"/>
      <c r="CO312" s="28"/>
      <c r="CP312" s="17" t="s">
        <v>21</v>
      </c>
      <c r="CQ312" s="3">
        <v>19.876727363672742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0</v>
      </c>
      <c r="CY312" s="4">
        <v>19.876727363672742</v>
      </c>
      <c r="DA312" s="28"/>
      <c r="DB312" s="17" t="s">
        <v>21</v>
      </c>
      <c r="DC312" s="3">
        <v>0.12988177401046005</v>
      </c>
      <c r="DD312" s="3"/>
      <c r="DE312" s="3"/>
      <c r="DF312" s="3"/>
      <c r="DG312" s="3"/>
      <c r="DH312" s="3"/>
      <c r="DI312" s="3"/>
      <c r="DJ312" s="3"/>
      <c r="DK312" s="4">
        <v>0.12988177401046005</v>
      </c>
      <c r="DM312" s="28"/>
      <c r="DN312" s="17" t="s">
        <v>21</v>
      </c>
      <c r="DO312" s="3">
        <v>9.7411330507845034E-2</v>
      </c>
      <c r="DP312" s="3"/>
      <c r="DQ312" s="3"/>
      <c r="DR312" s="3"/>
      <c r="DS312" s="3"/>
      <c r="DT312" s="3"/>
      <c r="DU312" s="3"/>
      <c r="DV312" s="3"/>
      <c r="DW312" s="4">
        <v>9.7411330507845034E-2</v>
      </c>
    </row>
    <row r="313" spans="1:127" ht="15.75" thickBot="1" x14ac:dyDescent="0.3">
      <c r="A313" s="29"/>
      <c r="B313" s="18" t="s">
        <v>10</v>
      </c>
      <c r="C313" s="19">
        <f>SUM(C303:C312)</f>
        <v>105.59323347415508</v>
      </c>
      <c r="D313" s="19">
        <f t="shared" ref="D313" si="868">SUM(D303:D312)</f>
        <v>20.096008666763723</v>
      </c>
      <c r="E313" s="19">
        <f t="shared" ref="E313" si="869">SUM(E303:E312)</f>
        <v>0</v>
      </c>
      <c r="F313" s="19">
        <f t="shared" ref="F313" si="870">SUM(F303:F312)</f>
        <v>19.764418018045653</v>
      </c>
      <c r="G313" s="19">
        <f t="shared" ref="G313" si="871">SUM(G303:G312)</f>
        <v>5.1412753758395624</v>
      </c>
      <c r="H313" s="19">
        <f t="shared" ref="H313" si="872">SUM(H303:H312)</f>
        <v>2.4799612225708527</v>
      </c>
      <c r="I313" s="19">
        <f t="shared" ref="I313" si="873">SUM(I303:I312)</f>
        <v>2.60945504988319E-2</v>
      </c>
      <c r="J313" s="19">
        <f t="shared" ref="J313" si="874">SUM(J303:J312)</f>
        <v>3.42381498470948E-2</v>
      </c>
      <c r="K313" s="19">
        <f t="shared" ref="K313" si="875">SUM(K303:K312)</f>
        <v>3.42381498470948E-2</v>
      </c>
      <c r="L313" s="19">
        <f t="shared" ref="L313" si="876">SUM(L303:L312)</f>
        <v>56.802275176802773</v>
      </c>
      <c r="M313" s="19">
        <f t="shared" ref="M313" si="877">SUM(M303:M312)</f>
        <v>3.3550136355641018E-2</v>
      </c>
      <c r="N313" s="19">
        <f t="shared" ref="N313" si="878">SUM(N303:N312)</f>
        <v>210.0052929207263</v>
      </c>
      <c r="P313" s="29"/>
      <c r="Q313" s="18" t="s">
        <v>10</v>
      </c>
      <c r="R313" s="19">
        <f>SUM(R303:R312)</f>
        <v>67.752071521408709</v>
      </c>
      <c r="S313" s="19">
        <f t="shared" ref="S313" si="879">SUM(S303:S312)</f>
        <v>8.860945710847604</v>
      </c>
      <c r="T313" s="19">
        <f t="shared" ref="T313" si="880">SUM(T303:T312)</f>
        <v>0</v>
      </c>
      <c r="U313" s="19">
        <f t="shared" ref="U313" si="881">SUM(U303:U312)</f>
        <v>6.3246137657746084</v>
      </c>
      <c r="V313" s="19">
        <f t="shared" ref="V313" si="882">SUM(V303:V312)</f>
        <v>1.6452081202686599</v>
      </c>
      <c r="W313" s="19">
        <f t="shared" ref="W313" si="883">SUM(W303:W312)</f>
        <v>1.6119747946710545</v>
      </c>
      <c r="X313" s="19">
        <f t="shared" ref="X313" si="884">SUM(X303:X312)</f>
        <v>7.8283651496495691E-3</v>
      </c>
      <c r="Y313" s="19">
        <f t="shared" ref="Y313" si="885">SUM(Y303:Y312)</f>
        <v>1.71190749235474E-2</v>
      </c>
      <c r="Z313" s="19">
        <f t="shared" ref="Z313" si="886">SUM(Z303:Z312)</f>
        <v>9.586681957186545E-3</v>
      </c>
      <c r="AA313" s="19">
        <f t="shared" ref="AA313" si="887">SUM(AA303:AA312)</f>
        <v>19.25903638568645</v>
      </c>
      <c r="AB313" s="19">
        <f t="shared" ref="AB313" si="888">SUM(AB303:AB312)</f>
        <v>1.5097561360038458E-2</v>
      </c>
      <c r="AC313" s="19">
        <f t="shared" ref="AC313" si="889">SUM(AC303:AC312)</f>
        <v>105.5034819820475</v>
      </c>
      <c r="AE313" s="29"/>
      <c r="AF313" s="18" t="s">
        <v>10</v>
      </c>
      <c r="AG313" s="8">
        <v>39.760968084761259</v>
      </c>
      <c r="AH313" s="8">
        <v>18.21571692789276</v>
      </c>
      <c r="AI313" s="8">
        <v>0</v>
      </c>
      <c r="AJ313" s="8">
        <v>18.211843850689675</v>
      </c>
      <c r="AK313" s="8">
        <v>5.1412753758395624</v>
      </c>
      <c r="AL313" s="8">
        <v>2.4000113376019852</v>
      </c>
      <c r="AM313" s="8">
        <v>0</v>
      </c>
      <c r="AN313" s="8">
        <v>5.9459060241313531E-3</v>
      </c>
      <c r="AO313" s="8">
        <v>83.735761482809394</v>
      </c>
      <c r="AP313" s="13"/>
      <c r="AQ313" s="29"/>
      <c r="AR313" s="18" t="s">
        <v>10</v>
      </c>
      <c r="AS313" s="8">
        <v>25.088840333754007</v>
      </c>
      <c r="AT313" s="8">
        <v>8.0149154482728147</v>
      </c>
      <c r="AU313" s="8">
        <v>0</v>
      </c>
      <c r="AV313" s="8">
        <v>5.8277900322206957</v>
      </c>
      <c r="AW313" s="8">
        <v>1.6452081202686599</v>
      </c>
      <c r="AX313" s="8">
        <v>1.5600073694412904</v>
      </c>
      <c r="AY313" s="8">
        <v>0</v>
      </c>
      <c r="AZ313" s="8">
        <v>2.5567395903764818E-3</v>
      </c>
      <c r="BA313" s="8">
        <v>42.139318043547846</v>
      </c>
      <c r="BC313" s="29"/>
      <c r="BD313" s="18" t="s">
        <v>10</v>
      </c>
      <c r="BE313" s="5">
        <v>22.424393349945618</v>
      </c>
      <c r="BF313" s="5">
        <v>1.7170267184067611</v>
      </c>
      <c r="BG313" s="5">
        <v>0</v>
      </c>
      <c r="BH313" s="5">
        <v>1.3808200075953332</v>
      </c>
      <c r="BI313" s="5">
        <v>2.60945504988319E-2</v>
      </c>
      <c r="BJ313" s="5">
        <v>1.0654813823583874E-3</v>
      </c>
      <c r="BK313" s="5">
        <v>0</v>
      </c>
      <c r="BL313" s="5">
        <v>6.5286360389097908E-2</v>
      </c>
      <c r="BM313" s="5">
        <v>3.3550136355641018E-2</v>
      </c>
      <c r="BN313" s="5">
        <v>25.64823660457364</v>
      </c>
      <c r="BP313" s="29"/>
      <c r="BQ313" s="18" t="s">
        <v>10</v>
      </c>
      <c r="BR313" s="5">
        <v>12.414657910528454</v>
      </c>
      <c r="BS313" s="5">
        <v>0.77266202328304256</v>
      </c>
      <c r="BT313" s="5">
        <v>0</v>
      </c>
      <c r="BU313" s="5">
        <v>0.44186240243050667</v>
      </c>
      <c r="BV313" s="5">
        <v>7.8283651496495691E-3</v>
      </c>
      <c r="BW313" s="5">
        <v>6.925628985329519E-4</v>
      </c>
      <c r="BX313" s="5">
        <v>0</v>
      </c>
      <c r="BY313" s="5">
        <v>1.9636784412503352E-2</v>
      </c>
      <c r="BZ313" s="5">
        <v>1.5097561360038458E-2</v>
      </c>
      <c r="CA313" s="5">
        <v>13.672437610062728</v>
      </c>
      <c r="CC313" s="29"/>
      <c r="CD313" s="18" t="s">
        <v>10</v>
      </c>
      <c r="CE313" s="8">
        <v>39.921729927085003</v>
      </c>
      <c r="CF313" s="8">
        <v>0.15316302874988003</v>
      </c>
      <c r="CG313" s="8">
        <v>0</v>
      </c>
      <c r="CH313" s="8">
        <v>0.15005628283682246</v>
      </c>
      <c r="CI313" s="8">
        <v>0</v>
      </c>
      <c r="CJ313" s="8">
        <v>7.8779548489331802E-2</v>
      </c>
      <c r="CK313" s="8">
        <v>0</v>
      </c>
      <c r="CL313" s="8">
        <v>2.068972445234722E-3</v>
      </c>
      <c r="CM313" s="8">
        <v>40.305797759606271</v>
      </c>
      <c r="CN313" s="13"/>
      <c r="CO313" s="29"/>
      <c r="CP313" s="18" t="s">
        <v>10</v>
      </c>
      <c r="CQ313" s="8">
        <v>27.687507631579308</v>
      </c>
      <c r="CR313" s="8">
        <v>6.8923362937446012E-2</v>
      </c>
      <c r="CS313" s="8">
        <v>0</v>
      </c>
      <c r="CT313" s="8">
        <v>4.801801050778319E-2</v>
      </c>
      <c r="CU313" s="8">
        <v>0</v>
      </c>
      <c r="CV313" s="8">
        <v>5.1206706518065671E-2</v>
      </c>
      <c r="CW313" s="8">
        <v>0</v>
      </c>
      <c r="CX313" s="8">
        <v>6.2261002749503956E-4</v>
      </c>
      <c r="CY313" s="8">
        <v>27.856278321570098</v>
      </c>
      <c r="DA313" s="29"/>
      <c r="DB313" s="18" t="s">
        <v>10</v>
      </c>
      <c r="DC313" s="10">
        <v>3.4861421123632046</v>
      </c>
      <c r="DD313" s="10">
        <v>1.0101991714321698E-2</v>
      </c>
      <c r="DE313" s="10">
        <v>0</v>
      </c>
      <c r="DF313" s="10">
        <v>2.1697876923820678E-2</v>
      </c>
      <c r="DG313" s="10">
        <v>3.42381498470948E-2</v>
      </c>
      <c r="DH313" s="10">
        <v>1.048550971775843E-4</v>
      </c>
      <c r="DI313" s="10">
        <v>3.42381498470948E-2</v>
      </c>
      <c r="DJ313" s="10">
        <v>56.728973937944311</v>
      </c>
      <c r="DK313" s="10">
        <v>60.315497073737028</v>
      </c>
      <c r="DM313" s="29"/>
      <c r="DN313" s="18" t="s">
        <v>10</v>
      </c>
      <c r="DO313" s="10">
        <v>2.5610656455469387</v>
      </c>
      <c r="DP313" s="10">
        <v>4.4448763543015477E-3</v>
      </c>
      <c r="DQ313" s="10">
        <v>0</v>
      </c>
      <c r="DR313" s="10">
        <v>6.9433206156226173E-3</v>
      </c>
      <c r="DS313" s="10">
        <v>1.71190749235474E-2</v>
      </c>
      <c r="DT313" s="10">
        <v>6.8155813165429795E-5</v>
      </c>
      <c r="DU313" s="10">
        <v>9.586681957186545E-3</v>
      </c>
      <c r="DV313" s="10">
        <v>19.236220251656075</v>
      </c>
      <c r="DW313" s="10">
        <v>21.835448006866834</v>
      </c>
    </row>
    <row r="314" spans="1:127" x14ac:dyDescent="0.25"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</row>
    <row r="315" spans="1:127" x14ac:dyDescent="0.25"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</row>
    <row r="316" spans="1:127" x14ac:dyDescent="0.25"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</row>
    <row r="317" spans="1:127" ht="15.75" thickBot="1" x14ac:dyDescent="0.3"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</row>
    <row r="318" spans="1:127" x14ac:dyDescent="0.25">
      <c r="A318" s="31" t="str">
        <f>+AE318</f>
        <v>DEPARTAMENTO DE PASCO</v>
      </c>
      <c r="B318" s="31"/>
      <c r="C318" s="14"/>
      <c r="D318" s="30" t="s">
        <v>2</v>
      </c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P318" s="31" t="str">
        <f>+AQ318</f>
        <v>DEPARTAMENTO DE PASCO</v>
      </c>
      <c r="Q318" s="31"/>
      <c r="R318" s="14"/>
      <c r="S318" s="30" t="s">
        <v>2</v>
      </c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E318" s="31" t="s">
        <v>44</v>
      </c>
      <c r="AF318" s="31"/>
      <c r="AG318" s="30" t="s">
        <v>2</v>
      </c>
      <c r="AH318" s="30"/>
      <c r="AI318" s="30"/>
      <c r="AJ318" s="30"/>
      <c r="AK318" s="30"/>
      <c r="AL318" s="30"/>
      <c r="AM318" s="30"/>
      <c r="AN318" s="30"/>
      <c r="AO318" s="30"/>
      <c r="AP318" s="13"/>
      <c r="AQ318" s="31" t="s">
        <v>44</v>
      </c>
      <c r="AR318" s="31"/>
      <c r="AS318" s="30" t="s">
        <v>2</v>
      </c>
      <c r="AT318" s="30"/>
      <c r="AU318" s="30"/>
      <c r="AV318" s="30"/>
      <c r="AW318" s="30"/>
      <c r="AX318" s="30"/>
      <c r="AY318" s="30"/>
      <c r="AZ318" s="30"/>
      <c r="BA318" s="30"/>
      <c r="BC318" s="31" t="s">
        <v>44</v>
      </c>
      <c r="BD318" s="31"/>
      <c r="BE318" s="30" t="s">
        <v>2</v>
      </c>
      <c r="BF318" s="30"/>
      <c r="BG318" s="30"/>
      <c r="BH318" s="30"/>
      <c r="BI318" s="30"/>
      <c r="BJ318" s="30"/>
      <c r="BK318" s="30"/>
      <c r="BL318" s="30"/>
      <c r="BM318" s="30"/>
      <c r="BN318" s="30"/>
      <c r="BP318" s="31" t="s">
        <v>44</v>
      </c>
      <c r="BQ318" s="31"/>
      <c r="BR318" s="30" t="s">
        <v>2</v>
      </c>
      <c r="BS318" s="30"/>
      <c r="BT318" s="30"/>
      <c r="BU318" s="30"/>
      <c r="BV318" s="30"/>
      <c r="BW318" s="30"/>
      <c r="BX318" s="30"/>
      <c r="BY318" s="30"/>
      <c r="BZ318" s="30"/>
      <c r="CA318" s="30"/>
      <c r="CC318" s="31" t="s">
        <v>44</v>
      </c>
      <c r="CD318" s="31"/>
      <c r="CE318" s="30" t="s">
        <v>2</v>
      </c>
      <c r="CF318" s="30"/>
      <c r="CG318" s="30"/>
      <c r="CH318" s="30"/>
      <c r="CI318" s="30"/>
      <c r="CJ318" s="30"/>
      <c r="CK318" s="30"/>
      <c r="CL318" s="30"/>
      <c r="CM318" s="30"/>
      <c r="CN318" s="13"/>
      <c r="CO318" s="31" t="s">
        <v>44</v>
      </c>
      <c r="CP318" s="31"/>
      <c r="CQ318" s="30" t="s">
        <v>2</v>
      </c>
      <c r="CR318" s="30"/>
      <c r="CS318" s="30"/>
      <c r="CT318" s="30"/>
      <c r="CU318" s="30"/>
      <c r="CV318" s="30"/>
      <c r="CW318" s="30"/>
      <c r="CX318" s="30"/>
      <c r="CY318" s="30"/>
      <c r="DA318" s="31" t="s">
        <v>44</v>
      </c>
      <c r="DB318" s="31"/>
      <c r="DC318" s="30" t="s">
        <v>2</v>
      </c>
      <c r="DD318" s="30"/>
      <c r="DE318" s="30"/>
      <c r="DF318" s="30"/>
      <c r="DG318" s="30"/>
      <c r="DH318" s="30"/>
      <c r="DI318" s="30"/>
      <c r="DJ318" s="30"/>
      <c r="DK318" s="30"/>
      <c r="DM318" s="31" t="s">
        <v>44</v>
      </c>
      <c r="DN318" s="31"/>
      <c r="DO318" s="30" t="s">
        <v>2</v>
      </c>
      <c r="DP318" s="30"/>
      <c r="DQ318" s="30"/>
      <c r="DR318" s="30"/>
      <c r="DS318" s="30"/>
      <c r="DT318" s="30"/>
      <c r="DU318" s="30"/>
      <c r="DV318" s="30"/>
      <c r="DW318" s="30"/>
    </row>
    <row r="319" spans="1:127" ht="18" x14ac:dyDescent="0.25">
      <c r="A319" s="27" t="s">
        <v>0</v>
      </c>
      <c r="B319" s="27"/>
      <c r="C319" s="4" t="s">
        <v>71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53</v>
      </c>
      <c r="J319" s="4" t="s">
        <v>59</v>
      </c>
      <c r="K319" s="4" t="s">
        <v>8</v>
      </c>
      <c r="L319" s="4" t="s">
        <v>9</v>
      </c>
      <c r="M319" s="4" t="s">
        <v>54</v>
      </c>
      <c r="N319" s="4" t="s">
        <v>10</v>
      </c>
      <c r="P319" s="27" t="s">
        <v>1</v>
      </c>
      <c r="Q319" s="27"/>
      <c r="R319" s="4" t="s">
        <v>71</v>
      </c>
      <c r="S319" s="4" t="s">
        <v>3</v>
      </c>
      <c r="T319" s="4" t="s">
        <v>4</v>
      </c>
      <c r="U319" s="4" t="s">
        <v>5</v>
      </c>
      <c r="V319" s="4" t="s">
        <v>6</v>
      </c>
      <c r="W319" s="4" t="s">
        <v>7</v>
      </c>
      <c r="X319" s="4" t="s">
        <v>53</v>
      </c>
      <c r="Y319" s="4" t="s">
        <v>59</v>
      </c>
      <c r="Z319" s="4" t="s">
        <v>8</v>
      </c>
      <c r="AA319" s="4" t="s">
        <v>9</v>
      </c>
      <c r="AB319" s="4" t="s">
        <v>54</v>
      </c>
      <c r="AC319" s="4" t="s">
        <v>10</v>
      </c>
      <c r="AE319" s="27" t="s">
        <v>0</v>
      </c>
      <c r="AF319" s="27"/>
      <c r="AG319" s="4" t="s">
        <v>71</v>
      </c>
      <c r="AH319" s="4" t="s">
        <v>3</v>
      </c>
      <c r="AI319" s="4" t="s">
        <v>4</v>
      </c>
      <c r="AJ319" s="4" t="s">
        <v>5</v>
      </c>
      <c r="AK319" s="4" t="s">
        <v>6</v>
      </c>
      <c r="AL319" s="4" t="s">
        <v>7</v>
      </c>
      <c r="AM319" s="4" t="s">
        <v>8</v>
      </c>
      <c r="AN319" s="4" t="s">
        <v>9</v>
      </c>
      <c r="AO319" s="4" t="s">
        <v>10</v>
      </c>
      <c r="AP319" s="13"/>
      <c r="AQ319" s="27" t="s">
        <v>1</v>
      </c>
      <c r="AR319" s="27"/>
      <c r="AS319" s="4" t="s">
        <v>71</v>
      </c>
      <c r="AT319" s="4" t="s">
        <v>3</v>
      </c>
      <c r="AU319" s="4" t="s">
        <v>4</v>
      </c>
      <c r="AV319" s="4" t="s">
        <v>5</v>
      </c>
      <c r="AW319" s="4" t="s">
        <v>6</v>
      </c>
      <c r="AX319" s="4" t="s">
        <v>7</v>
      </c>
      <c r="AY319" s="4" t="s">
        <v>8</v>
      </c>
      <c r="AZ319" s="4" t="s">
        <v>9</v>
      </c>
      <c r="BA319" s="4" t="s">
        <v>10</v>
      </c>
      <c r="BC319" s="27" t="s">
        <v>0</v>
      </c>
      <c r="BD319" s="27"/>
      <c r="BE319" s="4" t="s">
        <v>71</v>
      </c>
      <c r="BF319" s="4" t="s">
        <v>3</v>
      </c>
      <c r="BG319" s="4" t="s">
        <v>4</v>
      </c>
      <c r="BH319" s="4" t="s">
        <v>5</v>
      </c>
      <c r="BI319" s="4" t="s">
        <v>53</v>
      </c>
      <c r="BJ319" s="4" t="s">
        <v>7</v>
      </c>
      <c r="BK319" s="4" t="s">
        <v>8</v>
      </c>
      <c r="BL319" s="4" t="s">
        <v>9</v>
      </c>
      <c r="BM319" s="4" t="s">
        <v>54</v>
      </c>
      <c r="BN319" s="4" t="s">
        <v>10</v>
      </c>
      <c r="BP319" s="27" t="s">
        <v>1</v>
      </c>
      <c r="BQ319" s="27"/>
      <c r="BR319" s="4" t="s">
        <v>71</v>
      </c>
      <c r="BS319" s="4" t="s">
        <v>3</v>
      </c>
      <c r="BT319" s="4" t="s">
        <v>4</v>
      </c>
      <c r="BU319" s="4" t="s">
        <v>5</v>
      </c>
      <c r="BV319" s="4" t="s">
        <v>53</v>
      </c>
      <c r="BW319" s="4" t="s">
        <v>7</v>
      </c>
      <c r="BX319" s="4" t="s">
        <v>8</v>
      </c>
      <c r="BY319" s="4" t="s">
        <v>9</v>
      </c>
      <c r="BZ319" s="4" t="s">
        <v>54</v>
      </c>
      <c r="CA319" s="4" t="s">
        <v>10</v>
      </c>
      <c r="CC319" s="27" t="s">
        <v>0</v>
      </c>
      <c r="CD319" s="27"/>
      <c r="CE319" s="4" t="s">
        <v>71</v>
      </c>
      <c r="CF319" s="4" t="s">
        <v>3</v>
      </c>
      <c r="CG319" s="4" t="s">
        <v>4</v>
      </c>
      <c r="CH319" s="4" t="s">
        <v>5</v>
      </c>
      <c r="CI319" s="4" t="s">
        <v>6</v>
      </c>
      <c r="CJ319" s="4" t="s">
        <v>7</v>
      </c>
      <c r="CK319" s="4" t="s">
        <v>8</v>
      </c>
      <c r="CL319" s="4" t="s">
        <v>9</v>
      </c>
      <c r="CM319" s="4" t="s">
        <v>10</v>
      </c>
      <c r="CN319" s="13"/>
      <c r="CO319" s="27" t="s">
        <v>1</v>
      </c>
      <c r="CP319" s="27"/>
      <c r="CQ319" s="4" t="s">
        <v>71</v>
      </c>
      <c r="CR319" s="4" t="s">
        <v>3</v>
      </c>
      <c r="CS319" s="4" t="s">
        <v>4</v>
      </c>
      <c r="CT319" s="4" t="s">
        <v>5</v>
      </c>
      <c r="CU319" s="4" t="s">
        <v>6</v>
      </c>
      <c r="CV319" s="4" t="s">
        <v>7</v>
      </c>
      <c r="CW319" s="4" t="s">
        <v>8</v>
      </c>
      <c r="CX319" s="4" t="s">
        <v>9</v>
      </c>
      <c r="CY319" s="4" t="s">
        <v>10</v>
      </c>
      <c r="DA319" s="27" t="s">
        <v>58</v>
      </c>
      <c r="DB319" s="27"/>
      <c r="DC319" s="4" t="s">
        <v>71</v>
      </c>
      <c r="DD319" s="4" t="s">
        <v>3</v>
      </c>
      <c r="DE319" s="4" t="s">
        <v>4</v>
      </c>
      <c r="DF319" s="4" t="s">
        <v>5</v>
      </c>
      <c r="DG319" s="4" t="s">
        <v>59</v>
      </c>
      <c r="DH319" s="4" t="s">
        <v>7</v>
      </c>
      <c r="DI319" s="4" t="s">
        <v>8</v>
      </c>
      <c r="DJ319" s="4" t="s">
        <v>9</v>
      </c>
      <c r="DK319" s="4" t="s">
        <v>10</v>
      </c>
      <c r="DM319" s="27" t="s">
        <v>60</v>
      </c>
      <c r="DN319" s="27"/>
      <c r="DO319" s="4" t="s">
        <v>71</v>
      </c>
      <c r="DP319" s="4" t="s">
        <v>3</v>
      </c>
      <c r="DQ319" s="4" t="s">
        <v>4</v>
      </c>
      <c r="DR319" s="4" t="s">
        <v>5</v>
      </c>
      <c r="DS319" s="4" t="s">
        <v>59</v>
      </c>
      <c r="DT319" s="4" t="s">
        <v>7</v>
      </c>
      <c r="DU319" s="4" t="s">
        <v>8</v>
      </c>
      <c r="DV319" s="4" t="s">
        <v>9</v>
      </c>
      <c r="DW319" s="4" t="s">
        <v>10</v>
      </c>
    </row>
    <row r="320" spans="1:127" ht="18" x14ac:dyDescent="0.25">
      <c r="A320" s="28" t="s">
        <v>11</v>
      </c>
      <c r="B320" s="15" t="s">
        <v>12</v>
      </c>
      <c r="C320" s="16">
        <f t="shared" ref="C320:F322" si="890">+AG320+BE320+CE320+DC321</f>
        <v>15.133639681036119</v>
      </c>
      <c r="D320" s="6">
        <f t="shared" si="890"/>
        <v>0</v>
      </c>
      <c r="E320" s="7">
        <f t="shared" si="890"/>
        <v>0</v>
      </c>
      <c r="F320" s="7">
        <f t="shared" si="890"/>
        <v>0</v>
      </c>
      <c r="G320" s="7">
        <f t="shared" ref="G320:G329" si="891">+AK320+CI320</f>
        <v>0</v>
      </c>
      <c r="H320" s="7">
        <f t="shared" ref="H320:H327" si="892">+AL320+BJ320+CJ320+DH321</f>
        <v>0</v>
      </c>
      <c r="I320" s="7">
        <f>+BI320</f>
        <v>0</v>
      </c>
      <c r="J320" s="7">
        <f>+DG321</f>
        <v>0</v>
      </c>
      <c r="K320" s="7">
        <f t="shared" ref="K320:L327" si="893">+AM320+BK320+CK320+DI321</f>
        <v>0</v>
      </c>
      <c r="L320" s="7">
        <f t="shared" si="893"/>
        <v>0</v>
      </c>
      <c r="M320" s="7">
        <f>+BM320</f>
        <v>0</v>
      </c>
      <c r="N320" s="7">
        <f t="shared" ref="N320:N329" si="894">SUM(C320:M320)</f>
        <v>15.133639681036119</v>
      </c>
      <c r="P320" s="28" t="s">
        <v>11</v>
      </c>
      <c r="Q320" s="15" t="s">
        <v>12</v>
      </c>
      <c r="R320" s="16">
        <f t="shared" ref="R320:R327" si="895">+AS320+BR320+CQ320+DO321</f>
        <v>1.7798402289046933</v>
      </c>
      <c r="S320" s="16">
        <f t="shared" ref="S320:S327" si="896">+AT320+BS320+CR320+DP321</f>
        <v>0</v>
      </c>
      <c r="T320" s="16">
        <f t="shared" ref="T320:T327" si="897">+AU320+BT320+CS320+DQ321</f>
        <v>0</v>
      </c>
      <c r="U320" s="16">
        <f t="shared" ref="U320:U327" si="898">+AV320+BU320+CT320+DR321</f>
        <v>0</v>
      </c>
      <c r="V320" s="7">
        <f t="shared" ref="V320:V329" si="899">+AW320+CU320</f>
        <v>0</v>
      </c>
      <c r="W320" s="7">
        <f t="shared" ref="W320:W327" si="900">+AX320+BW320+CV320+DT321</f>
        <v>0</v>
      </c>
      <c r="X320" s="7">
        <f>+BV320</f>
        <v>0</v>
      </c>
      <c r="Y320" s="7">
        <f>+DS321</f>
        <v>0</v>
      </c>
      <c r="Z320" s="7">
        <f t="shared" ref="Z320:AA327" si="901">+AY320+BX320+CW320+DU321</f>
        <v>0</v>
      </c>
      <c r="AA320" s="7">
        <f t="shared" si="901"/>
        <v>0</v>
      </c>
      <c r="AB320" s="7">
        <f t="shared" ref="AB320:AB327" si="902">+BZ320</f>
        <v>0</v>
      </c>
      <c r="AC320" s="7">
        <f>SUM(R320:AB320)</f>
        <v>1.7798402289046933</v>
      </c>
      <c r="AE320" s="28" t="s">
        <v>11</v>
      </c>
      <c r="AF320" s="15" t="s">
        <v>12</v>
      </c>
      <c r="AG320" s="6">
        <v>3.4968718372638112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3.4968718372638112</v>
      </c>
      <c r="AP320" s="13"/>
      <c r="AQ320" s="28" t="s">
        <v>11</v>
      </c>
      <c r="AR320" s="15" t="s">
        <v>12</v>
      </c>
      <c r="AS320" s="6">
        <v>0.38465590209901923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0.38465590209901923</v>
      </c>
      <c r="BC320" s="28" t="s">
        <v>11</v>
      </c>
      <c r="BD320" s="15" t="s">
        <v>12</v>
      </c>
      <c r="BE320" s="1">
        <v>8.3183935433471792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/>
      <c r="BN320" s="2">
        <v>8.3183935433471792</v>
      </c>
      <c r="BP320" s="28" t="s">
        <v>11</v>
      </c>
      <c r="BQ320" s="15" t="s">
        <v>12</v>
      </c>
      <c r="BR320" s="1">
        <v>0.9982072252016615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2">
        <v>0</v>
      </c>
      <c r="BY320" s="2">
        <v>0</v>
      </c>
      <c r="BZ320" s="2"/>
      <c r="CA320" s="2">
        <v>0.9982072252016615</v>
      </c>
      <c r="CC320" s="28" t="s">
        <v>11</v>
      </c>
      <c r="CD320" s="15" t="s">
        <v>12</v>
      </c>
      <c r="CE320" s="6">
        <v>3.2774471521916992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3.2774471521916992</v>
      </c>
      <c r="CN320" s="13"/>
      <c r="CO320" s="28" t="s">
        <v>11</v>
      </c>
      <c r="CP320" s="15" t="s">
        <v>12</v>
      </c>
      <c r="CQ320" s="6">
        <v>0.39329365826300389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0.39329365826300389</v>
      </c>
      <c r="DA320" s="28" t="s">
        <v>11</v>
      </c>
      <c r="DB320" s="15" t="s">
        <v>20</v>
      </c>
      <c r="DC320" s="1">
        <v>1.9545895279548269</v>
      </c>
      <c r="DD320" s="2"/>
      <c r="DE320" s="2"/>
      <c r="DF320" s="2"/>
      <c r="DG320" s="2">
        <v>2.0744584607543325E-2</v>
      </c>
      <c r="DH320" s="2">
        <v>0</v>
      </c>
      <c r="DI320" s="2">
        <v>2.0744584607543325E-2</v>
      </c>
      <c r="DJ320" s="2">
        <v>34.371495135903508</v>
      </c>
      <c r="DK320" s="2">
        <v>36.367573833073422</v>
      </c>
      <c r="DM320" s="28" t="s">
        <v>11</v>
      </c>
      <c r="DN320" s="15" t="s">
        <v>20</v>
      </c>
      <c r="DO320" s="1">
        <v>1.4621792123861357</v>
      </c>
      <c r="DP320" s="2"/>
      <c r="DQ320" s="2"/>
      <c r="DR320" s="2"/>
      <c r="DS320" s="2">
        <v>1.0372292303771662E-2</v>
      </c>
      <c r="DT320" s="2"/>
      <c r="DU320" s="2">
        <v>5.8084836901121312E-3</v>
      </c>
      <c r="DV320" s="2">
        <v>11.655018828821611</v>
      </c>
      <c r="DW320" s="2">
        <v>13.133378817201629</v>
      </c>
    </row>
    <row r="321" spans="1:127" ht="18" x14ac:dyDescent="0.25">
      <c r="A321" s="28"/>
      <c r="B321" s="17" t="s">
        <v>13</v>
      </c>
      <c r="C321" s="4">
        <f t="shared" si="890"/>
        <v>3.0312002008113539</v>
      </c>
      <c r="D321" s="3">
        <f t="shared" si="890"/>
        <v>12.499687255495504</v>
      </c>
      <c r="E321" s="3">
        <f t="shared" si="890"/>
        <v>0</v>
      </c>
      <c r="F321" s="3">
        <f t="shared" si="890"/>
        <v>10.46403948113819</v>
      </c>
      <c r="G321" s="3">
        <f t="shared" si="891"/>
        <v>2.8560352278948926</v>
      </c>
      <c r="H321" s="3">
        <f t="shared" si="892"/>
        <v>0</v>
      </c>
      <c r="I321" s="3">
        <f t="shared" ref="I321:I329" si="903">+BI321</f>
        <v>0</v>
      </c>
      <c r="J321" s="3">
        <f t="shared" ref="J321:J327" si="904">+DG322</f>
        <v>0</v>
      </c>
      <c r="K321" s="3">
        <f t="shared" si="893"/>
        <v>0</v>
      </c>
      <c r="L321" s="3">
        <f t="shared" si="893"/>
        <v>0</v>
      </c>
      <c r="M321" s="4">
        <f t="shared" ref="M321:M329" si="905">+BM321</f>
        <v>0</v>
      </c>
      <c r="N321" s="4">
        <f t="shared" si="894"/>
        <v>28.85096216533994</v>
      </c>
      <c r="P321" s="28"/>
      <c r="Q321" s="17" t="s">
        <v>13</v>
      </c>
      <c r="R321" s="4">
        <f t="shared" si="895"/>
        <v>2.1824641445841744</v>
      </c>
      <c r="S321" s="4">
        <f t="shared" si="896"/>
        <v>5.523607739479945</v>
      </c>
      <c r="T321" s="4">
        <f t="shared" si="897"/>
        <v>0</v>
      </c>
      <c r="U321" s="4">
        <f t="shared" si="898"/>
        <v>3.3484926339642209</v>
      </c>
      <c r="V321" s="3">
        <f t="shared" si="899"/>
        <v>0.91393127292636567</v>
      </c>
      <c r="W321" s="3">
        <f t="shared" si="900"/>
        <v>0</v>
      </c>
      <c r="X321" s="3">
        <f t="shared" ref="X321:X329" si="906">+BV321</f>
        <v>0</v>
      </c>
      <c r="Y321" s="3">
        <f t="shared" ref="Y321:Y327" si="907">+DS322</f>
        <v>0</v>
      </c>
      <c r="Z321" s="3">
        <f t="shared" si="901"/>
        <v>0</v>
      </c>
      <c r="AA321" s="3">
        <f t="shared" si="901"/>
        <v>0</v>
      </c>
      <c r="AB321" s="4">
        <f t="shared" si="902"/>
        <v>0</v>
      </c>
      <c r="AC321" s="4">
        <f t="shared" ref="AC321:AC329" si="908">SUM(R321:AB321)</f>
        <v>11.968495790954705</v>
      </c>
      <c r="AE321" s="28"/>
      <c r="AF321" s="17" t="s">
        <v>13</v>
      </c>
      <c r="AG321" s="3">
        <v>1.8165430470081001</v>
      </c>
      <c r="AH321" s="3">
        <v>10.119031844102981</v>
      </c>
      <c r="AI321" s="3">
        <v>0</v>
      </c>
      <c r="AJ321" s="3">
        <v>8.8497047228598653</v>
      </c>
      <c r="AK321" s="3">
        <v>2.8560352278948926</v>
      </c>
      <c r="AL321" s="3">
        <v>0</v>
      </c>
      <c r="AM321" s="3">
        <v>0</v>
      </c>
      <c r="AN321" s="3">
        <v>0</v>
      </c>
      <c r="AO321" s="4">
        <v>23.641314841865839</v>
      </c>
      <c r="AP321" s="13"/>
      <c r="AQ321" s="28"/>
      <c r="AR321" s="17" t="s">
        <v>13</v>
      </c>
      <c r="AS321" s="3">
        <v>1.307910993845832</v>
      </c>
      <c r="AT321" s="3">
        <v>4.4523740114053121</v>
      </c>
      <c r="AU321" s="3">
        <v>0</v>
      </c>
      <c r="AV321" s="3">
        <v>2.8319055113151568</v>
      </c>
      <c r="AW321" s="3">
        <v>0.91393127292636567</v>
      </c>
      <c r="AX321" s="3">
        <v>0</v>
      </c>
      <c r="AY321" s="3">
        <v>0</v>
      </c>
      <c r="AZ321" s="3">
        <v>0</v>
      </c>
      <c r="BA321" s="4">
        <v>9.5061217894926671</v>
      </c>
      <c r="BC321" s="28"/>
      <c r="BD321" s="17" t="s">
        <v>13</v>
      </c>
      <c r="BE321" s="3">
        <v>0.62254767352023843</v>
      </c>
      <c r="BF321" s="3">
        <v>2.2282256792120152</v>
      </c>
      <c r="BG321" s="3">
        <v>0</v>
      </c>
      <c r="BH321" s="3">
        <v>1.6011882113515659</v>
      </c>
      <c r="BI321" s="3">
        <v>0</v>
      </c>
      <c r="BJ321" s="3">
        <v>0</v>
      </c>
      <c r="BK321" s="3">
        <v>0</v>
      </c>
      <c r="BL321" s="3">
        <v>0</v>
      </c>
      <c r="BM321" s="3"/>
      <c r="BN321" s="4">
        <v>4.4519615640838195</v>
      </c>
      <c r="BP321" s="28"/>
      <c r="BQ321" s="17" t="s">
        <v>13</v>
      </c>
      <c r="BR321" s="3">
        <v>0.44823432493457166</v>
      </c>
      <c r="BS321" s="3">
        <v>1.0027015556454069</v>
      </c>
      <c r="BT321" s="3">
        <v>0</v>
      </c>
      <c r="BU321" s="3">
        <v>0.51238022763250113</v>
      </c>
      <c r="BV321" s="3">
        <v>0</v>
      </c>
      <c r="BW321" s="3">
        <v>0</v>
      </c>
      <c r="BX321" s="3">
        <v>0</v>
      </c>
      <c r="BY321" s="3">
        <v>0</v>
      </c>
      <c r="BZ321" s="3"/>
      <c r="CA321" s="4">
        <v>1.9633161082124797</v>
      </c>
      <c r="CC321" s="28"/>
      <c r="CD321" s="17" t="s">
        <v>13</v>
      </c>
      <c r="CE321" s="3">
        <v>0.58809516394329342</v>
      </c>
      <c r="CF321" s="3">
        <v>0.14630902698007286</v>
      </c>
      <c r="CG321" s="3">
        <v>0</v>
      </c>
      <c r="CH321" s="3">
        <v>0</v>
      </c>
      <c r="CI321" s="3">
        <v>0</v>
      </c>
      <c r="CJ321" s="3">
        <v>0</v>
      </c>
      <c r="CK321" s="3">
        <v>0</v>
      </c>
      <c r="CL321" s="3">
        <v>0</v>
      </c>
      <c r="CM321" s="4">
        <v>0.73440419092336628</v>
      </c>
      <c r="CN321" s="13"/>
      <c r="CO321" s="28"/>
      <c r="CP321" s="17" t="s">
        <v>13</v>
      </c>
      <c r="CQ321" s="3">
        <v>0.42342851803917125</v>
      </c>
      <c r="CR321" s="3">
        <v>6.5839062141032786E-2</v>
      </c>
      <c r="CS321" s="3">
        <v>0</v>
      </c>
      <c r="CT321" s="3">
        <v>0</v>
      </c>
      <c r="CU321" s="3">
        <v>0</v>
      </c>
      <c r="CV321" s="3">
        <v>0</v>
      </c>
      <c r="CW321" s="3">
        <v>0</v>
      </c>
      <c r="CX321" s="3">
        <v>0</v>
      </c>
      <c r="CY321" s="4">
        <v>0.48926758018020405</v>
      </c>
      <c r="DA321" s="28"/>
      <c r="DB321" s="17" t="s">
        <v>12</v>
      </c>
      <c r="DC321" s="3">
        <v>4.0927148233429599E-2</v>
      </c>
      <c r="DD321" s="3"/>
      <c r="DE321" s="3"/>
      <c r="DF321" s="3"/>
      <c r="DG321" s="3"/>
      <c r="DH321" s="3"/>
      <c r="DI321" s="3"/>
      <c r="DJ321" s="3"/>
      <c r="DK321" s="3">
        <v>4.0927148233429599E-2</v>
      </c>
      <c r="DM321" s="28"/>
      <c r="DN321" s="17" t="s">
        <v>12</v>
      </c>
      <c r="DO321" s="3">
        <v>3.6834433410086638E-3</v>
      </c>
      <c r="DP321" s="3"/>
      <c r="DQ321" s="3"/>
      <c r="DR321" s="3"/>
      <c r="DS321" s="3"/>
      <c r="DT321" s="3"/>
      <c r="DU321" s="3"/>
      <c r="DV321" s="3"/>
      <c r="DW321" s="3">
        <v>3.6834433410086638E-3</v>
      </c>
    </row>
    <row r="322" spans="1:127" ht="18" x14ac:dyDescent="0.25">
      <c r="A322" s="28"/>
      <c r="B322" s="15" t="s">
        <v>14</v>
      </c>
      <c r="C322" s="16">
        <f t="shared" si="890"/>
        <v>7.457723589325906</v>
      </c>
      <c r="D322" s="6">
        <f t="shared" si="890"/>
        <v>0</v>
      </c>
      <c r="E322" s="7">
        <f t="shared" si="890"/>
        <v>0</v>
      </c>
      <c r="F322" s="7">
        <f t="shared" si="890"/>
        <v>0</v>
      </c>
      <c r="G322" s="7">
        <f t="shared" si="891"/>
        <v>0</v>
      </c>
      <c r="H322" s="7">
        <f t="shared" si="892"/>
        <v>0</v>
      </c>
      <c r="I322" s="7">
        <f t="shared" si="903"/>
        <v>0</v>
      </c>
      <c r="J322" s="7">
        <f t="shared" si="904"/>
        <v>0</v>
      </c>
      <c r="K322" s="7">
        <f t="shared" si="893"/>
        <v>0</v>
      </c>
      <c r="L322" s="7">
        <f t="shared" si="893"/>
        <v>0</v>
      </c>
      <c r="M322" s="7">
        <f t="shared" si="905"/>
        <v>0</v>
      </c>
      <c r="N322" s="7">
        <f t="shared" si="894"/>
        <v>7.457723589325906</v>
      </c>
      <c r="P322" s="28"/>
      <c r="Q322" s="15" t="s">
        <v>14</v>
      </c>
      <c r="R322" s="16">
        <f t="shared" si="895"/>
        <v>4.8475203330618388</v>
      </c>
      <c r="S322" s="16">
        <f t="shared" si="896"/>
        <v>0</v>
      </c>
      <c r="T322" s="16">
        <f t="shared" si="897"/>
        <v>0</v>
      </c>
      <c r="U322" s="16">
        <f t="shared" si="898"/>
        <v>0</v>
      </c>
      <c r="V322" s="7">
        <f t="shared" si="899"/>
        <v>0</v>
      </c>
      <c r="W322" s="7">
        <f t="shared" si="900"/>
        <v>0</v>
      </c>
      <c r="X322" s="7">
        <f t="shared" si="906"/>
        <v>0</v>
      </c>
      <c r="Y322" s="7">
        <f t="shared" si="907"/>
        <v>0</v>
      </c>
      <c r="Z322" s="7">
        <f t="shared" si="901"/>
        <v>0</v>
      </c>
      <c r="AA322" s="7">
        <f t="shared" si="901"/>
        <v>0</v>
      </c>
      <c r="AB322" s="7">
        <f t="shared" si="902"/>
        <v>0</v>
      </c>
      <c r="AC322" s="7">
        <f t="shared" si="908"/>
        <v>4.8475203330618388</v>
      </c>
      <c r="AE322" s="28"/>
      <c r="AF322" s="15" t="s">
        <v>14</v>
      </c>
      <c r="AG322" s="6">
        <v>2.4374035636890268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2.4374035636890268</v>
      </c>
      <c r="AP322" s="13"/>
      <c r="AQ322" s="28"/>
      <c r="AR322" s="15" t="s">
        <v>14</v>
      </c>
      <c r="AS322" s="6">
        <v>1.5843123163978676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1.5843123163978676</v>
      </c>
      <c r="BC322" s="28"/>
      <c r="BD322" s="15" t="s">
        <v>14</v>
      </c>
      <c r="BE322" s="1">
        <v>4.4490681945986292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/>
      <c r="BN322" s="2">
        <v>4.4490681945986292</v>
      </c>
      <c r="BP322" s="28"/>
      <c r="BQ322" s="15" t="s">
        <v>14</v>
      </c>
      <c r="BR322" s="1">
        <v>2.8918943264891093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/>
      <c r="CA322" s="2">
        <v>2.8918943264891093</v>
      </c>
      <c r="CC322" s="28"/>
      <c r="CD322" s="15" t="s">
        <v>14</v>
      </c>
      <c r="CE322" s="6">
        <v>0.56861636059871778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0.56861636059871778</v>
      </c>
      <c r="CN322" s="13"/>
      <c r="CO322" s="28"/>
      <c r="CP322" s="15" t="s">
        <v>14</v>
      </c>
      <c r="CQ322" s="6">
        <v>0.36960063438916657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0.36960063438916657</v>
      </c>
      <c r="DA322" s="28"/>
      <c r="DB322" s="15" t="s">
        <v>61</v>
      </c>
      <c r="DC322" s="1">
        <v>4.0143163397216445E-3</v>
      </c>
      <c r="DD322" s="2">
        <v>6.1207052004368153E-3</v>
      </c>
      <c r="DE322" s="2">
        <v>0</v>
      </c>
      <c r="DF322" s="2">
        <v>1.3146546926759631E-2</v>
      </c>
      <c r="DG322" s="2">
        <v>0</v>
      </c>
      <c r="DH322" s="2"/>
      <c r="DI322" s="2"/>
      <c r="DJ322" s="2"/>
      <c r="DK322" s="2">
        <v>2.328156846691809E-2</v>
      </c>
      <c r="DM322" s="28"/>
      <c r="DN322" s="15" t="s">
        <v>61</v>
      </c>
      <c r="DO322" s="1">
        <v>2.8903077645995841E-3</v>
      </c>
      <c r="DP322" s="2">
        <v>2.6931102881921987E-3</v>
      </c>
      <c r="DQ322" s="2">
        <v>0</v>
      </c>
      <c r="DR322" s="2">
        <v>4.2068950165630821E-3</v>
      </c>
      <c r="DS322" s="2">
        <v>0</v>
      </c>
      <c r="DT322" s="2"/>
      <c r="DU322" s="2"/>
      <c r="DV322" s="2"/>
      <c r="DW322" s="2">
        <v>9.790313069354864E-3</v>
      </c>
    </row>
    <row r="323" spans="1:127" ht="18" x14ac:dyDescent="0.25">
      <c r="A323" s="28"/>
      <c r="B323" s="17" t="s">
        <v>15</v>
      </c>
      <c r="C323" s="4">
        <f t="shared" ref="C323:C327" si="909">+AG323+BE323+CE323+DC324</f>
        <v>1.5781910944798507</v>
      </c>
      <c r="D323" s="3">
        <f t="shared" ref="D323:F327" si="910">+AH323+BF323+CF323+DD324</f>
        <v>0</v>
      </c>
      <c r="E323" s="22">
        <f t="shared" si="910"/>
        <v>0</v>
      </c>
      <c r="F323" s="3">
        <f t="shared" si="910"/>
        <v>1.6012510571999985</v>
      </c>
      <c r="G323" s="3">
        <f t="shared" si="891"/>
        <v>0</v>
      </c>
      <c r="H323" s="3">
        <f t="shared" si="892"/>
        <v>1.4099332097690815</v>
      </c>
      <c r="I323" s="3">
        <f t="shared" si="903"/>
        <v>0</v>
      </c>
      <c r="J323" s="3">
        <f t="shared" si="904"/>
        <v>0</v>
      </c>
      <c r="K323" s="3">
        <f t="shared" si="893"/>
        <v>0</v>
      </c>
      <c r="L323" s="3">
        <f t="shared" si="893"/>
        <v>0</v>
      </c>
      <c r="M323" s="4">
        <f t="shared" si="905"/>
        <v>0</v>
      </c>
      <c r="N323" s="4">
        <f t="shared" si="894"/>
        <v>4.5893753614489308</v>
      </c>
      <c r="P323" s="28"/>
      <c r="Q323" s="17" t="s">
        <v>15</v>
      </c>
      <c r="R323" s="4">
        <f t="shared" si="895"/>
        <v>1.1047337661358954</v>
      </c>
      <c r="S323" s="4">
        <f t="shared" si="896"/>
        <v>0</v>
      </c>
      <c r="T323" s="4">
        <f t="shared" si="897"/>
        <v>0</v>
      </c>
      <c r="U323" s="4">
        <f t="shared" si="898"/>
        <v>0.51240033830399956</v>
      </c>
      <c r="V323" s="3">
        <f t="shared" si="899"/>
        <v>0</v>
      </c>
      <c r="W323" s="3">
        <f t="shared" si="900"/>
        <v>0.91645658634990301</v>
      </c>
      <c r="X323" s="3">
        <f t="shared" si="906"/>
        <v>0</v>
      </c>
      <c r="Y323" s="3">
        <f t="shared" si="907"/>
        <v>0</v>
      </c>
      <c r="Z323" s="3">
        <f t="shared" si="901"/>
        <v>0</v>
      </c>
      <c r="AA323" s="3">
        <f t="shared" si="901"/>
        <v>0</v>
      </c>
      <c r="AB323" s="4">
        <f t="shared" si="902"/>
        <v>0</v>
      </c>
      <c r="AC323" s="4">
        <f t="shared" si="908"/>
        <v>2.533590690789798</v>
      </c>
      <c r="AE323" s="28"/>
      <c r="AF323" s="17" t="s">
        <v>15</v>
      </c>
      <c r="AG323" s="3">
        <v>1.1807451133057858</v>
      </c>
      <c r="AH323" s="13">
        <v>0</v>
      </c>
      <c r="AI323" s="3">
        <v>0</v>
      </c>
      <c r="AJ323" s="3">
        <v>1.2671755841003376</v>
      </c>
      <c r="AK323" s="3">
        <v>0</v>
      </c>
      <c r="AL323" s="3">
        <v>1.3332327927326941</v>
      </c>
      <c r="AM323" s="3">
        <v>0</v>
      </c>
      <c r="AN323" s="3">
        <v>0</v>
      </c>
      <c r="AO323" s="4">
        <v>3.7811534901388173</v>
      </c>
      <c r="AP323" s="13"/>
      <c r="AQ323" s="28"/>
      <c r="AR323" s="17" t="s">
        <v>15</v>
      </c>
      <c r="AS323" s="3">
        <v>0.82652157931405001</v>
      </c>
      <c r="AT323" s="13">
        <v>0</v>
      </c>
      <c r="AU323" s="3">
        <v>0</v>
      </c>
      <c r="AV323" s="3">
        <v>0.40549618691210804</v>
      </c>
      <c r="AW323" s="3">
        <v>0</v>
      </c>
      <c r="AX323" s="3">
        <v>0.86660131527625117</v>
      </c>
      <c r="AY323" s="3">
        <v>0</v>
      </c>
      <c r="AZ323" s="3">
        <v>0</v>
      </c>
      <c r="BA323" s="4">
        <v>2.0986190815024091</v>
      </c>
      <c r="BC323" s="28"/>
      <c r="BD323" s="17" t="s">
        <v>15</v>
      </c>
      <c r="BE323" s="3">
        <v>0.11649636293437461</v>
      </c>
      <c r="BF323" s="11">
        <v>0</v>
      </c>
      <c r="BG323" s="3">
        <v>0</v>
      </c>
      <c r="BH323" s="3">
        <v>0.19073416604079726</v>
      </c>
      <c r="BI323" s="3">
        <v>0</v>
      </c>
      <c r="BJ323" s="3">
        <v>1.3827000776646305E-3</v>
      </c>
      <c r="BK323" s="3">
        <v>0</v>
      </c>
      <c r="BL323" s="3">
        <v>0</v>
      </c>
      <c r="BM323" s="3"/>
      <c r="BN323" s="4">
        <v>0.3086132290528365</v>
      </c>
      <c r="BP323" s="28"/>
      <c r="BQ323" s="17" t="s">
        <v>15</v>
      </c>
      <c r="BR323" s="3">
        <v>8.1547454054062218E-2</v>
      </c>
      <c r="BS323" s="11">
        <v>0</v>
      </c>
      <c r="BT323" s="3">
        <v>0</v>
      </c>
      <c r="BU323" s="3">
        <v>6.1034933133055129E-2</v>
      </c>
      <c r="BV323" s="3">
        <v>0</v>
      </c>
      <c r="BW323" s="3">
        <v>8.9875505048200985E-4</v>
      </c>
      <c r="BX323" s="3">
        <v>0</v>
      </c>
      <c r="BY323" s="3">
        <v>0</v>
      </c>
      <c r="BZ323" s="3"/>
      <c r="CA323" s="4">
        <v>0.14348114223759936</v>
      </c>
      <c r="CC323" s="28"/>
      <c r="CD323" s="17" t="s">
        <v>15</v>
      </c>
      <c r="CE323" s="3">
        <v>0.27972327059504087</v>
      </c>
      <c r="CF323" s="13">
        <v>0</v>
      </c>
      <c r="CG323" s="3">
        <v>0</v>
      </c>
      <c r="CH323" s="3">
        <v>0.14334130705886355</v>
      </c>
      <c r="CI323" s="3">
        <v>0</v>
      </c>
      <c r="CJ323" s="3">
        <v>7.5254186205903378E-2</v>
      </c>
      <c r="CK323" s="3">
        <v>0</v>
      </c>
      <c r="CL323" s="3">
        <v>0</v>
      </c>
      <c r="CM323" s="4">
        <v>0.49831876385980778</v>
      </c>
      <c r="CN323" s="13"/>
      <c r="CO323" s="28"/>
      <c r="CP323" s="17" t="s">
        <v>15</v>
      </c>
      <c r="CQ323" s="3">
        <v>0.19580628941652861</v>
      </c>
      <c r="CR323" s="13">
        <v>0</v>
      </c>
      <c r="CS323" s="3">
        <v>0</v>
      </c>
      <c r="CT323" s="3">
        <v>4.5869218258836338E-2</v>
      </c>
      <c r="CU323" s="3">
        <v>0</v>
      </c>
      <c r="CV323" s="3">
        <v>4.8915221033837199E-2</v>
      </c>
      <c r="CW323" s="3">
        <v>0</v>
      </c>
      <c r="CX323" s="3">
        <v>0</v>
      </c>
      <c r="CY323" s="4">
        <v>0.29059072870920216</v>
      </c>
      <c r="DA323" s="28"/>
      <c r="DB323" s="17" t="s">
        <v>14</v>
      </c>
      <c r="DC323" s="3">
        <v>2.6354704395323281E-3</v>
      </c>
      <c r="DD323" s="3"/>
      <c r="DE323" s="3"/>
      <c r="DF323" s="3"/>
      <c r="DG323" s="3"/>
      <c r="DH323" s="3"/>
      <c r="DI323" s="3"/>
      <c r="DJ323" s="3"/>
      <c r="DK323" s="3">
        <v>2.6354704395323281E-3</v>
      </c>
      <c r="DM323" s="28"/>
      <c r="DN323" s="17" t="s">
        <v>14</v>
      </c>
      <c r="DO323" s="3">
        <v>1.7130557856960132E-3</v>
      </c>
      <c r="DP323" s="3"/>
      <c r="DQ323" s="3"/>
      <c r="DR323" s="3"/>
      <c r="DS323" s="3"/>
      <c r="DT323" s="3"/>
      <c r="DU323" s="3"/>
      <c r="DV323" s="3"/>
      <c r="DW323" s="3">
        <v>1.7130557856960132E-3</v>
      </c>
    </row>
    <row r="324" spans="1:127" ht="18" x14ac:dyDescent="0.25">
      <c r="A324" s="28"/>
      <c r="B324" s="15" t="s">
        <v>16</v>
      </c>
      <c r="C324" s="16">
        <f t="shared" si="909"/>
        <v>2.0973529044312083E-2</v>
      </c>
      <c r="D324" s="6">
        <f t="shared" si="910"/>
        <v>0</v>
      </c>
      <c r="E324" s="7">
        <f t="shared" si="910"/>
        <v>0</v>
      </c>
      <c r="F324" s="7">
        <f t="shared" si="910"/>
        <v>0</v>
      </c>
      <c r="G324" s="7">
        <f t="shared" si="891"/>
        <v>0</v>
      </c>
      <c r="H324" s="7">
        <f t="shared" si="892"/>
        <v>0</v>
      </c>
      <c r="I324" s="7">
        <f t="shared" si="903"/>
        <v>3.3863507705310839E-2</v>
      </c>
      <c r="J324" s="7">
        <f t="shared" si="904"/>
        <v>0</v>
      </c>
      <c r="K324" s="7">
        <f t="shared" si="893"/>
        <v>0</v>
      </c>
      <c r="L324" s="7">
        <f t="shared" si="893"/>
        <v>0</v>
      </c>
      <c r="M324" s="7">
        <f t="shared" si="905"/>
        <v>0</v>
      </c>
      <c r="N324" s="7">
        <f t="shared" si="894"/>
        <v>5.4837036749622925E-2</v>
      </c>
      <c r="P324" s="28"/>
      <c r="Q324" s="15" t="s">
        <v>16</v>
      </c>
      <c r="R324" s="16">
        <f t="shared" si="895"/>
        <v>1.4681470331018458E-2</v>
      </c>
      <c r="S324" s="16">
        <f t="shared" si="896"/>
        <v>0</v>
      </c>
      <c r="T324" s="16">
        <f t="shared" si="897"/>
        <v>0</v>
      </c>
      <c r="U324" s="16">
        <f t="shared" si="898"/>
        <v>0</v>
      </c>
      <c r="V324" s="7">
        <f t="shared" si="899"/>
        <v>0</v>
      </c>
      <c r="W324" s="7">
        <f t="shared" si="900"/>
        <v>0</v>
      </c>
      <c r="X324" s="7">
        <f t="shared" si="906"/>
        <v>1.0159052311593251E-2</v>
      </c>
      <c r="Y324" s="7">
        <f t="shared" si="907"/>
        <v>0</v>
      </c>
      <c r="Z324" s="7">
        <f t="shared" si="901"/>
        <v>0</v>
      </c>
      <c r="AA324" s="7">
        <f t="shared" si="901"/>
        <v>0</v>
      </c>
      <c r="AB324" s="7">
        <f t="shared" si="902"/>
        <v>0</v>
      </c>
      <c r="AC324" s="7">
        <f t="shared" si="908"/>
        <v>2.4840522642611711E-2</v>
      </c>
      <c r="AE324" s="28"/>
      <c r="AF324" s="15" t="s">
        <v>16</v>
      </c>
      <c r="AG324" s="6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13"/>
      <c r="AQ324" s="28"/>
      <c r="AR324" s="15" t="s">
        <v>16</v>
      </c>
      <c r="AS324" s="6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C324" s="28"/>
      <c r="BD324" s="15" t="s">
        <v>16</v>
      </c>
      <c r="BE324" s="1">
        <v>0</v>
      </c>
      <c r="BF324" s="2">
        <v>0</v>
      </c>
      <c r="BG324" s="2">
        <v>0</v>
      </c>
      <c r="BH324" s="2">
        <v>0</v>
      </c>
      <c r="BI324" s="2">
        <v>3.3863507705310839E-2</v>
      </c>
      <c r="BJ324" s="2">
        <v>0</v>
      </c>
      <c r="BK324" s="2">
        <v>0</v>
      </c>
      <c r="BL324" s="2">
        <v>0</v>
      </c>
      <c r="BM324" s="2"/>
      <c r="BN324" s="2">
        <v>3.3863507705310839E-2</v>
      </c>
      <c r="BP324" s="28"/>
      <c r="BQ324" s="15" t="s">
        <v>16</v>
      </c>
      <c r="BR324" s="1">
        <v>0</v>
      </c>
      <c r="BS324" s="2">
        <v>0</v>
      </c>
      <c r="BT324" s="2">
        <v>0</v>
      </c>
      <c r="BU324" s="2">
        <v>0</v>
      </c>
      <c r="BV324" s="2">
        <v>1.0159052311593251E-2</v>
      </c>
      <c r="BW324" s="2">
        <v>0</v>
      </c>
      <c r="BX324" s="2">
        <v>0</v>
      </c>
      <c r="BY324" s="2">
        <v>0</v>
      </c>
      <c r="BZ324" s="2"/>
      <c r="CA324" s="2">
        <v>1.0159052311593251E-2</v>
      </c>
      <c r="CC324" s="28"/>
      <c r="CD324" s="15" t="s">
        <v>16</v>
      </c>
      <c r="CE324" s="6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13"/>
      <c r="CO324" s="28"/>
      <c r="CP324" s="15" t="s">
        <v>16</v>
      </c>
      <c r="CQ324" s="6">
        <v>0</v>
      </c>
      <c r="CR324" s="7">
        <v>0</v>
      </c>
      <c r="CS324" s="7">
        <v>0</v>
      </c>
      <c r="CT324" s="7">
        <v>0</v>
      </c>
      <c r="CU324" s="7">
        <v>0</v>
      </c>
      <c r="CV324" s="7">
        <v>0</v>
      </c>
      <c r="CW324" s="7">
        <v>0</v>
      </c>
      <c r="CX324" s="7">
        <v>0</v>
      </c>
      <c r="CY324" s="7">
        <v>0</v>
      </c>
      <c r="DA324" s="28"/>
      <c r="DB324" s="15" t="s">
        <v>15</v>
      </c>
      <c r="DC324" s="1">
        <v>1.226347644649221E-3</v>
      </c>
      <c r="DD324" s="2">
        <v>0</v>
      </c>
      <c r="DE324" s="2"/>
      <c r="DF324" s="2">
        <v>0</v>
      </c>
      <c r="DG324" s="2">
        <v>0</v>
      </c>
      <c r="DH324" s="2">
        <v>6.3530752819493955E-5</v>
      </c>
      <c r="DI324" s="2"/>
      <c r="DJ324" s="2"/>
      <c r="DK324" s="2">
        <v>1.289878397468715E-3</v>
      </c>
      <c r="DM324" s="28"/>
      <c r="DN324" s="15" t="s">
        <v>15</v>
      </c>
      <c r="DO324" s="1">
        <v>8.5844335125445463E-4</v>
      </c>
      <c r="DP324" s="2">
        <v>0</v>
      </c>
      <c r="DQ324" s="2"/>
      <c r="DR324" s="2">
        <v>0</v>
      </c>
      <c r="DS324" s="2"/>
      <c r="DT324" s="2">
        <v>4.1294989332671072E-5</v>
      </c>
      <c r="DU324" s="2"/>
      <c r="DV324" s="2"/>
      <c r="DW324" s="2">
        <v>8.9973834058712575E-4</v>
      </c>
    </row>
    <row r="325" spans="1:127" ht="18" x14ac:dyDescent="0.25">
      <c r="A325" s="28"/>
      <c r="B325" s="17" t="s">
        <v>17</v>
      </c>
      <c r="C325" s="4">
        <f t="shared" si="909"/>
        <v>8.2517618284604684</v>
      </c>
      <c r="D325" s="3">
        <f t="shared" si="910"/>
        <v>0</v>
      </c>
      <c r="E325" s="3">
        <f t="shared" si="910"/>
        <v>0</v>
      </c>
      <c r="F325" s="3">
        <f t="shared" si="910"/>
        <v>0</v>
      </c>
      <c r="G325" s="3">
        <f t="shared" si="891"/>
        <v>0</v>
      </c>
      <c r="H325" s="3">
        <f t="shared" si="892"/>
        <v>0</v>
      </c>
      <c r="I325" s="3">
        <f t="shared" si="903"/>
        <v>0</v>
      </c>
      <c r="J325" s="3">
        <f t="shared" si="904"/>
        <v>0</v>
      </c>
      <c r="K325" s="3">
        <f t="shared" si="893"/>
        <v>0</v>
      </c>
      <c r="L325" s="3">
        <f t="shared" si="893"/>
        <v>0</v>
      </c>
      <c r="M325" s="4">
        <f t="shared" si="905"/>
        <v>0</v>
      </c>
      <c r="N325" s="4">
        <f t="shared" si="894"/>
        <v>8.2517618284604684</v>
      </c>
      <c r="P325" s="28"/>
      <c r="Q325" s="17" t="s">
        <v>17</v>
      </c>
      <c r="R325" s="4">
        <f t="shared" si="895"/>
        <v>6.1888213713453517</v>
      </c>
      <c r="S325" s="4">
        <f t="shared" si="896"/>
        <v>0</v>
      </c>
      <c r="T325" s="4">
        <f t="shared" si="897"/>
        <v>0</v>
      </c>
      <c r="U325" s="4">
        <f t="shared" si="898"/>
        <v>0</v>
      </c>
      <c r="V325" s="3">
        <f t="shared" si="899"/>
        <v>0</v>
      </c>
      <c r="W325" s="3">
        <f t="shared" si="900"/>
        <v>0</v>
      </c>
      <c r="X325" s="3">
        <f t="shared" si="906"/>
        <v>0</v>
      </c>
      <c r="Y325" s="3">
        <f t="shared" si="907"/>
        <v>0</v>
      </c>
      <c r="Z325" s="3">
        <f t="shared" si="901"/>
        <v>0</v>
      </c>
      <c r="AA325" s="3">
        <f t="shared" si="901"/>
        <v>0</v>
      </c>
      <c r="AB325" s="4">
        <f t="shared" si="902"/>
        <v>0</v>
      </c>
      <c r="AC325" s="4">
        <f t="shared" si="908"/>
        <v>6.1888213713453517</v>
      </c>
      <c r="AE325" s="28"/>
      <c r="AF325" s="17" t="s">
        <v>17</v>
      </c>
      <c r="AG325" s="3">
        <v>0.44899512038182865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4">
        <v>0.44899512038182865</v>
      </c>
      <c r="AP325" s="13"/>
      <c r="AQ325" s="28"/>
      <c r="AR325" s="17" t="s">
        <v>17</v>
      </c>
      <c r="AS325" s="3">
        <v>0.33674634028637151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4">
        <v>0.33674634028637151</v>
      </c>
      <c r="BC325" s="28"/>
      <c r="BD325" s="17" t="s">
        <v>17</v>
      </c>
      <c r="BE325" s="3">
        <v>0.29047206803148207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/>
      <c r="BN325" s="4">
        <v>0.29047206803148207</v>
      </c>
      <c r="BP325" s="28"/>
      <c r="BQ325" s="17" t="s">
        <v>17</v>
      </c>
      <c r="BR325" s="3">
        <v>0.21785405102361155</v>
      </c>
      <c r="BS325" s="3">
        <v>0</v>
      </c>
      <c r="BT325" s="3">
        <v>0</v>
      </c>
      <c r="BU325" s="3">
        <v>0</v>
      </c>
      <c r="BV325" s="3">
        <v>0</v>
      </c>
      <c r="BW325" s="3">
        <v>0</v>
      </c>
      <c r="BX325" s="3">
        <v>0</v>
      </c>
      <c r="BY325" s="3">
        <v>0</v>
      </c>
      <c r="BZ325" s="3"/>
      <c r="CA325" s="4">
        <v>0.21785405102361155</v>
      </c>
      <c r="CC325" s="28"/>
      <c r="CD325" s="17" t="s">
        <v>17</v>
      </c>
      <c r="CE325" s="3">
        <v>7.5069368588216809</v>
      </c>
      <c r="CF325" s="3">
        <v>0</v>
      </c>
      <c r="CG325" s="3">
        <v>0</v>
      </c>
      <c r="CH325" s="3">
        <v>0</v>
      </c>
      <c r="CI325" s="3">
        <v>0</v>
      </c>
      <c r="CJ325" s="3">
        <v>0</v>
      </c>
      <c r="CK325" s="3">
        <v>0</v>
      </c>
      <c r="CL325" s="3">
        <v>0</v>
      </c>
      <c r="CM325" s="4">
        <v>7.5069368588216809</v>
      </c>
      <c r="CN325" s="13"/>
      <c r="CO325" s="28"/>
      <c r="CP325" s="17" t="s">
        <v>17</v>
      </c>
      <c r="CQ325" s="3">
        <v>5.6302026441162605</v>
      </c>
      <c r="CR325" s="3">
        <v>0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0</v>
      </c>
      <c r="CY325" s="4">
        <v>5.6302026441162605</v>
      </c>
      <c r="DA325" s="28"/>
      <c r="DB325" s="17" t="s">
        <v>16</v>
      </c>
      <c r="DC325" s="3">
        <v>2.0973529044312083E-2</v>
      </c>
      <c r="DD325" s="3">
        <v>0</v>
      </c>
      <c r="DE325" s="3">
        <v>0</v>
      </c>
      <c r="DF325" s="3"/>
      <c r="DG325" s="3"/>
      <c r="DH325" s="3"/>
      <c r="DI325" s="3"/>
      <c r="DJ325" s="3"/>
      <c r="DK325" s="3">
        <v>2.0973529044312083E-2</v>
      </c>
      <c r="DM325" s="28"/>
      <c r="DN325" s="17" t="s">
        <v>16</v>
      </c>
      <c r="DO325" s="3">
        <v>1.4681470331018458E-2</v>
      </c>
      <c r="DP325" s="3">
        <v>0</v>
      </c>
      <c r="DQ325" s="3">
        <v>0</v>
      </c>
      <c r="DR325" s="3"/>
      <c r="DS325" s="3"/>
      <c r="DT325" s="3"/>
      <c r="DU325" s="3"/>
      <c r="DV325" s="3"/>
      <c r="DW325" s="3">
        <v>1.4681470331018458E-2</v>
      </c>
    </row>
    <row r="326" spans="1:127" ht="18" x14ac:dyDescent="0.25">
      <c r="A326" s="28"/>
      <c r="B326" s="15" t="s">
        <v>18</v>
      </c>
      <c r="C326" s="16">
        <f t="shared" si="909"/>
        <v>0.929118234062696</v>
      </c>
      <c r="D326" s="6">
        <f t="shared" si="910"/>
        <v>0</v>
      </c>
      <c r="E326" s="7">
        <f t="shared" si="910"/>
        <v>0</v>
      </c>
      <c r="F326" s="7">
        <f t="shared" si="910"/>
        <v>0</v>
      </c>
      <c r="G326" s="7">
        <f t="shared" si="891"/>
        <v>0</v>
      </c>
      <c r="H326" s="7">
        <f t="shared" si="892"/>
        <v>0</v>
      </c>
      <c r="I326" s="7">
        <f t="shared" si="903"/>
        <v>0</v>
      </c>
      <c r="J326" s="7">
        <f t="shared" si="904"/>
        <v>0</v>
      </c>
      <c r="K326" s="7">
        <f t="shared" si="893"/>
        <v>0</v>
      </c>
      <c r="L326" s="7">
        <f t="shared" si="893"/>
        <v>0</v>
      </c>
      <c r="M326" s="7">
        <f t="shared" si="905"/>
        <v>0</v>
      </c>
      <c r="N326" s="7">
        <f t="shared" si="894"/>
        <v>0.929118234062696</v>
      </c>
      <c r="P326" s="28"/>
      <c r="Q326" s="15" t="s">
        <v>18</v>
      </c>
      <c r="R326" s="16">
        <f t="shared" si="895"/>
        <v>0.66896512852514101</v>
      </c>
      <c r="S326" s="16">
        <f t="shared" si="896"/>
        <v>0</v>
      </c>
      <c r="T326" s="16">
        <f t="shared" si="897"/>
        <v>0</v>
      </c>
      <c r="U326" s="16">
        <f t="shared" si="898"/>
        <v>0</v>
      </c>
      <c r="V326" s="7">
        <f t="shared" si="899"/>
        <v>0</v>
      </c>
      <c r="W326" s="7">
        <f t="shared" si="900"/>
        <v>0</v>
      </c>
      <c r="X326" s="7">
        <f t="shared" si="906"/>
        <v>0</v>
      </c>
      <c r="Y326" s="7">
        <f t="shared" si="907"/>
        <v>0</v>
      </c>
      <c r="Z326" s="7">
        <f t="shared" si="901"/>
        <v>0</v>
      </c>
      <c r="AA326" s="7">
        <f t="shared" si="901"/>
        <v>0</v>
      </c>
      <c r="AB326" s="7">
        <f t="shared" si="902"/>
        <v>0</v>
      </c>
      <c r="AC326" s="7">
        <f t="shared" si="908"/>
        <v>0.66896512852514101</v>
      </c>
      <c r="AE326" s="28"/>
      <c r="AF326" s="15" t="s">
        <v>18</v>
      </c>
      <c r="AG326" s="6">
        <v>0.31451740740073425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0.31451740740073425</v>
      </c>
      <c r="AP326" s="13"/>
      <c r="AQ326" s="28"/>
      <c r="AR326" s="15" t="s">
        <v>18</v>
      </c>
      <c r="AS326" s="6">
        <v>0.22645253332852866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0.22645253332852866</v>
      </c>
      <c r="BC326" s="28"/>
      <c r="BD326" s="15" t="s">
        <v>18</v>
      </c>
      <c r="BE326" s="1">
        <v>0.27036804152165111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/>
      <c r="BN326" s="2">
        <v>0.27036804152165111</v>
      </c>
      <c r="BP326" s="28"/>
      <c r="BQ326" s="15" t="s">
        <v>18</v>
      </c>
      <c r="BR326" s="1">
        <v>0.19466498989558881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/>
      <c r="CA326" s="2">
        <v>0.19466498989558881</v>
      </c>
      <c r="CC326" s="28"/>
      <c r="CD326" s="15" t="s">
        <v>18</v>
      </c>
      <c r="CE326" s="6">
        <v>0.34328118586794526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0.34328118586794526</v>
      </c>
      <c r="CN326" s="13"/>
      <c r="CO326" s="28"/>
      <c r="CP326" s="15" t="s">
        <v>18</v>
      </c>
      <c r="CQ326" s="6">
        <v>0.24716245382492058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0.24716245382492058</v>
      </c>
      <c r="DA326" s="28"/>
      <c r="DB326" s="15" t="s">
        <v>17</v>
      </c>
      <c r="DC326" s="1">
        <v>5.3577812254770084E-3</v>
      </c>
      <c r="DD326" s="2"/>
      <c r="DE326" s="2"/>
      <c r="DF326" s="2"/>
      <c r="DG326" s="2"/>
      <c r="DH326" s="2"/>
      <c r="DI326" s="2"/>
      <c r="DJ326" s="2"/>
      <c r="DK326" s="2">
        <v>5.3577812254770084E-3</v>
      </c>
      <c r="DM326" s="28"/>
      <c r="DN326" s="15" t="s">
        <v>17</v>
      </c>
      <c r="DO326" s="1">
        <v>4.0183359191077565E-3</v>
      </c>
      <c r="DP326" s="2"/>
      <c r="DQ326" s="2"/>
      <c r="DR326" s="2"/>
      <c r="DS326" s="2"/>
      <c r="DT326" s="2"/>
      <c r="DU326" s="2"/>
      <c r="DV326" s="2"/>
      <c r="DW326" s="2">
        <v>4.0183359191077565E-3</v>
      </c>
    </row>
    <row r="327" spans="1:127" ht="18" x14ac:dyDescent="0.25">
      <c r="A327" s="28"/>
      <c r="B327" s="17" t="s">
        <v>19</v>
      </c>
      <c r="C327" s="4">
        <f t="shared" si="909"/>
        <v>0.69028796482838606</v>
      </c>
      <c r="D327" s="3">
        <f t="shared" si="910"/>
        <v>0</v>
      </c>
      <c r="E327" s="3">
        <f t="shared" si="910"/>
        <v>0</v>
      </c>
      <c r="F327" s="3">
        <f t="shared" si="910"/>
        <v>0</v>
      </c>
      <c r="G327" s="3">
        <f t="shared" si="891"/>
        <v>0</v>
      </c>
      <c r="H327" s="3">
        <f t="shared" si="892"/>
        <v>0</v>
      </c>
      <c r="I327" s="3">
        <f t="shared" si="903"/>
        <v>0</v>
      </c>
      <c r="J327" s="3">
        <f t="shared" si="904"/>
        <v>0</v>
      </c>
      <c r="K327" s="3">
        <f t="shared" si="893"/>
        <v>0</v>
      </c>
      <c r="L327" s="3">
        <f t="shared" si="893"/>
        <v>3.5893062354217407E-3</v>
      </c>
      <c r="M327" s="4">
        <f t="shared" si="905"/>
        <v>0</v>
      </c>
      <c r="N327" s="4">
        <f t="shared" si="894"/>
        <v>0.69387727106380781</v>
      </c>
      <c r="P327" s="28"/>
      <c r="Q327" s="17" t="s">
        <v>19</v>
      </c>
      <c r="R327" s="4">
        <f t="shared" si="895"/>
        <v>0.4832015753798703</v>
      </c>
      <c r="S327" s="4">
        <f t="shared" si="896"/>
        <v>0</v>
      </c>
      <c r="T327" s="4">
        <f t="shared" si="897"/>
        <v>0</v>
      </c>
      <c r="U327" s="4">
        <f t="shared" si="898"/>
        <v>0</v>
      </c>
      <c r="V327" s="3">
        <f t="shared" si="899"/>
        <v>0</v>
      </c>
      <c r="W327" s="3">
        <f t="shared" si="900"/>
        <v>0</v>
      </c>
      <c r="X327" s="3">
        <f t="shared" si="906"/>
        <v>0</v>
      </c>
      <c r="Y327" s="3">
        <f t="shared" si="907"/>
        <v>0</v>
      </c>
      <c r="Z327" s="3">
        <f t="shared" si="901"/>
        <v>0</v>
      </c>
      <c r="AA327" s="3">
        <f t="shared" si="901"/>
        <v>1.5434016812313487E-3</v>
      </c>
      <c r="AB327" s="4">
        <f t="shared" si="902"/>
        <v>0</v>
      </c>
      <c r="AC327" s="4">
        <f t="shared" si="908"/>
        <v>0.48474497706110165</v>
      </c>
      <c r="AE327" s="28"/>
      <c r="AF327" s="17" t="s">
        <v>19</v>
      </c>
      <c r="AG327" s="3">
        <v>0.46192936012234287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3.30301643566379E-3</v>
      </c>
      <c r="AO327" s="4">
        <v>0.46523237655800664</v>
      </c>
      <c r="AP327" s="13"/>
      <c r="AQ327" s="28"/>
      <c r="AR327" s="17" t="s">
        <v>19</v>
      </c>
      <c r="AS327" s="3">
        <v>0.32335055208564001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1.4202970673354296E-3</v>
      </c>
      <c r="BA327" s="4">
        <v>0.32477084915297544</v>
      </c>
      <c r="BC327" s="28"/>
      <c r="BD327" s="17" t="s">
        <v>19</v>
      </c>
      <c r="BE327" s="3">
        <v>0.20457530063485685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2.1039133377064959E-4</v>
      </c>
      <c r="BM327" s="3"/>
      <c r="BN327" s="4">
        <v>0.2047856919686275</v>
      </c>
      <c r="BP327" s="28"/>
      <c r="BQ327" s="17" t="s">
        <v>19</v>
      </c>
      <c r="BR327" s="3">
        <v>0.14320271044439978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9.0468273521379322E-5</v>
      </c>
      <c r="BZ327" s="3"/>
      <c r="CA327" s="4">
        <v>0.14329317871792116</v>
      </c>
      <c r="CC327" s="28"/>
      <c r="CD327" s="17" t="s">
        <v>19</v>
      </c>
      <c r="CE327" s="3">
        <v>2.0931311284309279E-2</v>
      </c>
      <c r="CF327" s="3">
        <v>0</v>
      </c>
      <c r="CG327" s="3">
        <v>0</v>
      </c>
      <c r="CH327" s="3">
        <v>0</v>
      </c>
      <c r="CI327" s="3">
        <v>0</v>
      </c>
      <c r="CJ327" s="3">
        <v>0</v>
      </c>
      <c r="CK327" s="3">
        <v>0</v>
      </c>
      <c r="CL327" s="3">
        <v>0</v>
      </c>
      <c r="CM327" s="4">
        <v>2.0931311284309279E-2</v>
      </c>
      <c r="CN327" s="13"/>
      <c r="CO327" s="28"/>
      <c r="CP327" s="17" t="s">
        <v>19</v>
      </c>
      <c r="CQ327" s="3">
        <v>1.4651917899016494E-2</v>
      </c>
      <c r="CR327" s="3">
        <v>0</v>
      </c>
      <c r="CS327" s="3">
        <v>0</v>
      </c>
      <c r="CT327" s="3">
        <v>0</v>
      </c>
      <c r="CU327" s="3">
        <v>0</v>
      </c>
      <c r="CV327" s="3">
        <v>0</v>
      </c>
      <c r="CW327" s="3">
        <v>0</v>
      </c>
      <c r="CX327" s="3">
        <v>0</v>
      </c>
      <c r="CY327" s="4">
        <v>1.4651917899016494E-2</v>
      </c>
      <c r="DA327" s="28"/>
      <c r="DB327" s="17" t="s">
        <v>18</v>
      </c>
      <c r="DC327" s="3">
        <v>9.5159927236540076E-4</v>
      </c>
      <c r="DD327" s="3"/>
      <c r="DE327" s="3"/>
      <c r="DF327" s="3"/>
      <c r="DG327" s="3"/>
      <c r="DH327" s="3"/>
      <c r="DI327" s="3"/>
      <c r="DJ327" s="3"/>
      <c r="DK327" s="3">
        <v>9.5159927236540076E-4</v>
      </c>
      <c r="DM327" s="28"/>
      <c r="DN327" s="17" t="s">
        <v>18</v>
      </c>
      <c r="DO327" s="3">
        <v>6.8515147610308854E-4</v>
      </c>
      <c r="DP327" s="3"/>
      <c r="DQ327" s="3"/>
      <c r="DR327" s="3"/>
      <c r="DS327" s="3"/>
      <c r="DT327" s="3"/>
      <c r="DU327" s="3"/>
      <c r="DV327" s="3"/>
      <c r="DW327" s="3">
        <v>6.8515147610308854E-4</v>
      </c>
    </row>
    <row r="328" spans="1:127" ht="18" x14ac:dyDescent="0.25">
      <c r="A328" s="28"/>
      <c r="B328" s="15" t="s">
        <v>20</v>
      </c>
      <c r="C328" s="16">
        <f>+AG328+BE328+CE328+DC320</f>
        <v>2.4990409689984925</v>
      </c>
      <c r="D328" s="6">
        <f>+AH328+BF328+CF328+DD320</f>
        <v>0</v>
      </c>
      <c r="E328" s="7">
        <f>+AI328+BG328+CG328+DE320</f>
        <v>0</v>
      </c>
      <c r="F328" s="7">
        <f>+AJ328+BH328+CH328+DF320</f>
        <v>0</v>
      </c>
      <c r="G328" s="7">
        <f t="shared" si="891"/>
        <v>0</v>
      </c>
      <c r="H328" s="7">
        <f>+AL328+BJ328+CJ328+DH320</f>
        <v>0</v>
      </c>
      <c r="I328" s="7">
        <f t="shared" si="903"/>
        <v>0</v>
      </c>
      <c r="J328" s="7">
        <f>+DG320</f>
        <v>2.0744584607543325E-2</v>
      </c>
      <c r="K328" s="6">
        <f>+AM328+BK328+CK328+DI320</f>
        <v>2.0744584607543325E-2</v>
      </c>
      <c r="L328" s="6">
        <f>+AN328+BL328+CL328+DJ320</f>
        <v>34.457984765941177</v>
      </c>
      <c r="M328" s="7">
        <f t="shared" si="905"/>
        <v>4.3538795621113936E-2</v>
      </c>
      <c r="N328" s="7">
        <f t="shared" si="894"/>
        <v>37.04205369977587</v>
      </c>
      <c r="P328" s="28"/>
      <c r="Q328" s="15" t="s">
        <v>20</v>
      </c>
      <c r="R328" s="16">
        <f>+AS328+BR328+CQ328+DO320</f>
        <v>1.895033978487378</v>
      </c>
      <c r="S328" s="16">
        <f t="shared" ref="S328" si="911">+AT328+BS328+CR328+DP320</f>
        <v>0</v>
      </c>
      <c r="T328" s="16">
        <f t="shared" ref="T328" si="912">+AU328+BT328+CS328+DQ320</f>
        <v>0</v>
      </c>
      <c r="U328" s="16">
        <f t="shared" ref="U328" si="913">+AV328+BU328+CT328+DR320</f>
        <v>0</v>
      </c>
      <c r="V328" s="7">
        <f t="shared" si="899"/>
        <v>0</v>
      </c>
      <c r="W328" s="7">
        <f t="shared" ref="W328" si="914">+AX328+BW328+CV328+DT320</f>
        <v>0</v>
      </c>
      <c r="X328" s="7">
        <f t="shared" si="906"/>
        <v>0</v>
      </c>
      <c r="Y328" s="7">
        <f>+DS320</f>
        <v>1.0372292303771662E-2</v>
      </c>
      <c r="Z328" s="7">
        <f>+AY328+BX328+CW328+DU320</f>
        <v>5.8084836901121312E-3</v>
      </c>
      <c r="AA328" s="7">
        <f>+AZ328+BY328+CX328+DV320</f>
        <v>11.681006222767747</v>
      </c>
      <c r="AB328" s="7">
        <f>+BZ328</f>
        <v>1.9592458029501273E-2</v>
      </c>
      <c r="AC328" s="7">
        <f t="shared" si="908"/>
        <v>13.611813435278512</v>
      </c>
      <c r="AE328" s="28"/>
      <c r="AF328" s="15" t="s">
        <v>20</v>
      </c>
      <c r="AG328" s="6">
        <v>3.7909922869545039E-2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6">
        <v>0</v>
      </c>
      <c r="AN328" s="6">
        <v>0</v>
      </c>
      <c r="AO328" s="7">
        <v>3.7909922869545039E-2</v>
      </c>
      <c r="AP328" s="13"/>
      <c r="AQ328" s="28"/>
      <c r="AR328" s="15" t="s">
        <v>20</v>
      </c>
      <c r="AS328" s="6">
        <v>2.7621551561945821E-2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6">
        <v>0</v>
      </c>
      <c r="AZ328" s="6">
        <v>0</v>
      </c>
      <c r="BA328" s="7">
        <v>2.7621551561945821E-2</v>
      </c>
      <c r="BC328" s="28"/>
      <c r="BD328" s="15" t="s">
        <v>20</v>
      </c>
      <c r="BE328" s="1">
        <v>0.2726615595225218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1">
        <v>0</v>
      </c>
      <c r="BL328" s="1">
        <v>8.4513243518145389E-2</v>
      </c>
      <c r="BM328" s="1">
        <v>4.3538795621113936E-2</v>
      </c>
      <c r="BN328" s="2">
        <v>0.40071359866178113</v>
      </c>
      <c r="BP328" s="28"/>
      <c r="BQ328" s="15" t="s">
        <v>20</v>
      </c>
      <c r="BR328" s="1">
        <v>0.21812924761801741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1">
        <v>0</v>
      </c>
      <c r="BY328" s="1">
        <v>2.5392645539460447E-2</v>
      </c>
      <c r="BZ328" s="1">
        <v>1.9592458029501273E-2</v>
      </c>
      <c r="CA328" s="2">
        <v>0.26311435118697912</v>
      </c>
      <c r="CC328" s="28"/>
      <c r="CD328" s="15" t="s">
        <v>20</v>
      </c>
      <c r="CE328" s="6">
        <v>0.23387995865159875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6">
        <v>0</v>
      </c>
      <c r="CL328" s="6">
        <v>1.9763865195249431E-3</v>
      </c>
      <c r="CM328" s="7">
        <v>0.23585634517112369</v>
      </c>
      <c r="CN328" s="13"/>
      <c r="CO328" s="28"/>
      <c r="CP328" s="15" t="s">
        <v>20</v>
      </c>
      <c r="CQ328" s="6">
        <v>0.18710396692127901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6">
        <v>0</v>
      </c>
      <c r="CX328" s="6">
        <v>5.9474840667713682E-4</v>
      </c>
      <c r="CY328" s="7">
        <v>0.18769871532795615</v>
      </c>
      <c r="DA328" s="28"/>
      <c r="DB328" s="15" t="s">
        <v>19</v>
      </c>
      <c r="DC328" s="1">
        <v>2.8519927868771158E-3</v>
      </c>
      <c r="DD328" s="2"/>
      <c r="DE328" s="2"/>
      <c r="DF328" s="2"/>
      <c r="DG328" s="2"/>
      <c r="DH328" s="2"/>
      <c r="DI328" s="2">
        <v>0</v>
      </c>
      <c r="DJ328" s="2">
        <v>7.5898465987301464E-5</v>
      </c>
      <c r="DK328" s="2">
        <v>2.9278912528644171E-3</v>
      </c>
      <c r="DM328" s="28"/>
      <c r="DN328" s="15" t="s">
        <v>19</v>
      </c>
      <c r="DO328" s="1">
        <v>1.9963949508139808E-3</v>
      </c>
      <c r="DP328" s="2"/>
      <c r="DQ328" s="2"/>
      <c r="DR328" s="2"/>
      <c r="DS328" s="2"/>
      <c r="DT328" s="2"/>
      <c r="DU328" s="2">
        <v>0</v>
      </c>
      <c r="DV328" s="2">
        <v>3.2636340374539627E-5</v>
      </c>
      <c r="DW328" s="2">
        <v>2.0290312911885205E-3</v>
      </c>
    </row>
    <row r="329" spans="1:127" ht="18" x14ac:dyDescent="0.25">
      <c r="A329" s="28"/>
      <c r="B329" s="17" t="s">
        <v>21</v>
      </c>
      <c r="C329" s="4">
        <f>+AG329+BE329+CE329+DC329</f>
        <v>51.843844485154442</v>
      </c>
      <c r="D329" s="3">
        <f>+AH329+BF329+CF329+DD329</f>
        <v>0</v>
      </c>
      <c r="E329" s="3">
        <f>+AI329+BG329+CG329+DE329</f>
        <v>0</v>
      </c>
      <c r="F329" s="3">
        <f>+AJ329+BH329+CH329+DF329</f>
        <v>0</v>
      </c>
      <c r="G329" s="3">
        <f t="shared" si="891"/>
        <v>0</v>
      </c>
      <c r="H329" s="3">
        <f>+AL329+BJ329+CJ329+DH329</f>
        <v>0</v>
      </c>
      <c r="I329" s="3">
        <f t="shared" si="903"/>
        <v>0</v>
      </c>
      <c r="J329" s="3">
        <f>+DG329</f>
        <v>0</v>
      </c>
      <c r="K329" s="3">
        <f>+AM329+BK329+CK329+DI329</f>
        <v>0</v>
      </c>
      <c r="L329" s="3">
        <f>+AN329+BL329+CL329+DJ329</f>
        <v>0</v>
      </c>
      <c r="M329" s="4">
        <f t="shared" si="905"/>
        <v>0</v>
      </c>
      <c r="N329" s="4">
        <f t="shared" si="894"/>
        <v>51.843844485154442</v>
      </c>
      <c r="P329" s="28"/>
      <c r="Q329" s="17" t="s">
        <v>21</v>
      </c>
      <c r="R329" s="4">
        <f>+AS329+BR329+CQ329+DO329</f>
        <v>38.88288336386583</v>
      </c>
      <c r="S329" s="4">
        <f t="shared" ref="S329" si="915">+AT329+BS329+CR329+DP329</f>
        <v>0</v>
      </c>
      <c r="T329" s="4">
        <f t="shared" ref="T329" si="916">+AU329+BT329+CS329+DQ329</f>
        <v>0</v>
      </c>
      <c r="U329" s="4">
        <f t="shared" ref="U329" si="917">+AV329+BU329+CT329+DR329</f>
        <v>0</v>
      </c>
      <c r="V329" s="3">
        <f t="shared" si="899"/>
        <v>0</v>
      </c>
      <c r="W329" s="3">
        <f t="shared" ref="W329" si="918">+AX329+BW329+CV329+DT329</f>
        <v>0</v>
      </c>
      <c r="X329" s="3">
        <f t="shared" si="906"/>
        <v>0</v>
      </c>
      <c r="Y329" s="3">
        <f>+DS329</f>
        <v>0</v>
      </c>
      <c r="Z329" s="3">
        <f>+AY329+BX329+CW329+DU329</f>
        <v>0</v>
      </c>
      <c r="AA329" s="3">
        <f>+AZ329+BY329+CX329+DV329</f>
        <v>0</v>
      </c>
      <c r="AB329" s="4">
        <f>+BZ329</f>
        <v>0</v>
      </c>
      <c r="AC329" s="4">
        <f t="shared" si="908"/>
        <v>38.88288336386583</v>
      </c>
      <c r="AE329" s="28"/>
      <c r="AF329" s="17" t="s">
        <v>21</v>
      </c>
      <c r="AG329" s="3">
        <v>11.892741336434343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4">
        <v>11.892741336434343</v>
      </c>
      <c r="AP329" s="13"/>
      <c r="AQ329" s="28"/>
      <c r="AR329" s="17" t="s">
        <v>21</v>
      </c>
      <c r="AS329" s="3">
        <v>8.9195560023257574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4">
        <v>8.9195560023257574</v>
      </c>
      <c r="BC329" s="28"/>
      <c r="BD329" s="17" t="s">
        <v>21</v>
      </c>
      <c r="BE329" s="3">
        <v>14.556076300650039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4">
        <v>14.556076300650039</v>
      </c>
      <c r="BP329" s="28"/>
      <c r="BQ329" s="17" t="s">
        <v>21</v>
      </c>
      <c r="BR329" s="3">
        <v>10.917057225487529</v>
      </c>
      <c r="BS329" s="3">
        <v>0</v>
      </c>
      <c r="BT329" s="3">
        <v>0</v>
      </c>
      <c r="BU329" s="3">
        <v>0</v>
      </c>
      <c r="BV329" s="3">
        <v>0</v>
      </c>
      <c r="BW329" s="3">
        <v>0</v>
      </c>
      <c r="BX329" s="3">
        <v>0</v>
      </c>
      <c r="BY329" s="3">
        <v>0</v>
      </c>
      <c r="BZ329" s="3">
        <v>0</v>
      </c>
      <c r="CA329" s="4">
        <v>10.917057225487529</v>
      </c>
      <c r="CC329" s="28"/>
      <c r="CD329" s="17" t="s">
        <v>21</v>
      </c>
      <c r="CE329" s="3">
        <v>25.316332658636032</v>
      </c>
      <c r="CF329" s="3">
        <v>0</v>
      </c>
      <c r="CG329" s="3">
        <v>0</v>
      </c>
      <c r="CH329" s="3">
        <v>0</v>
      </c>
      <c r="CI329" s="3">
        <v>0</v>
      </c>
      <c r="CJ329" s="3">
        <v>0</v>
      </c>
      <c r="CK329" s="3">
        <v>0</v>
      </c>
      <c r="CL329" s="3">
        <v>0</v>
      </c>
      <c r="CM329" s="4">
        <v>25.316332658636032</v>
      </c>
      <c r="CN329" s="13"/>
      <c r="CO329" s="28"/>
      <c r="CP329" s="17" t="s">
        <v>21</v>
      </c>
      <c r="CQ329" s="3">
        <v>18.987249493977025</v>
      </c>
      <c r="CR329" s="3">
        <v>0</v>
      </c>
      <c r="CS329" s="3">
        <v>0</v>
      </c>
      <c r="CT329" s="3">
        <v>0</v>
      </c>
      <c r="CU329" s="3">
        <v>0</v>
      </c>
      <c r="CV329" s="3">
        <v>0</v>
      </c>
      <c r="CW329" s="3">
        <v>0</v>
      </c>
      <c r="CX329" s="3">
        <v>0</v>
      </c>
      <c r="CY329" s="4">
        <v>18.987249493977025</v>
      </c>
      <c r="DA329" s="28"/>
      <c r="DB329" s="17" t="s">
        <v>21</v>
      </c>
      <c r="DC329" s="3">
        <v>7.8694189434024925E-2</v>
      </c>
      <c r="DD329" s="3"/>
      <c r="DE329" s="3"/>
      <c r="DF329" s="3"/>
      <c r="DG329" s="3"/>
      <c r="DH329" s="3"/>
      <c r="DI329" s="3"/>
      <c r="DJ329" s="3"/>
      <c r="DK329" s="4">
        <v>7.8694189434024925E-2</v>
      </c>
      <c r="DM329" s="28"/>
      <c r="DN329" s="17" t="s">
        <v>21</v>
      </c>
      <c r="DO329" s="3">
        <v>5.9020642075518694E-2</v>
      </c>
      <c r="DP329" s="3"/>
      <c r="DQ329" s="3"/>
      <c r="DR329" s="3"/>
      <c r="DS329" s="3"/>
      <c r="DT329" s="3"/>
      <c r="DU329" s="3"/>
      <c r="DV329" s="3"/>
      <c r="DW329" s="4">
        <v>5.9020642075518694E-2</v>
      </c>
    </row>
    <row r="330" spans="1:127" ht="15.75" thickBot="1" x14ac:dyDescent="0.3">
      <c r="A330" s="29"/>
      <c r="B330" s="18" t="s">
        <v>10</v>
      </c>
      <c r="C330" s="19">
        <f>SUM(C320:C329)</f>
        <v>91.435781576202032</v>
      </c>
      <c r="D330" s="19">
        <f t="shared" ref="D330" si="919">SUM(D320:D329)</f>
        <v>12.499687255495504</v>
      </c>
      <c r="E330" s="19">
        <f t="shared" ref="E330" si="920">SUM(E320:E329)</f>
        <v>0</v>
      </c>
      <c r="F330" s="19">
        <f t="shared" ref="F330" si="921">SUM(F320:F329)</f>
        <v>12.065290538338189</v>
      </c>
      <c r="G330" s="19">
        <f t="shared" ref="G330" si="922">SUM(G320:G329)</f>
        <v>2.8560352278948926</v>
      </c>
      <c r="H330" s="19">
        <f t="shared" ref="H330" si="923">SUM(H320:H329)</f>
        <v>1.4099332097690815</v>
      </c>
      <c r="I330" s="19">
        <f t="shared" ref="I330" si="924">SUM(I320:I329)</f>
        <v>3.3863507705310839E-2</v>
      </c>
      <c r="J330" s="19">
        <f t="shared" ref="J330" si="925">SUM(J320:J329)</f>
        <v>2.0744584607543325E-2</v>
      </c>
      <c r="K330" s="19">
        <f t="shared" ref="K330" si="926">SUM(K320:K329)</f>
        <v>2.0744584607543325E-2</v>
      </c>
      <c r="L330" s="19">
        <f t="shared" ref="L330" si="927">SUM(L320:L329)</f>
        <v>34.461574072176596</v>
      </c>
      <c r="M330" s="19">
        <f t="shared" ref="M330" si="928">SUM(M320:M329)</f>
        <v>4.3538795621113936E-2</v>
      </c>
      <c r="N330" s="19">
        <f t="shared" ref="N330" si="929">SUM(N320:N329)</f>
        <v>154.84719335241783</v>
      </c>
      <c r="P330" s="29"/>
      <c r="Q330" s="18" t="s">
        <v>10</v>
      </c>
      <c r="R330" s="19">
        <f>SUM(R320:R329)</f>
        <v>58.048145360621191</v>
      </c>
      <c r="S330" s="19">
        <f t="shared" ref="S330" si="930">SUM(S320:S329)</f>
        <v>5.523607739479945</v>
      </c>
      <c r="T330" s="19">
        <f t="shared" ref="T330" si="931">SUM(T320:T329)</f>
        <v>0</v>
      </c>
      <c r="U330" s="19">
        <f t="shared" ref="U330" si="932">SUM(U320:U329)</f>
        <v>3.8608929722682204</v>
      </c>
      <c r="V330" s="19">
        <f t="shared" ref="V330" si="933">SUM(V320:V329)</f>
        <v>0.91393127292636567</v>
      </c>
      <c r="W330" s="19">
        <f t="shared" ref="W330" si="934">SUM(W320:W329)</f>
        <v>0.91645658634990301</v>
      </c>
      <c r="X330" s="19">
        <f t="shared" ref="X330" si="935">SUM(X320:X329)</f>
        <v>1.0159052311593251E-2</v>
      </c>
      <c r="Y330" s="19">
        <f t="shared" ref="Y330" si="936">SUM(Y320:Y329)</f>
        <v>1.0372292303771662E-2</v>
      </c>
      <c r="Z330" s="19">
        <f t="shared" ref="Z330" si="937">SUM(Z320:Z329)</f>
        <v>5.8084836901121312E-3</v>
      </c>
      <c r="AA330" s="19">
        <f t="shared" ref="AA330" si="938">SUM(AA320:AA329)</f>
        <v>11.682549624448979</v>
      </c>
      <c r="AB330" s="19">
        <f t="shared" ref="AB330" si="939">SUM(AB320:AB329)</f>
        <v>1.9592458029501273E-2</v>
      </c>
      <c r="AC330" s="19">
        <f t="shared" ref="AC330" si="940">SUM(AC320:AC329)</f>
        <v>80.991515842429578</v>
      </c>
      <c r="AE330" s="29"/>
      <c r="AF330" s="18" t="s">
        <v>10</v>
      </c>
      <c r="AG330" s="8">
        <v>22.087656708475517</v>
      </c>
      <c r="AH330" s="8">
        <v>10.119031844102981</v>
      </c>
      <c r="AI330" s="8">
        <v>0</v>
      </c>
      <c r="AJ330" s="8">
        <v>10.116880306960203</v>
      </c>
      <c r="AK330" s="8">
        <v>2.8560352278948926</v>
      </c>
      <c r="AL330" s="8">
        <v>1.3332327927326941</v>
      </c>
      <c r="AM330" s="8">
        <v>0</v>
      </c>
      <c r="AN330" s="8">
        <v>3.30301643566379E-3</v>
      </c>
      <c r="AO330" s="8">
        <v>46.516139896601956</v>
      </c>
      <c r="AP330" s="13"/>
      <c r="AQ330" s="29"/>
      <c r="AR330" s="18" t="s">
        <v>10</v>
      </c>
      <c r="AS330" s="8">
        <v>13.937127771245013</v>
      </c>
      <c r="AT330" s="8">
        <v>4.4523740114053121</v>
      </c>
      <c r="AU330" s="8">
        <v>0</v>
      </c>
      <c r="AV330" s="8">
        <v>3.2374016982272646</v>
      </c>
      <c r="AW330" s="8">
        <v>0.91393127292636567</v>
      </c>
      <c r="AX330" s="8">
        <v>0.86660131527625117</v>
      </c>
      <c r="AY330" s="8">
        <v>0</v>
      </c>
      <c r="AZ330" s="8">
        <v>1.4202970673354296E-3</v>
      </c>
      <c r="BA330" s="8">
        <v>23.408856366147539</v>
      </c>
      <c r="BC330" s="29"/>
      <c r="BD330" s="18" t="s">
        <v>10</v>
      </c>
      <c r="BE330" s="5">
        <v>29.100659044760974</v>
      </c>
      <c r="BF330" s="5">
        <v>2.2282256792120152</v>
      </c>
      <c r="BG330" s="5">
        <v>0</v>
      </c>
      <c r="BH330" s="5">
        <v>1.7919223773923632</v>
      </c>
      <c r="BI330" s="5">
        <v>3.3863507705310839E-2</v>
      </c>
      <c r="BJ330" s="5">
        <v>1.3827000776646305E-3</v>
      </c>
      <c r="BK330" s="5">
        <v>0</v>
      </c>
      <c r="BL330" s="5">
        <v>8.4723634851916044E-2</v>
      </c>
      <c r="BM330" s="5">
        <v>4.3538795621113936E-2</v>
      </c>
      <c r="BN330" s="5">
        <v>33.284315739621363</v>
      </c>
      <c r="BP330" s="29"/>
      <c r="BQ330" s="18" t="s">
        <v>10</v>
      </c>
      <c r="BR330" s="5">
        <v>16.110791555148552</v>
      </c>
      <c r="BS330" s="5">
        <v>1.0027015556454069</v>
      </c>
      <c r="BT330" s="5">
        <v>0</v>
      </c>
      <c r="BU330" s="5">
        <v>0.57341516076555621</v>
      </c>
      <c r="BV330" s="5">
        <v>1.0159052311593251E-2</v>
      </c>
      <c r="BW330" s="5">
        <v>8.9875505048200985E-4</v>
      </c>
      <c r="BX330" s="5">
        <v>0</v>
      </c>
      <c r="BY330" s="5">
        <v>2.5483113812981826E-2</v>
      </c>
      <c r="BZ330" s="5">
        <v>1.9592458029501273E-2</v>
      </c>
      <c r="CA330" s="5">
        <v>17.74304165076407</v>
      </c>
      <c r="CC330" s="29"/>
      <c r="CD330" s="18" t="s">
        <v>10</v>
      </c>
      <c r="CE330" s="8">
        <v>38.13524392059032</v>
      </c>
      <c r="CF330" s="8">
        <v>0.14630902698007286</v>
      </c>
      <c r="CG330" s="8">
        <v>0</v>
      </c>
      <c r="CH330" s="8">
        <v>0.14334130705886355</v>
      </c>
      <c r="CI330" s="8">
        <v>0</v>
      </c>
      <c r="CJ330" s="8">
        <v>7.5254186205903378E-2</v>
      </c>
      <c r="CK330" s="8">
        <v>0</v>
      </c>
      <c r="CL330" s="8">
        <v>1.9763865195249431E-3</v>
      </c>
      <c r="CM330" s="8">
        <v>38.502124827354685</v>
      </c>
      <c r="CN330" s="13"/>
      <c r="CO330" s="29"/>
      <c r="CP330" s="18" t="s">
        <v>10</v>
      </c>
      <c r="CQ330" s="8">
        <v>26.44849957684637</v>
      </c>
      <c r="CR330" s="8">
        <v>6.5839062141032786E-2</v>
      </c>
      <c r="CS330" s="8">
        <v>0</v>
      </c>
      <c r="CT330" s="8">
        <v>4.5869218258836338E-2</v>
      </c>
      <c r="CU330" s="8">
        <v>0</v>
      </c>
      <c r="CV330" s="8">
        <v>4.8915221033837199E-2</v>
      </c>
      <c r="CW330" s="8">
        <v>0</v>
      </c>
      <c r="CX330" s="8">
        <v>5.9474840667713682E-4</v>
      </c>
      <c r="CY330" s="8">
        <v>26.609717826686754</v>
      </c>
      <c r="DA330" s="29"/>
      <c r="DB330" s="18" t="s">
        <v>10</v>
      </c>
      <c r="DC330" s="10">
        <v>2.1122219023752158</v>
      </c>
      <c r="DD330" s="10">
        <v>6.1207052004368153E-3</v>
      </c>
      <c r="DE330" s="10">
        <v>0</v>
      </c>
      <c r="DF330" s="10">
        <v>1.3146546926759631E-2</v>
      </c>
      <c r="DG330" s="10">
        <v>2.0744584607543325E-2</v>
      </c>
      <c r="DH330" s="10">
        <v>6.3530752819493955E-5</v>
      </c>
      <c r="DI330" s="10">
        <v>2.0744584607543325E-2</v>
      </c>
      <c r="DJ330" s="10">
        <v>34.371571034369495</v>
      </c>
      <c r="DK330" s="10">
        <v>36.544612888839815</v>
      </c>
      <c r="DM330" s="29"/>
      <c r="DN330" s="18" t="s">
        <v>10</v>
      </c>
      <c r="DO330" s="10">
        <v>1.5517264573812561</v>
      </c>
      <c r="DP330" s="10">
        <v>2.6931102881921987E-3</v>
      </c>
      <c r="DQ330" s="10">
        <v>0</v>
      </c>
      <c r="DR330" s="10">
        <v>4.2068950165630821E-3</v>
      </c>
      <c r="DS330" s="10">
        <v>1.0372292303771662E-2</v>
      </c>
      <c r="DT330" s="10">
        <v>4.1294989332671072E-5</v>
      </c>
      <c r="DU330" s="10">
        <v>5.8084836901121312E-3</v>
      </c>
      <c r="DV330" s="10">
        <v>11.655051465161986</v>
      </c>
      <c r="DW330" s="10">
        <v>13.229899998831213</v>
      </c>
    </row>
    <row r="331" spans="1:127" x14ac:dyDescent="0.25"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</row>
    <row r="332" spans="1:127" x14ac:dyDescent="0.25"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</row>
    <row r="333" spans="1:127" x14ac:dyDescent="0.25"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</row>
    <row r="334" spans="1:127" ht="15.75" thickBot="1" x14ac:dyDescent="0.3"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</row>
    <row r="335" spans="1:127" x14ac:dyDescent="0.25">
      <c r="A335" s="31" t="str">
        <f>+AE335</f>
        <v>DEPARTAMENTO DE PIURA</v>
      </c>
      <c r="B335" s="31"/>
      <c r="C335" s="14"/>
      <c r="D335" s="30" t="s">
        <v>2</v>
      </c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P335" s="31" t="str">
        <f>+AQ335</f>
        <v>DEPARTAMENTO DE PIURA</v>
      </c>
      <c r="Q335" s="31"/>
      <c r="R335" s="14"/>
      <c r="S335" s="30" t="s">
        <v>2</v>
      </c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E335" s="31" t="s">
        <v>45</v>
      </c>
      <c r="AF335" s="31"/>
      <c r="AG335" s="30" t="s">
        <v>2</v>
      </c>
      <c r="AH335" s="30"/>
      <c r="AI335" s="30"/>
      <c r="AJ335" s="30"/>
      <c r="AK335" s="30"/>
      <c r="AL335" s="30"/>
      <c r="AM335" s="30"/>
      <c r="AN335" s="30"/>
      <c r="AO335" s="30"/>
      <c r="AP335" s="13"/>
      <c r="AQ335" s="31" t="s">
        <v>45</v>
      </c>
      <c r="AR335" s="31"/>
      <c r="AS335" s="30" t="s">
        <v>2</v>
      </c>
      <c r="AT335" s="30"/>
      <c r="AU335" s="30"/>
      <c r="AV335" s="30"/>
      <c r="AW335" s="30"/>
      <c r="AX335" s="30"/>
      <c r="AY335" s="30"/>
      <c r="AZ335" s="30"/>
      <c r="BA335" s="30"/>
      <c r="BC335" s="31" t="s">
        <v>45</v>
      </c>
      <c r="BD335" s="31"/>
      <c r="BE335" s="30" t="s">
        <v>2</v>
      </c>
      <c r="BF335" s="30"/>
      <c r="BG335" s="30"/>
      <c r="BH335" s="30"/>
      <c r="BI335" s="30"/>
      <c r="BJ335" s="30"/>
      <c r="BK335" s="30"/>
      <c r="BL335" s="30"/>
      <c r="BM335" s="30"/>
      <c r="BN335" s="30"/>
      <c r="BP335" s="31" t="s">
        <v>45</v>
      </c>
      <c r="BQ335" s="31"/>
      <c r="BR335" s="30" t="s">
        <v>2</v>
      </c>
      <c r="BS335" s="30"/>
      <c r="BT335" s="30"/>
      <c r="BU335" s="30"/>
      <c r="BV335" s="30"/>
      <c r="BW335" s="30"/>
      <c r="BX335" s="30"/>
      <c r="BY335" s="30"/>
      <c r="BZ335" s="30"/>
      <c r="CA335" s="30"/>
      <c r="CC335" s="31" t="s">
        <v>45</v>
      </c>
      <c r="CD335" s="31"/>
      <c r="CE335" s="30" t="s">
        <v>2</v>
      </c>
      <c r="CF335" s="30"/>
      <c r="CG335" s="30"/>
      <c r="CH335" s="30"/>
      <c r="CI335" s="30"/>
      <c r="CJ335" s="30"/>
      <c r="CK335" s="30"/>
      <c r="CL335" s="30"/>
      <c r="CM335" s="30"/>
      <c r="CN335" s="13"/>
      <c r="CO335" s="31" t="s">
        <v>45</v>
      </c>
      <c r="CP335" s="31"/>
      <c r="CQ335" s="30" t="s">
        <v>2</v>
      </c>
      <c r="CR335" s="30"/>
      <c r="CS335" s="30"/>
      <c r="CT335" s="30"/>
      <c r="CU335" s="30"/>
      <c r="CV335" s="30"/>
      <c r="CW335" s="30"/>
      <c r="CX335" s="30"/>
      <c r="CY335" s="30"/>
      <c r="DA335" s="31" t="s">
        <v>45</v>
      </c>
      <c r="DB335" s="31"/>
      <c r="DC335" s="30" t="s">
        <v>2</v>
      </c>
      <c r="DD335" s="30"/>
      <c r="DE335" s="30"/>
      <c r="DF335" s="30"/>
      <c r="DG335" s="30"/>
      <c r="DH335" s="30"/>
      <c r="DI335" s="30"/>
      <c r="DJ335" s="30"/>
      <c r="DK335" s="30"/>
      <c r="DM335" s="31" t="s">
        <v>45</v>
      </c>
      <c r="DN335" s="31"/>
      <c r="DO335" s="30" t="s">
        <v>2</v>
      </c>
      <c r="DP335" s="30"/>
      <c r="DQ335" s="30"/>
      <c r="DR335" s="30"/>
      <c r="DS335" s="30"/>
      <c r="DT335" s="30"/>
      <c r="DU335" s="30"/>
      <c r="DV335" s="30"/>
      <c r="DW335" s="30"/>
    </row>
    <row r="336" spans="1:127" ht="18" x14ac:dyDescent="0.25">
      <c r="A336" s="27" t="s">
        <v>0</v>
      </c>
      <c r="B336" s="27"/>
      <c r="C336" s="4" t="s">
        <v>71</v>
      </c>
      <c r="D336" s="4" t="s">
        <v>3</v>
      </c>
      <c r="E336" s="4" t="s">
        <v>4</v>
      </c>
      <c r="F336" s="4" t="s">
        <v>5</v>
      </c>
      <c r="G336" s="4" t="s">
        <v>6</v>
      </c>
      <c r="H336" s="4" t="s">
        <v>7</v>
      </c>
      <c r="I336" s="4" t="s">
        <v>53</v>
      </c>
      <c r="J336" s="4" t="s">
        <v>59</v>
      </c>
      <c r="K336" s="4" t="s">
        <v>8</v>
      </c>
      <c r="L336" s="4" t="s">
        <v>9</v>
      </c>
      <c r="M336" s="4" t="s">
        <v>54</v>
      </c>
      <c r="N336" s="4" t="s">
        <v>10</v>
      </c>
      <c r="P336" s="27" t="s">
        <v>1</v>
      </c>
      <c r="Q336" s="27"/>
      <c r="R336" s="4" t="s">
        <v>71</v>
      </c>
      <c r="S336" s="4" t="s">
        <v>3</v>
      </c>
      <c r="T336" s="4" t="s">
        <v>4</v>
      </c>
      <c r="U336" s="4" t="s">
        <v>5</v>
      </c>
      <c r="V336" s="4" t="s">
        <v>6</v>
      </c>
      <c r="W336" s="4" t="s">
        <v>7</v>
      </c>
      <c r="X336" s="4" t="s">
        <v>53</v>
      </c>
      <c r="Y336" s="4" t="s">
        <v>59</v>
      </c>
      <c r="Z336" s="4" t="s">
        <v>8</v>
      </c>
      <c r="AA336" s="4" t="s">
        <v>9</v>
      </c>
      <c r="AB336" s="4" t="s">
        <v>54</v>
      </c>
      <c r="AC336" s="4" t="s">
        <v>10</v>
      </c>
      <c r="AE336" s="27" t="s">
        <v>0</v>
      </c>
      <c r="AF336" s="27"/>
      <c r="AG336" s="4" t="s">
        <v>71</v>
      </c>
      <c r="AH336" s="4" t="s">
        <v>3</v>
      </c>
      <c r="AI336" s="4" t="s">
        <v>4</v>
      </c>
      <c r="AJ336" s="4" t="s">
        <v>5</v>
      </c>
      <c r="AK336" s="4" t="s">
        <v>6</v>
      </c>
      <c r="AL336" s="4" t="s">
        <v>7</v>
      </c>
      <c r="AM336" s="4" t="s">
        <v>8</v>
      </c>
      <c r="AN336" s="4" t="s">
        <v>9</v>
      </c>
      <c r="AO336" s="4" t="s">
        <v>10</v>
      </c>
      <c r="AP336" s="13"/>
      <c r="AQ336" s="27" t="s">
        <v>1</v>
      </c>
      <c r="AR336" s="27"/>
      <c r="AS336" s="4" t="s">
        <v>71</v>
      </c>
      <c r="AT336" s="4" t="s">
        <v>3</v>
      </c>
      <c r="AU336" s="4" t="s">
        <v>4</v>
      </c>
      <c r="AV336" s="4" t="s">
        <v>5</v>
      </c>
      <c r="AW336" s="4" t="s">
        <v>6</v>
      </c>
      <c r="AX336" s="4" t="s">
        <v>7</v>
      </c>
      <c r="AY336" s="4" t="s">
        <v>8</v>
      </c>
      <c r="AZ336" s="4" t="s">
        <v>9</v>
      </c>
      <c r="BA336" s="4" t="s">
        <v>10</v>
      </c>
      <c r="BC336" s="27" t="s">
        <v>0</v>
      </c>
      <c r="BD336" s="27"/>
      <c r="BE336" s="4" t="s">
        <v>71</v>
      </c>
      <c r="BF336" s="4" t="s">
        <v>3</v>
      </c>
      <c r="BG336" s="4" t="s">
        <v>4</v>
      </c>
      <c r="BH336" s="4" t="s">
        <v>5</v>
      </c>
      <c r="BI336" s="4" t="s">
        <v>53</v>
      </c>
      <c r="BJ336" s="4" t="s">
        <v>7</v>
      </c>
      <c r="BK336" s="4" t="s">
        <v>8</v>
      </c>
      <c r="BL336" s="4" t="s">
        <v>9</v>
      </c>
      <c r="BM336" s="4" t="s">
        <v>54</v>
      </c>
      <c r="BN336" s="4" t="s">
        <v>10</v>
      </c>
      <c r="BP336" s="27" t="s">
        <v>1</v>
      </c>
      <c r="BQ336" s="27"/>
      <c r="BR336" s="4" t="s">
        <v>71</v>
      </c>
      <c r="BS336" s="4" t="s">
        <v>3</v>
      </c>
      <c r="BT336" s="4" t="s">
        <v>4</v>
      </c>
      <c r="BU336" s="4" t="s">
        <v>5</v>
      </c>
      <c r="BV336" s="4" t="s">
        <v>53</v>
      </c>
      <c r="BW336" s="4" t="s">
        <v>7</v>
      </c>
      <c r="BX336" s="4" t="s">
        <v>8</v>
      </c>
      <c r="BY336" s="4" t="s">
        <v>9</v>
      </c>
      <c r="BZ336" s="4" t="s">
        <v>54</v>
      </c>
      <c r="CA336" s="4" t="s">
        <v>10</v>
      </c>
      <c r="CC336" s="27" t="s">
        <v>0</v>
      </c>
      <c r="CD336" s="27"/>
      <c r="CE336" s="4" t="s">
        <v>71</v>
      </c>
      <c r="CF336" s="4" t="s">
        <v>3</v>
      </c>
      <c r="CG336" s="4" t="s">
        <v>4</v>
      </c>
      <c r="CH336" s="4" t="s">
        <v>5</v>
      </c>
      <c r="CI336" s="4" t="s">
        <v>6</v>
      </c>
      <c r="CJ336" s="4" t="s">
        <v>7</v>
      </c>
      <c r="CK336" s="4" t="s">
        <v>8</v>
      </c>
      <c r="CL336" s="4" t="s">
        <v>9</v>
      </c>
      <c r="CM336" s="4" t="s">
        <v>10</v>
      </c>
      <c r="CN336" s="13"/>
      <c r="CO336" s="27" t="s">
        <v>1</v>
      </c>
      <c r="CP336" s="27"/>
      <c r="CQ336" s="4" t="s">
        <v>71</v>
      </c>
      <c r="CR336" s="4" t="s">
        <v>3</v>
      </c>
      <c r="CS336" s="4" t="s">
        <v>4</v>
      </c>
      <c r="CT336" s="4" t="s">
        <v>5</v>
      </c>
      <c r="CU336" s="4" t="s">
        <v>6</v>
      </c>
      <c r="CV336" s="4" t="s">
        <v>7</v>
      </c>
      <c r="CW336" s="4" t="s">
        <v>8</v>
      </c>
      <c r="CX336" s="4" t="s">
        <v>9</v>
      </c>
      <c r="CY336" s="4" t="s">
        <v>10</v>
      </c>
      <c r="DA336" s="27" t="s">
        <v>58</v>
      </c>
      <c r="DB336" s="27"/>
      <c r="DC336" s="4" t="s">
        <v>71</v>
      </c>
      <c r="DD336" s="4" t="s">
        <v>3</v>
      </c>
      <c r="DE336" s="4" t="s">
        <v>4</v>
      </c>
      <c r="DF336" s="4" t="s">
        <v>5</v>
      </c>
      <c r="DG336" s="4" t="s">
        <v>59</v>
      </c>
      <c r="DH336" s="4" t="s">
        <v>7</v>
      </c>
      <c r="DI336" s="4" t="s">
        <v>8</v>
      </c>
      <c r="DJ336" s="4" t="s">
        <v>9</v>
      </c>
      <c r="DK336" s="4" t="s">
        <v>10</v>
      </c>
      <c r="DM336" s="27" t="s">
        <v>60</v>
      </c>
      <c r="DN336" s="27"/>
      <c r="DO336" s="4" t="s">
        <v>71</v>
      </c>
      <c r="DP336" s="4" t="s">
        <v>3</v>
      </c>
      <c r="DQ336" s="4" t="s">
        <v>4</v>
      </c>
      <c r="DR336" s="4" t="s">
        <v>5</v>
      </c>
      <c r="DS336" s="4" t="s">
        <v>59</v>
      </c>
      <c r="DT336" s="4" t="s">
        <v>7</v>
      </c>
      <c r="DU336" s="4" t="s">
        <v>8</v>
      </c>
      <c r="DV336" s="4" t="s">
        <v>9</v>
      </c>
      <c r="DW336" s="4" t="s">
        <v>10</v>
      </c>
    </row>
    <row r="337" spans="1:127" ht="18" x14ac:dyDescent="0.25">
      <c r="A337" s="28" t="s">
        <v>11</v>
      </c>
      <c r="B337" s="15" t="s">
        <v>12</v>
      </c>
      <c r="C337" s="16">
        <f t="shared" ref="C337:F339" si="941">+AG337+BE337+CE337+DC338</f>
        <v>138.79315767371017</v>
      </c>
      <c r="D337" s="6">
        <f t="shared" si="941"/>
        <v>0</v>
      </c>
      <c r="E337" s="7">
        <f t="shared" si="941"/>
        <v>0</v>
      </c>
      <c r="F337" s="7">
        <f t="shared" si="941"/>
        <v>0</v>
      </c>
      <c r="G337" s="7">
        <f t="shared" ref="G337:G346" si="942">+AK337+CI337</f>
        <v>0</v>
      </c>
      <c r="H337" s="7">
        <f t="shared" ref="H337:H344" si="943">+AL337+BJ337+CJ337+DH338</f>
        <v>0</v>
      </c>
      <c r="I337" s="7">
        <f>+BI337</f>
        <v>0</v>
      </c>
      <c r="J337" s="7">
        <f>+DG338</f>
        <v>0</v>
      </c>
      <c r="K337" s="7">
        <f t="shared" ref="K337:L344" si="944">+AM337+BK337+CK337+DI338</f>
        <v>0</v>
      </c>
      <c r="L337" s="7">
        <f t="shared" si="944"/>
        <v>0</v>
      </c>
      <c r="M337" s="7">
        <f>+BM337</f>
        <v>0</v>
      </c>
      <c r="N337" s="7">
        <f t="shared" ref="N337:N346" si="945">SUM(C337:M337)</f>
        <v>138.79315767371017</v>
      </c>
      <c r="P337" s="28" t="s">
        <v>11</v>
      </c>
      <c r="Q337" s="15" t="s">
        <v>12</v>
      </c>
      <c r="R337" s="16">
        <f t="shared" ref="R337:R344" si="946">+AS337+BR337+CQ337+DO338</f>
        <v>16.375296145085223</v>
      </c>
      <c r="S337" s="16">
        <f t="shared" ref="S337:S344" si="947">+AT337+BS337+CR337+DP338</f>
        <v>0</v>
      </c>
      <c r="T337" s="16">
        <f t="shared" ref="T337:T344" si="948">+AU337+BT337+CS337+DQ338</f>
        <v>0</v>
      </c>
      <c r="U337" s="16">
        <f t="shared" ref="U337:U344" si="949">+AV337+BU337+CT337+DR338</f>
        <v>0</v>
      </c>
      <c r="V337" s="7">
        <f t="shared" ref="V337:V346" si="950">+AW337+CU337</f>
        <v>0</v>
      </c>
      <c r="W337" s="7">
        <f t="shared" ref="W337:W344" si="951">+AX337+BW337+CV337+DT338</f>
        <v>0</v>
      </c>
      <c r="X337" s="7">
        <f>+BV337</f>
        <v>0</v>
      </c>
      <c r="Y337" s="7">
        <f>+DS338</f>
        <v>0</v>
      </c>
      <c r="Z337" s="7">
        <f t="shared" ref="Z337:AA344" si="952">+AY337+BX337+CW337+DU338</f>
        <v>0</v>
      </c>
      <c r="AA337" s="7">
        <f t="shared" si="952"/>
        <v>0</v>
      </c>
      <c r="AB337" s="7">
        <f t="shared" ref="AB337:AB344" si="953">+BZ337</f>
        <v>0</v>
      </c>
      <c r="AC337" s="7">
        <f>SUM(R337:AB337)</f>
        <v>16.375296145085223</v>
      </c>
      <c r="AE337" s="28" t="s">
        <v>11</v>
      </c>
      <c r="AF337" s="15" t="s">
        <v>12</v>
      </c>
      <c r="AG337" s="6">
        <v>27.49551977426125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27.49551977426125</v>
      </c>
      <c r="AP337" s="13"/>
      <c r="AQ337" s="28" t="s">
        <v>11</v>
      </c>
      <c r="AR337" s="15" t="s">
        <v>12</v>
      </c>
      <c r="AS337" s="6">
        <v>3.0245071751687376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3.0245071751687376</v>
      </c>
      <c r="BC337" s="28" t="s">
        <v>11</v>
      </c>
      <c r="BD337" s="15" t="s">
        <v>12</v>
      </c>
      <c r="BE337" s="1">
        <v>86.075517685743065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/>
      <c r="BN337" s="2">
        <v>86.075517685743065</v>
      </c>
      <c r="BP337" s="28" t="s">
        <v>11</v>
      </c>
      <c r="BQ337" s="15" t="s">
        <v>12</v>
      </c>
      <c r="BR337" s="1">
        <v>10.329062122289168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2">
        <v>0</v>
      </c>
      <c r="BY337" s="2">
        <v>0</v>
      </c>
      <c r="BZ337" s="2"/>
      <c r="CA337" s="2">
        <v>10.329062122289168</v>
      </c>
      <c r="CC337" s="28" t="s">
        <v>11</v>
      </c>
      <c r="CD337" s="15" t="s">
        <v>12</v>
      </c>
      <c r="CE337" s="6">
        <v>25.057867613126263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25.057867613126263</v>
      </c>
      <c r="CN337" s="13"/>
      <c r="CO337" s="28" t="s">
        <v>11</v>
      </c>
      <c r="CP337" s="15" t="s">
        <v>12</v>
      </c>
      <c r="CQ337" s="6">
        <v>3.0069441135751513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3.0069441135751513</v>
      </c>
      <c r="DA337" s="28" t="s">
        <v>11</v>
      </c>
      <c r="DB337" s="15" t="s">
        <v>20</v>
      </c>
      <c r="DC337" s="1">
        <v>7.8443387064532946</v>
      </c>
      <c r="DD337" s="2"/>
      <c r="DE337" s="2"/>
      <c r="DF337" s="2"/>
      <c r="DG337" s="2">
        <v>8.3254077471967364E-2</v>
      </c>
      <c r="DH337" s="2">
        <v>0</v>
      </c>
      <c r="DI337" s="2">
        <v>8.3254077471967364E-2</v>
      </c>
      <c r="DJ337" s="2">
        <v>137.94284980916478</v>
      </c>
      <c r="DK337" s="2">
        <v>145.95369667056201</v>
      </c>
      <c r="DM337" s="28" t="s">
        <v>11</v>
      </c>
      <c r="DN337" s="15" t="s">
        <v>20</v>
      </c>
      <c r="DO337" s="1">
        <v>5.8681522782398945</v>
      </c>
      <c r="DP337" s="2"/>
      <c r="DQ337" s="2"/>
      <c r="DR337" s="2"/>
      <c r="DS337" s="2">
        <v>4.1627038735983682E-2</v>
      </c>
      <c r="DT337" s="2"/>
      <c r="DU337" s="2">
        <v>2.3311141692150865E-2</v>
      </c>
      <c r="DV337" s="2">
        <v>46.774994962256976</v>
      </c>
      <c r="DW337" s="2">
        <v>52.708085420925002</v>
      </c>
    </row>
    <row r="338" spans="1:127" ht="18" x14ac:dyDescent="0.25">
      <c r="A338" s="28"/>
      <c r="B338" s="17" t="s">
        <v>13</v>
      </c>
      <c r="C338" s="4">
        <f t="shared" si="941"/>
        <v>25.237579499083715</v>
      </c>
      <c r="D338" s="3">
        <f t="shared" si="941"/>
        <v>103.76483117189883</v>
      </c>
      <c r="E338" s="3">
        <f t="shared" si="941"/>
        <v>249.21901008803832</v>
      </c>
      <c r="F338" s="3">
        <f t="shared" si="941"/>
        <v>86.205494722543619</v>
      </c>
      <c r="G338" s="3">
        <f t="shared" si="942"/>
        <v>22.456691791717624</v>
      </c>
      <c r="H338" s="3">
        <f t="shared" si="943"/>
        <v>0</v>
      </c>
      <c r="I338" s="3">
        <f t="shared" ref="I338:I346" si="954">+BI338</f>
        <v>0</v>
      </c>
      <c r="J338" s="3">
        <f t="shared" ref="J338:J344" si="955">+DG339</f>
        <v>0</v>
      </c>
      <c r="K338" s="3">
        <f t="shared" si="944"/>
        <v>0</v>
      </c>
      <c r="L338" s="3">
        <f t="shared" si="944"/>
        <v>0</v>
      </c>
      <c r="M338" s="4">
        <f t="shared" ref="M338:M346" si="956">+BM338</f>
        <v>0</v>
      </c>
      <c r="N338" s="4">
        <f t="shared" si="945"/>
        <v>486.88360727328211</v>
      </c>
      <c r="P338" s="28"/>
      <c r="Q338" s="17" t="s">
        <v>13</v>
      </c>
      <c r="R338" s="4">
        <f t="shared" si="946"/>
        <v>18.171057239340278</v>
      </c>
      <c r="S338" s="4">
        <f t="shared" si="947"/>
        <v>45.898280008644079</v>
      </c>
      <c r="T338" s="4">
        <f t="shared" si="948"/>
        <v>109.92216892146028</v>
      </c>
      <c r="U338" s="4">
        <f t="shared" si="949"/>
        <v>27.585758311213958</v>
      </c>
      <c r="V338" s="3">
        <f t="shared" si="950"/>
        <v>7.1861413733496402</v>
      </c>
      <c r="W338" s="3">
        <f t="shared" si="951"/>
        <v>0</v>
      </c>
      <c r="X338" s="3">
        <f t="shared" ref="X338:X346" si="957">+BV338</f>
        <v>0</v>
      </c>
      <c r="Y338" s="3">
        <f t="shared" ref="Y338:Y344" si="958">+DS339</f>
        <v>0</v>
      </c>
      <c r="Z338" s="3">
        <f t="shared" si="952"/>
        <v>0</v>
      </c>
      <c r="AA338" s="3">
        <f t="shared" si="952"/>
        <v>0</v>
      </c>
      <c r="AB338" s="4">
        <f t="shared" si="953"/>
        <v>0</v>
      </c>
      <c r="AC338" s="4">
        <f t="shared" ref="AC338:AC346" si="959">SUM(R338:AB338)</f>
        <v>208.76340585400823</v>
      </c>
      <c r="AE338" s="28"/>
      <c r="AF338" s="17" t="s">
        <v>13</v>
      </c>
      <c r="AG338" s="3">
        <v>14.283278768629319</v>
      </c>
      <c r="AH338" s="3">
        <v>79.564837693227346</v>
      </c>
      <c r="AI338" s="3">
        <v>222.62360284214651</v>
      </c>
      <c r="AJ338" s="3">
        <v>69.584257738814443</v>
      </c>
      <c r="AK338" s="3">
        <v>22.456691791717624</v>
      </c>
      <c r="AL338" s="3">
        <v>0</v>
      </c>
      <c r="AM338" s="3">
        <v>0</v>
      </c>
      <c r="AN338" s="3">
        <v>0</v>
      </c>
      <c r="AO338" s="4">
        <v>408.51266883453525</v>
      </c>
      <c r="AP338" s="13"/>
      <c r="AQ338" s="28"/>
      <c r="AR338" s="17" t="s">
        <v>13</v>
      </c>
      <c r="AS338" s="3">
        <v>10.28396071341311</v>
      </c>
      <c r="AT338" s="3">
        <v>35.008528585020031</v>
      </c>
      <c r="AU338" s="3">
        <v>97.954385250544462</v>
      </c>
      <c r="AV338" s="3">
        <v>22.266962476420623</v>
      </c>
      <c r="AW338" s="3">
        <v>7.1861413733496402</v>
      </c>
      <c r="AX338" s="3">
        <v>0</v>
      </c>
      <c r="AY338" s="3">
        <v>0</v>
      </c>
      <c r="AZ338" s="3">
        <v>0</v>
      </c>
      <c r="BA338" s="4">
        <v>172.69997839874785</v>
      </c>
      <c r="BC338" s="28"/>
      <c r="BD338" s="17" t="s">
        <v>13</v>
      </c>
      <c r="BE338" s="3">
        <v>6.4418824383665019</v>
      </c>
      <c r="BF338" s="3">
        <v>23.056817143766125</v>
      </c>
      <c r="BG338" s="3">
        <v>26.580448272342071</v>
      </c>
      <c r="BH338" s="3">
        <v>16.568476050838221</v>
      </c>
      <c r="BI338" s="3">
        <v>0</v>
      </c>
      <c r="BJ338" s="3">
        <v>0</v>
      </c>
      <c r="BK338" s="3">
        <v>0</v>
      </c>
      <c r="BL338" s="3">
        <v>0</v>
      </c>
      <c r="BM338" s="3"/>
      <c r="BN338" s="4">
        <v>72.647623905312912</v>
      </c>
      <c r="BP338" s="28"/>
      <c r="BQ338" s="17" t="s">
        <v>13</v>
      </c>
      <c r="BR338" s="3">
        <v>4.6381553556238808</v>
      </c>
      <c r="BS338" s="3">
        <v>10.375567714694757</v>
      </c>
      <c r="BT338" s="3">
        <v>11.961201722553932</v>
      </c>
      <c r="BU338" s="3">
        <v>5.3019123362682308</v>
      </c>
      <c r="BV338" s="3">
        <v>0</v>
      </c>
      <c r="BW338" s="3">
        <v>0</v>
      </c>
      <c r="BX338" s="3">
        <v>0</v>
      </c>
      <c r="BY338" s="3">
        <v>0</v>
      </c>
      <c r="BZ338" s="3"/>
      <c r="CA338" s="4">
        <v>32.276837129140802</v>
      </c>
      <c r="CC338" s="28"/>
      <c r="CD338" s="17" t="s">
        <v>13</v>
      </c>
      <c r="CE338" s="3">
        <v>4.4963076680447092</v>
      </c>
      <c r="CF338" s="3">
        <v>1.118612157093158</v>
      </c>
      <c r="CG338" s="3">
        <v>0</v>
      </c>
      <c r="CH338" s="3">
        <v>0</v>
      </c>
      <c r="CI338" s="3">
        <v>0</v>
      </c>
      <c r="CJ338" s="3">
        <v>0</v>
      </c>
      <c r="CK338" s="3">
        <v>0</v>
      </c>
      <c r="CL338" s="3">
        <v>0</v>
      </c>
      <c r="CM338" s="4">
        <v>5.6149198251378669</v>
      </c>
      <c r="CN338" s="13"/>
      <c r="CO338" s="28"/>
      <c r="CP338" s="17" t="s">
        <v>13</v>
      </c>
      <c r="CQ338" s="3">
        <v>3.2373415209921905</v>
      </c>
      <c r="CR338" s="3">
        <v>0.50337547069192112</v>
      </c>
      <c r="CS338" s="3">
        <v>0</v>
      </c>
      <c r="CT338" s="3">
        <v>0</v>
      </c>
      <c r="CU338" s="3">
        <v>0</v>
      </c>
      <c r="CV338" s="3">
        <v>0</v>
      </c>
      <c r="CW338" s="3">
        <v>0</v>
      </c>
      <c r="CX338" s="3">
        <v>0</v>
      </c>
      <c r="CY338" s="4">
        <v>3.7407169916841116</v>
      </c>
      <c r="DA338" s="28"/>
      <c r="DB338" s="17" t="s">
        <v>12</v>
      </c>
      <c r="DC338" s="3">
        <v>0.16425260057960522</v>
      </c>
      <c r="DD338" s="3"/>
      <c r="DE338" s="3"/>
      <c r="DF338" s="3"/>
      <c r="DG338" s="3"/>
      <c r="DH338" s="3"/>
      <c r="DI338" s="3"/>
      <c r="DJ338" s="3"/>
      <c r="DK338" s="3">
        <v>0.16425260057960522</v>
      </c>
      <c r="DM338" s="28"/>
      <c r="DN338" s="17" t="s">
        <v>12</v>
      </c>
      <c r="DO338" s="3">
        <v>1.4782734052164469E-2</v>
      </c>
      <c r="DP338" s="3"/>
      <c r="DQ338" s="3"/>
      <c r="DR338" s="3"/>
      <c r="DS338" s="3"/>
      <c r="DT338" s="3"/>
      <c r="DU338" s="3"/>
      <c r="DV338" s="3"/>
      <c r="DW338" s="3">
        <v>1.4782734052164469E-2</v>
      </c>
    </row>
    <row r="339" spans="1:127" ht="18" x14ac:dyDescent="0.25">
      <c r="A339" s="28"/>
      <c r="B339" s="15" t="s">
        <v>14</v>
      </c>
      <c r="C339" s="16">
        <f t="shared" si="941"/>
        <v>69.560231615667092</v>
      </c>
      <c r="D339" s="6">
        <f t="shared" si="941"/>
        <v>0</v>
      </c>
      <c r="E339" s="7">
        <f t="shared" si="941"/>
        <v>0</v>
      </c>
      <c r="F339" s="7">
        <f t="shared" si="941"/>
        <v>0</v>
      </c>
      <c r="G339" s="7">
        <f t="shared" si="942"/>
        <v>0</v>
      </c>
      <c r="H339" s="7">
        <f t="shared" si="943"/>
        <v>0</v>
      </c>
      <c r="I339" s="7">
        <f t="shared" si="954"/>
        <v>0</v>
      </c>
      <c r="J339" s="7">
        <f t="shared" si="955"/>
        <v>0</v>
      </c>
      <c r="K339" s="7">
        <f t="shared" si="944"/>
        <v>0</v>
      </c>
      <c r="L339" s="7">
        <f t="shared" si="944"/>
        <v>0</v>
      </c>
      <c r="M339" s="7">
        <f t="shared" si="956"/>
        <v>0</v>
      </c>
      <c r="N339" s="7">
        <f t="shared" si="945"/>
        <v>69.560231615667092</v>
      </c>
      <c r="P339" s="28"/>
      <c r="Q339" s="15" t="s">
        <v>14</v>
      </c>
      <c r="R339" s="16">
        <f t="shared" si="946"/>
        <v>45.214150550183597</v>
      </c>
      <c r="S339" s="16">
        <f t="shared" si="947"/>
        <v>0</v>
      </c>
      <c r="T339" s="16">
        <f t="shared" si="948"/>
        <v>0</v>
      </c>
      <c r="U339" s="16">
        <f t="shared" si="949"/>
        <v>0</v>
      </c>
      <c r="V339" s="7">
        <f t="shared" si="950"/>
        <v>0</v>
      </c>
      <c r="W339" s="7">
        <f t="shared" si="951"/>
        <v>0</v>
      </c>
      <c r="X339" s="7">
        <f t="shared" si="957"/>
        <v>0</v>
      </c>
      <c r="Y339" s="7">
        <f t="shared" si="958"/>
        <v>0</v>
      </c>
      <c r="Z339" s="7">
        <f t="shared" si="952"/>
        <v>0</v>
      </c>
      <c r="AA339" s="7">
        <f t="shared" si="952"/>
        <v>0</v>
      </c>
      <c r="AB339" s="7">
        <f t="shared" si="953"/>
        <v>0</v>
      </c>
      <c r="AC339" s="7">
        <f t="shared" si="959"/>
        <v>45.214150550183597</v>
      </c>
      <c r="AE339" s="28"/>
      <c r="AF339" s="15" t="s">
        <v>14</v>
      </c>
      <c r="AG339" s="6">
        <v>19.165036925032304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19.165036925032304</v>
      </c>
      <c r="AP339" s="13"/>
      <c r="AQ339" s="28"/>
      <c r="AR339" s="15" t="s">
        <v>14</v>
      </c>
      <c r="AS339" s="6">
        <v>12.457274001270997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12.457274001270997</v>
      </c>
      <c r="BC339" s="28"/>
      <c r="BD339" s="15" t="s">
        <v>14</v>
      </c>
      <c r="BE339" s="1">
        <v>46.037236165092096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/>
      <c r="BN339" s="2">
        <v>46.037236165092096</v>
      </c>
      <c r="BP339" s="28"/>
      <c r="BQ339" s="15" t="s">
        <v>14</v>
      </c>
      <c r="BR339" s="1">
        <v>29.924203507309862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2">
        <v>0</v>
      </c>
      <c r="BY339" s="2">
        <v>0</v>
      </c>
      <c r="BZ339" s="2"/>
      <c r="CA339" s="2">
        <v>29.924203507309862</v>
      </c>
      <c r="CC339" s="28"/>
      <c r="CD339" s="15" t="s">
        <v>14</v>
      </c>
      <c r="CE339" s="6">
        <v>4.3473816128544378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4.3473816128544378</v>
      </c>
      <c r="CN339" s="13"/>
      <c r="CO339" s="28"/>
      <c r="CP339" s="15" t="s">
        <v>14</v>
      </c>
      <c r="CQ339" s="6">
        <v>2.8257980483553844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2.8257980483553844</v>
      </c>
      <c r="DA339" s="28"/>
      <c r="DB339" s="15" t="s">
        <v>61</v>
      </c>
      <c r="DC339" s="1">
        <v>1.6110624043184873E-2</v>
      </c>
      <c r="DD339" s="2">
        <v>2.4564177812215374E-2</v>
      </c>
      <c r="DE339" s="2">
        <v>1.4958973549735112E-2</v>
      </c>
      <c r="DF339" s="2">
        <v>5.2760932890953537E-2</v>
      </c>
      <c r="DG339" s="2">
        <v>0</v>
      </c>
      <c r="DH339" s="2"/>
      <c r="DI339" s="2"/>
      <c r="DJ339" s="2"/>
      <c r="DK339" s="2">
        <v>0.1083947082960889</v>
      </c>
      <c r="DM339" s="28"/>
      <c r="DN339" s="15" t="s">
        <v>61</v>
      </c>
      <c r="DO339" s="1">
        <v>1.1599649311093108E-2</v>
      </c>
      <c r="DP339" s="2">
        <v>1.0808238237374765E-2</v>
      </c>
      <c r="DQ339" s="2">
        <v>6.5819483618834492E-3</v>
      </c>
      <c r="DR339" s="2">
        <v>1.6883498525105133E-2</v>
      </c>
      <c r="DS339" s="2">
        <v>0</v>
      </c>
      <c r="DT339" s="2"/>
      <c r="DU339" s="2"/>
      <c r="DV339" s="2"/>
      <c r="DW339" s="2">
        <v>4.587333443545645E-2</v>
      </c>
    </row>
    <row r="340" spans="1:127" ht="18" x14ac:dyDescent="0.25">
      <c r="A340" s="28"/>
      <c r="B340" s="17" t="s">
        <v>15</v>
      </c>
      <c r="C340" s="4">
        <f t="shared" ref="C340:C344" si="960">+AG340+BE340+CE340+DC341</f>
        <v>12.633086994263355</v>
      </c>
      <c r="D340" s="3">
        <f t="shared" ref="D340:F344" si="961">+AH340+BF340+CF340+DD341</f>
        <v>0</v>
      </c>
      <c r="E340" s="3">
        <f t="shared" si="961"/>
        <v>57.927218378814416</v>
      </c>
      <c r="F340" s="3">
        <f t="shared" si="961"/>
        <v>13.03322832450586</v>
      </c>
      <c r="G340" s="3">
        <f t="shared" si="942"/>
        <v>0</v>
      </c>
      <c r="H340" s="3">
        <f t="shared" si="943"/>
        <v>11.0729850734674</v>
      </c>
      <c r="I340" s="3">
        <f t="shared" si="954"/>
        <v>0</v>
      </c>
      <c r="J340" s="3">
        <f t="shared" si="955"/>
        <v>0</v>
      </c>
      <c r="K340" s="3">
        <f t="shared" si="944"/>
        <v>0</v>
      </c>
      <c r="L340" s="3">
        <f t="shared" si="944"/>
        <v>0</v>
      </c>
      <c r="M340" s="4">
        <f t="shared" si="956"/>
        <v>0</v>
      </c>
      <c r="N340" s="4">
        <f t="shared" si="945"/>
        <v>94.666518771051017</v>
      </c>
      <c r="P340" s="28"/>
      <c r="Q340" s="17" t="s">
        <v>15</v>
      </c>
      <c r="R340" s="4">
        <f t="shared" si="946"/>
        <v>8.8431608959843473</v>
      </c>
      <c r="S340" s="4">
        <f t="shared" si="947"/>
        <v>0</v>
      </c>
      <c r="T340" s="4">
        <f t="shared" si="948"/>
        <v>30.122153556983498</v>
      </c>
      <c r="U340" s="4">
        <f t="shared" si="949"/>
        <v>4.1706330638418754</v>
      </c>
      <c r="V340" s="3">
        <f t="shared" si="950"/>
        <v>0</v>
      </c>
      <c r="W340" s="3">
        <f t="shared" si="951"/>
        <v>7.1974402977538112</v>
      </c>
      <c r="X340" s="3">
        <f t="shared" si="957"/>
        <v>0</v>
      </c>
      <c r="Y340" s="3">
        <f t="shared" si="958"/>
        <v>0</v>
      </c>
      <c r="Z340" s="3">
        <f t="shared" si="952"/>
        <v>0</v>
      </c>
      <c r="AA340" s="3">
        <f t="shared" si="952"/>
        <v>0</v>
      </c>
      <c r="AB340" s="4">
        <f t="shared" si="953"/>
        <v>0</v>
      </c>
      <c r="AC340" s="4">
        <f t="shared" si="959"/>
        <v>50.333387814563537</v>
      </c>
      <c r="AE340" s="28"/>
      <c r="AF340" s="17" t="s">
        <v>15</v>
      </c>
      <c r="AG340" s="3">
        <v>9.284069340289161</v>
      </c>
      <c r="AH340" s="13">
        <v>0</v>
      </c>
      <c r="AI340" s="3">
        <v>57.927218378814416</v>
      </c>
      <c r="AJ340" s="3">
        <v>9.9636626538061357</v>
      </c>
      <c r="AK340" s="3">
        <v>0</v>
      </c>
      <c r="AL340" s="3">
        <v>10.48306324116213</v>
      </c>
      <c r="AM340" s="3">
        <v>0</v>
      </c>
      <c r="AN340" s="3">
        <v>0</v>
      </c>
      <c r="AO340" s="4">
        <v>87.658013614071848</v>
      </c>
      <c r="AP340" s="13"/>
      <c r="AQ340" s="28"/>
      <c r="AR340" s="17" t="s">
        <v>15</v>
      </c>
      <c r="AS340" s="3">
        <v>6.4988485382024122</v>
      </c>
      <c r="AT340" s="13">
        <v>0</v>
      </c>
      <c r="AU340" s="3">
        <v>30.122153556983498</v>
      </c>
      <c r="AV340" s="3">
        <v>3.1883720492179637</v>
      </c>
      <c r="AW340" s="3">
        <v>0</v>
      </c>
      <c r="AX340" s="3">
        <v>6.8139911067553847</v>
      </c>
      <c r="AY340" s="3">
        <v>0</v>
      </c>
      <c r="AZ340" s="3">
        <v>0</v>
      </c>
      <c r="BA340" s="4">
        <v>46.623365251159257</v>
      </c>
      <c r="BC340" s="28"/>
      <c r="BD340" s="17" t="s">
        <v>15</v>
      </c>
      <c r="BE340" s="3">
        <v>1.2054592867996983</v>
      </c>
      <c r="BF340" s="11">
        <v>0</v>
      </c>
      <c r="BG340" s="3">
        <v>0</v>
      </c>
      <c r="BH340" s="3">
        <v>1.9736433479334956</v>
      </c>
      <c r="BI340" s="3">
        <v>0</v>
      </c>
      <c r="BJ340" s="3">
        <v>1.430764538476139E-2</v>
      </c>
      <c r="BK340" s="3">
        <v>0</v>
      </c>
      <c r="BL340" s="3">
        <v>0</v>
      </c>
      <c r="BM340" s="3"/>
      <c r="BN340" s="4">
        <v>3.1934102801179551</v>
      </c>
      <c r="BP340" s="28"/>
      <c r="BQ340" s="17" t="s">
        <v>15</v>
      </c>
      <c r="BR340" s="3">
        <v>0.84382150075978879</v>
      </c>
      <c r="BS340" s="11">
        <v>0</v>
      </c>
      <c r="BT340" s="3">
        <v>0</v>
      </c>
      <c r="BU340" s="3">
        <v>0.63156587133871855</v>
      </c>
      <c r="BV340" s="3">
        <v>0</v>
      </c>
      <c r="BW340" s="3">
        <v>9.2999695000949047E-3</v>
      </c>
      <c r="BX340" s="3">
        <v>0</v>
      </c>
      <c r="BY340" s="3">
        <v>0</v>
      </c>
      <c r="BZ340" s="3"/>
      <c r="CA340" s="4">
        <v>1.4846873415986022</v>
      </c>
      <c r="CC340" s="28"/>
      <c r="CD340" s="17" t="s">
        <v>15</v>
      </c>
      <c r="CE340" s="3">
        <v>2.1386366758634017</v>
      </c>
      <c r="CF340" s="13">
        <v>0</v>
      </c>
      <c r="CG340" s="3">
        <v>0</v>
      </c>
      <c r="CH340" s="3">
        <v>1.0959223227662271</v>
      </c>
      <c r="CI340" s="3">
        <v>0</v>
      </c>
      <c r="CJ340" s="3">
        <v>0.57535921945226942</v>
      </c>
      <c r="CK340" s="3">
        <v>0</v>
      </c>
      <c r="CL340" s="3">
        <v>0</v>
      </c>
      <c r="CM340" s="4">
        <v>3.809918218081898</v>
      </c>
      <c r="CN340" s="13"/>
      <c r="CO340" s="28"/>
      <c r="CP340" s="17" t="s">
        <v>15</v>
      </c>
      <c r="CQ340" s="3">
        <v>1.4970456731043811</v>
      </c>
      <c r="CR340" s="13">
        <v>0</v>
      </c>
      <c r="CS340" s="3">
        <v>0</v>
      </c>
      <c r="CT340" s="3">
        <v>0.35069514328519269</v>
      </c>
      <c r="CU340" s="3">
        <v>0</v>
      </c>
      <c r="CV340" s="3">
        <v>0.37398349264397512</v>
      </c>
      <c r="CW340" s="3">
        <v>0</v>
      </c>
      <c r="CX340" s="3">
        <v>0</v>
      </c>
      <c r="CY340" s="4">
        <v>2.221724309033549</v>
      </c>
      <c r="DA340" s="28"/>
      <c r="DB340" s="17" t="s">
        <v>14</v>
      </c>
      <c r="DC340" s="3">
        <v>1.0576912688245359E-2</v>
      </c>
      <c r="DD340" s="3"/>
      <c r="DE340" s="3"/>
      <c r="DF340" s="3"/>
      <c r="DG340" s="3"/>
      <c r="DH340" s="3"/>
      <c r="DI340" s="3"/>
      <c r="DJ340" s="3"/>
      <c r="DK340" s="3">
        <v>1.0576912688245359E-2</v>
      </c>
      <c r="DM340" s="28"/>
      <c r="DN340" s="17" t="s">
        <v>14</v>
      </c>
      <c r="DO340" s="3">
        <v>6.8749932473594838E-3</v>
      </c>
      <c r="DP340" s="3"/>
      <c r="DQ340" s="3"/>
      <c r="DR340" s="3"/>
      <c r="DS340" s="3"/>
      <c r="DT340" s="3"/>
      <c r="DU340" s="3"/>
      <c r="DV340" s="3"/>
      <c r="DW340" s="3">
        <v>6.8749932473594838E-3</v>
      </c>
    </row>
    <row r="341" spans="1:127" ht="18" x14ac:dyDescent="0.25">
      <c r="A341" s="28"/>
      <c r="B341" s="15" t="s">
        <v>16</v>
      </c>
      <c r="C341" s="16">
        <f t="shared" si="960"/>
        <v>8.4172898370824589E-2</v>
      </c>
      <c r="D341" s="6">
        <f t="shared" si="961"/>
        <v>0</v>
      </c>
      <c r="E341" s="7">
        <f t="shared" si="961"/>
        <v>0.15736063084786289</v>
      </c>
      <c r="F341" s="7">
        <f t="shared" si="961"/>
        <v>0</v>
      </c>
      <c r="G341" s="7">
        <f t="shared" si="942"/>
        <v>0</v>
      </c>
      <c r="H341" s="7">
        <f t="shared" si="943"/>
        <v>0</v>
      </c>
      <c r="I341" s="7">
        <f t="shared" si="954"/>
        <v>0.35040647466372538</v>
      </c>
      <c r="J341" s="7">
        <f t="shared" si="955"/>
        <v>0</v>
      </c>
      <c r="K341" s="7">
        <f t="shared" si="944"/>
        <v>0</v>
      </c>
      <c r="L341" s="7">
        <f t="shared" si="944"/>
        <v>0</v>
      </c>
      <c r="M341" s="7">
        <f t="shared" si="956"/>
        <v>0</v>
      </c>
      <c r="N341" s="7">
        <f t="shared" si="945"/>
        <v>0.59194000388241286</v>
      </c>
      <c r="P341" s="28"/>
      <c r="Q341" s="15" t="s">
        <v>16</v>
      </c>
      <c r="R341" s="16">
        <f t="shared" si="946"/>
        <v>5.8921028859577208E-2</v>
      </c>
      <c r="S341" s="16">
        <f t="shared" si="947"/>
        <v>0</v>
      </c>
      <c r="T341" s="16">
        <f t="shared" si="948"/>
        <v>7.8680315423931446E-2</v>
      </c>
      <c r="U341" s="16">
        <f t="shared" si="949"/>
        <v>0</v>
      </c>
      <c r="V341" s="7">
        <f t="shared" si="950"/>
        <v>0</v>
      </c>
      <c r="W341" s="7">
        <f t="shared" si="951"/>
        <v>0</v>
      </c>
      <c r="X341" s="7">
        <f t="shared" si="957"/>
        <v>0.10512194239911761</v>
      </c>
      <c r="Y341" s="7">
        <f t="shared" si="958"/>
        <v>0</v>
      </c>
      <c r="Z341" s="7">
        <f t="shared" si="952"/>
        <v>0</v>
      </c>
      <c r="AA341" s="7">
        <f t="shared" si="952"/>
        <v>0</v>
      </c>
      <c r="AB341" s="7">
        <f t="shared" si="953"/>
        <v>0</v>
      </c>
      <c r="AC341" s="7">
        <f t="shared" si="959"/>
        <v>0.24272328668262627</v>
      </c>
      <c r="AE341" s="28"/>
      <c r="AF341" s="15" t="s">
        <v>16</v>
      </c>
      <c r="AG341" s="6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13"/>
      <c r="AQ341" s="28"/>
      <c r="AR341" s="15" t="s">
        <v>16</v>
      </c>
      <c r="AS341" s="6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C341" s="28"/>
      <c r="BD341" s="15" t="s">
        <v>16</v>
      </c>
      <c r="BE341" s="1">
        <v>0</v>
      </c>
      <c r="BF341" s="2">
        <v>0</v>
      </c>
      <c r="BG341" s="2">
        <v>0</v>
      </c>
      <c r="BH341" s="2">
        <v>0</v>
      </c>
      <c r="BI341" s="2">
        <v>0.35040647466372538</v>
      </c>
      <c r="BJ341" s="2">
        <v>0</v>
      </c>
      <c r="BK341" s="2">
        <v>0</v>
      </c>
      <c r="BL341" s="2">
        <v>0</v>
      </c>
      <c r="BM341" s="2"/>
      <c r="BN341" s="2">
        <v>0.35040647466372538</v>
      </c>
      <c r="BP341" s="28"/>
      <c r="BQ341" s="15" t="s">
        <v>16</v>
      </c>
      <c r="BR341" s="1">
        <v>0</v>
      </c>
      <c r="BS341" s="2">
        <v>0</v>
      </c>
      <c r="BT341" s="2">
        <v>0</v>
      </c>
      <c r="BU341" s="2">
        <v>0</v>
      </c>
      <c r="BV341" s="2">
        <v>0.10512194239911761</v>
      </c>
      <c r="BW341" s="2">
        <v>0</v>
      </c>
      <c r="BX341" s="2">
        <v>0</v>
      </c>
      <c r="BY341" s="2">
        <v>0</v>
      </c>
      <c r="BZ341" s="2"/>
      <c r="CA341" s="2">
        <v>0.10512194239911761</v>
      </c>
      <c r="CC341" s="28"/>
      <c r="CD341" s="15" t="s">
        <v>16</v>
      </c>
      <c r="CE341" s="6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13"/>
      <c r="CO341" s="28"/>
      <c r="CP341" s="15" t="s">
        <v>16</v>
      </c>
      <c r="CQ341" s="6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DA341" s="28"/>
      <c r="DB341" s="15" t="s">
        <v>15</v>
      </c>
      <c r="DC341" s="1">
        <v>4.9216913110935491E-3</v>
      </c>
      <c r="DD341" s="2">
        <v>0</v>
      </c>
      <c r="DE341" s="2"/>
      <c r="DF341" s="2">
        <v>0</v>
      </c>
      <c r="DG341" s="2">
        <v>0</v>
      </c>
      <c r="DH341" s="2">
        <v>2.5496746824051888E-4</v>
      </c>
      <c r="DI341" s="2"/>
      <c r="DJ341" s="2"/>
      <c r="DK341" s="2">
        <v>5.1766587793340684E-3</v>
      </c>
      <c r="DM341" s="28"/>
      <c r="DN341" s="15" t="s">
        <v>15</v>
      </c>
      <c r="DO341" s="1">
        <v>3.4451839177654839E-3</v>
      </c>
      <c r="DP341" s="2">
        <v>0</v>
      </c>
      <c r="DQ341" s="2"/>
      <c r="DR341" s="2">
        <v>0</v>
      </c>
      <c r="DS341" s="2"/>
      <c r="DT341" s="2">
        <v>1.6572885435633727E-4</v>
      </c>
      <c r="DU341" s="2"/>
      <c r="DV341" s="2"/>
      <c r="DW341" s="2">
        <v>3.6109127721218213E-3</v>
      </c>
    </row>
    <row r="342" spans="1:127" ht="18" x14ac:dyDescent="0.25">
      <c r="A342" s="28"/>
      <c r="B342" s="17" t="s">
        <v>17</v>
      </c>
      <c r="C342" s="4">
        <f t="shared" si="960"/>
        <v>63.952213114872023</v>
      </c>
      <c r="D342" s="3">
        <f t="shared" si="961"/>
        <v>0</v>
      </c>
      <c r="E342" s="3">
        <f t="shared" si="961"/>
        <v>0</v>
      </c>
      <c r="F342" s="3">
        <f t="shared" si="961"/>
        <v>0</v>
      </c>
      <c r="G342" s="3">
        <f t="shared" si="942"/>
        <v>0</v>
      </c>
      <c r="H342" s="3">
        <f t="shared" si="943"/>
        <v>0</v>
      </c>
      <c r="I342" s="3">
        <f t="shared" si="954"/>
        <v>0</v>
      </c>
      <c r="J342" s="3">
        <f t="shared" si="955"/>
        <v>0</v>
      </c>
      <c r="K342" s="3">
        <f t="shared" si="944"/>
        <v>0</v>
      </c>
      <c r="L342" s="3">
        <f t="shared" si="944"/>
        <v>0</v>
      </c>
      <c r="M342" s="4">
        <f t="shared" si="956"/>
        <v>0</v>
      </c>
      <c r="N342" s="4">
        <f t="shared" si="945"/>
        <v>63.952213114872023</v>
      </c>
      <c r="P342" s="28"/>
      <c r="Q342" s="17" t="s">
        <v>17</v>
      </c>
      <c r="R342" s="4">
        <f t="shared" si="946"/>
        <v>47.964159836154018</v>
      </c>
      <c r="S342" s="4">
        <f t="shared" si="947"/>
        <v>0</v>
      </c>
      <c r="T342" s="4">
        <f t="shared" si="948"/>
        <v>0</v>
      </c>
      <c r="U342" s="4">
        <f t="shared" si="949"/>
        <v>0</v>
      </c>
      <c r="V342" s="3">
        <f t="shared" si="950"/>
        <v>0</v>
      </c>
      <c r="W342" s="3">
        <f t="shared" si="951"/>
        <v>0</v>
      </c>
      <c r="X342" s="3">
        <f t="shared" si="957"/>
        <v>0</v>
      </c>
      <c r="Y342" s="3">
        <f t="shared" si="958"/>
        <v>0</v>
      </c>
      <c r="Z342" s="3">
        <f t="shared" si="952"/>
        <v>0</v>
      </c>
      <c r="AA342" s="3">
        <f t="shared" si="952"/>
        <v>0</v>
      </c>
      <c r="AB342" s="4">
        <f t="shared" si="953"/>
        <v>0</v>
      </c>
      <c r="AC342" s="4">
        <f t="shared" si="959"/>
        <v>47.964159836154018</v>
      </c>
      <c r="AE342" s="28"/>
      <c r="AF342" s="17" t="s">
        <v>17</v>
      </c>
      <c r="AG342" s="3">
        <v>3.5303993928085222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4">
        <v>3.5303993928085222</v>
      </c>
      <c r="AP342" s="13"/>
      <c r="AQ342" s="28"/>
      <c r="AR342" s="17" t="s">
        <v>17</v>
      </c>
      <c r="AS342" s="3">
        <v>2.6477995446063916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4">
        <v>2.6477995446063916</v>
      </c>
      <c r="BC342" s="28"/>
      <c r="BD342" s="17" t="s">
        <v>17</v>
      </c>
      <c r="BE342" s="3">
        <v>3.0056925653697317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/>
      <c r="BN342" s="4">
        <v>3.0056925653697317</v>
      </c>
      <c r="BP342" s="28"/>
      <c r="BQ342" s="17" t="s">
        <v>17</v>
      </c>
      <c r="BR342" s="3">
        <v>2.2542694240272989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0</v>
      </c>
      <c r="BY342" s="3">
        <v>0</v>
      </c>
      <c r="BZ342" s="3"/>
      <c r="CA342" s="4">
        <v>2.2542694240272989</v>
      </c>
      <c r="CC342" s="28"/>
      <c r="CD342" s="17" t="s">
        <v>17</v>
      </c>
      <c r="CE342" s="3">
        <v>57.394618815641273</v>
      </c>
      <c r="CF342" s="3">
        <v>0</v>
      </c>
      <c r="CG342" s="3">
        <v>0</v>
      </c>
      <c r="CH342" s="3">
        <v>0</v>
      </c>
      <c r="CI342" s="3">
        <v>0</v>
      </c>
      <c r="CJ342" s="3">
        <v>0</v>
      </c>
      <c r="CK342" s="3">
        <v>0</v>
      </c>
      <c r="CL342" s="3">
        <v>0</v>
      </c>
      <c r="CM342" s="4">
        <v>57.394618815641273</v>
      </c>
      <c r="CN342" s="13"/>
      <c r="CO342" s="28"/>
      <c r="CP342" s="17" t="s">
        <v>17</v>
      </c>
      <c r="CQ342" s="3">
        <v>43.045964111730953</v>
      </c>
      <c r="CR342" s="3">
        <v>0</v>
      </c>
      <c r="CS342" s="3">
        <v>0</v>
      </c>
      <c r="CT342" s="3">
        <v>0</v>
      </c>
      <c r="CU342" s="3">
        <v>0</v>
      </c>
      <c r="CV342" s="3">
        <v>0</v>
      </c>
      <c r="CW342" s="3">
        <v>0</v>
      </c>
      <c r="CX342" s="3">
        <v>0</v>
      </c>
      <c r="CY342" s="4">
        <v>43.045964111730953</v>
      </c>
      <c r="DA342" s="28"/>
      <c r="DB342" s="17" t="s">
        <v>16</v>
      </c>
      <c r="DC342" s="3">
        <v>8.4172898370824589E-2</v>
      </c>
      <c r="DD342" s="3">
        <v>0</v>
      </c>
      <c r="DE342" s="3">
        <v>0.15736063084786289</v>
      </c>
      <c r="DF342" s="3"/>
      <c r="DG342" s="3"/>
      <c r="DH342" s="3"/>
      <c r="DI342" s="3"/>
      <c r="DJ342" s="3"/>
      <c r="DK342" s="3">
        <v>0.24153352921868748</v>
      </c>
      <c r="DM342" s="28"/>
      <c r="DN342" s="17" t="s">
        <v>16</v>
      </c>
      <c r="DO342" s="3">
        <v>5.8921028859577208E-2</v>
      </c>
      <c r="DP342" s="3">
        <v>0</v>
      </c>
      <c r="DQ342" s="3">
        <v>7.8680315423931446E-2</v>
      </c>
      <c r="DR342" s="3"/>
      <c r="DS342" s="3"/>
      <c r="DT342" s="3"/>
      <c r="DU342" s="3"/>
      <c r="DV342" s="3"/>
      <c r="DW342" s="3">
        <v>0.13760134428350865</v>
      </c>
    </row>
    <row r="343" spans="1:127" ht="18" x14ac:dyDescent="0.25">
      <c r="A343" s="28"/>
      <c r="B343" s="15" t="s">
        <v>18</v>
      </c>
      <c r="C343" s="16">
        <f t="shared" si="960"/>
        <v>7.8990703439083019</v>
      </c>
      <c r="D343" s="6">
        <f t="shared" si="961"/>
        <v>0</v>
      </c>
      <c r="E343" s="7">
        <f t="shared" si="961"/>
        <v>0</v>
      </c>
      <c r="F343" s="7">
        <f t="shared" si="961"/>
        <v>0</v>
      </c>
      <c r="G343" s="7">
        <f t="shared" si="942"/>
        <v>0</v>
      </c>
      <c r="H343" s="7">
        <f t="shared" si="943"/>
        <v>0</v>
      </c>
      <c r="I343" s="7">
        <f t="shared" si="954"/>
        <v>0</v>
      </c>
      <c r="J343" s="7">
        <f t="shared" si="955"/>
        <v>0</v>
      </c>
      <c r="K343" s="7">
        <f t="shared" si="944"/>
        <v>0</v>
      </c>
      <c r="L343" s="7">
        <f t="shared" si="944"/>
        <v>0</v>
      </c>
      <c r="M343" s="7">
        <f t="shared" si="956"/>
        <v>0</v>
      </c>
      <c r="N343" s="7">
        <f t="shared" si="945"/>
        <v>7.8990703439083019</v>
      </c>
      <c r="P343" s="28"/>
      <c r="Q343" s="15" t="s">
        <v>18</v>
      </c>
      <c r="R343" s="16">
        <f t="shared" si="946"/>
        <v>5.6873306476139778</v>
      </c>
      <c r="S343" s="16">
        <f t="shared" si="947"/>
        <v>0</v>
      </c>
      <c r="T343" s="16">
        <f t="shared" si="948"/>
        <v>0</v>
      </c>
      <c r="U343" s="16">
        <f t="shared" si="949"/>
        <v>0</v>
      </c>
      <c r="V343" s="7">
        <f t="shared" si="950"/>
        <v>0</v>
      </c>
      <c r="W343" s="7">
        <f t="shared" si="951"/>
        <v>0</v>
      </c>
      <c r="X343" s="7">
        <f t="shared" si="957"/>
        <v>0</v>
      </c>
      <c r="Y343" s="7">
        <f t="shared" si="958"/>
        <v>0</v>
      </c>
      <c r="Z343" s="7">
        <f t="shared" si="952"/>
        <v>0</v>
      </c>
      <c r="AA343" s="7">
        <f t="shared" si="952"/>
        <v>0</v>
      </c>
      <c r="AB343" s="7">
        <f t="shared" si="953"/>
        <v>0</v>
      </c>
      <c r="AC343" s="7">
        <f t="shared" si="959"/>
        <v>5.6873306476139778</v>
      </c>
      <c r="AE343" s="28"/>
      <c r="AF343" s="15" t="s">
        <v>18</v>
      </c>
      <c r="AG343" s="6">
        <v>2.4730158830478928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2.4730158830478928</v>
      </c>
      <c r="AP343" s="13"/>
      <c r="AQ343" s="28"/>
      <c r="AR343" s="15" t="s">
        <v>18</v>
      </c>
      <c r="AS343" s="6">
        <v>1.7805714357944826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1.7805714357944826</v>
      </c>
      <c r="BC343" s="28"/>
      <c r="BD343" s="15" t="s">
        <v>18</v>
      </c>
      <c r="BE343" s="1">
        <v>2.7976638780535881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/>
      <c r="BN343" s="2">
        <v>2.7976638780535881</v>
      </c>
      <c r="BP343" s="28"/>
      <c r="BQ343" s="15" t="s">
        <v>18</v>
      </c>
      <c r="BR343" s="1">
        <v>2.0143179921985834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2">
        <v>0</v>
      </c>
      <c r="BY343" s="2">
        <v>0</v>
      </c>
      <c r="BZ343" s="2"/>
      <c r="CA343" s="2">
        <v>2.0143179921985834</v>
      </c>
      <c r="CC343" s="28"/>
      <c r="CD343" s="15" t="s">
        <v>18</v>
      </c>
      <c r="CE343" s="6">
        <v>2.6245715369670233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2.6245715369670233</v>
      </c>
      <c r="CN343" s="13"/>
      <c r="CO343" s="28"/>
      <c r="CP343" s="15" t="s">
        <v>18</v>
      </c>
      <c r="CQ343" s="6">
        <v>1.8896915066162567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1.8896915066162567</v>
      </c>
      <c r="DA343" s="28"/>
      <c r="DB343" s="15" t="s">
        <v>17</v>
      </c>
      <c r="DC343" s="1">
        <v>2.1502341052494059E-2</v>
      </c>
      <c r="DD343" s="2"/>
      <c r="DE343" s="2"/>
      <c r="DF343" s="2"/>
      <c r="DG343" s="2"/>
      <c r="DH343" s="2"/>
      <c r="DI343" s="2"/>
      <c r="DJ343" s="2"/>
      <c r="DK343" s="2">
        <v>2.1502341052494059E-2</v>
      </c>
      <c r="DM343" s="28"/>
      <c r="DN343" s="15" t="s">
        <v>17</v>
      </c>
      <c r="DO343" s="1">
        <v>1.6126755789370544E-2</v>
      </c>
      <c r="DP343" s="2"/>
      <c r="DQ343" s="2"/>
      <c r="DR343" s="2"/>
      <c r="DS343" s="2"/>
      <c r="DT343" s="2"/>
      <c r="DU343" s="2"/>
      <c r="DV343" s="2"/>
      <c r="DW343" s="2">
        <v>1.6126755789370544E-2</v>
      </c>
    </row>
    <row r="344" spans="1:127" ht="18" x14ac:dyDescent="0.25">
      <c r="A344" s="28"/>
      <c r="B344" s="17" t="s">
        <v>19</v>
      </c>
      <c r="C344" s="4">
        <f t="shared" si="960"/>
        <v>5.920443103719057</v>
      </c>
      <c r="D344" s="3">
        <f t="shared" si="961"/>
        <v>0</v>
      </c>
      <c r="E344" s="3">
        <f t="shared" si="961"/>
        <v>0</v>
      </c>
      <c r="F344" s="3">
        <f t="shared" si="961"/>
        <v>0</v>
      </c>
      <c r="G344" s="3">
        <f t="shared" si="942"/>
        <v>0</v>
      </c>
      <c r="H344" s="3">
        <f t="shared" si="943"/>
        <v>0</v>
      </c>
      <c r="I344" s="3">
        <f t="shared" si="954"/>
        <v>0</v>
      </c>
      <c r="J344" s="3">
        <f t="shared" si="955"/>
        <v>0</v>
      </c>
      <c r="K344" s="3">
        <f t="shared" si="944"/>
        <v>0</v>
      </c>
      <c r="L344" s="3">
        <f t="shared" si="944"/>
        <v>2.8452906837767421E-2</v>
      </c>
      <c r="M344" s="4">
        <f t="shared" si="956"/>
        <v>0</v>
      </c>
      <c r="N344" s="4">
        <f t="shared" si="945"/>
        <v>5.9488960105568243</v>
      </c>
      <c r="P344" s="28"/>
      <c r="Q344" s="17" t="s">
        <v>19</v>
      </c>
      <c r="R344" s="4">
        <f t="shared" si="946"/>
        <v>4.1443101726033396</v>
      </c>
      <c r="S344" s="4">
        <f t="shared" si="947"/>
        <v>0</v>
      </c>
      <c r="T344" s="4">
        <f t="shared" si="948"/>
        <v>0</v>
      </c>
      <c r="U344" s="4">
        <f t="shared" si="949"/>
        <v>0</v>
      </c>
      <c r="V344" s="3">
        <f t="shared" si="950"/>
        <v>0</v>
      </c>
      <c r="W344" s="3">
        <f t="shared" si="951"/>
        <v>0</v>
      </c>
      <c r="X344" s="3">
        <f t="shared" si="957"/>
        <v>0</v>
      </c>
      <c r="Y344" s="3">
        <f t="shared" si="958"/>
        <v>0</v>
      </c>
      <c r="Z344" s="3">
        <f t="shared" si="952"/>
        <v>0</v>
      </c>
      <c r="AA344" s="3">
        <f t="shared" si="952"/>
        <v>1.2234749940239993E-2</v>
      </c>
      <c r="AB344" s="4">
        <f t="shared" si="953"/>
        <v>0</v>
      </c>
      <c r="AC344" s="4">
        <f t="shared" si="959"/>
        <v>4.1565449225435795</v>
      </c>
      <c r="AE344" s="28"/>
      <c r="AF344" s="17" t="s">
        <v>19</v>
      </c>
      <c r="AG344" s="3">
        <v>3.6320999014633135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2.5971256010505071E-2</v>
      </c>
      <c r="AO344" s="4">
        <v>3.6580711574738185</v>
      </c>
      <c r="AP344" s="13"/>
      <c r="AQ344" s="28"/>
      <c r="AR344" s="17" t="s">
        <v>19</v>
      </c>
      <c r="AS344" s="3">
        <v>2.5424699310243195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1.1167640084517181E-2</v>
      </c>
      <c r="BA344" s="4">
        <v>2.5536375711088368</v>
      </c>
      <c r="BC344" s="28"/>
      <c r="BD344" s="17" t="s">
        <v>19</v>
      </c>
      <c r="BE344" s="3">
        <v>2.1168660530547942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2.1770481135009695E-3</v>
      </c>
      <c r="BM344" s="3"/>
      <c r="BN344" s="4">
        <v>2.1190431011682951</v>
      </c>
      <c r="BP344" s="28"/>
      <c r="BQ344" s="17" t="s">
        <v>19</v>
      </c>
      <c r="BR344" s="3">
        <v>1.4818062371383558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9.3613068880541686E-4</v>
      </c>
      <c r="BZ344" s="3"/>
      <c r="CA344" s="4">
        <v>1.4827423678271612</v>
      </c>
      <c r="CC344" s="28"/>
      <c r="CD344" s="17" t="s">
        <v>19</v>
      </c>
      <c r="CE344" s="3">
        <v>0.16003126908716661</v>
      </c>
      <c r="CF344" s="3">
        <v>0</v>
      </c>
      <c r="CG344" s="3">
        <v>0</v>
      </c>
      <c r="CH344" s="3">
        <v>0</v>
      </c>
      <c r="CI344" s="3">
        <v>0</v>
      </c>
      <c r="CJ344" s="3">
        <v>0</v>
      </c>
      <c r="CK344" s="3">
        <v>0</v>
      </c>
      <c r="CL344" s="3">
        <v>0</v>
      </c>
      <c r="CM344" s="4">
        <v>0.16003126908716661</v>
      </c>
      <c r="CN344" s="13"/>
      <c r="CO344" s="28"/>
      <c r="CP344" s="17" t="s">
        <v>19</v>
      </c>
      <c r="CQ344" s="3">
        <v>0.11202188836101662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0</v>
      </c>
      <c r="CY344" s="4">
        <v>0.11202188836101662</v>
      </c>
      <c r="DA344" s="28"/>
      <c r="DB344" s="17" t="s">
        <v>18</v>
      </c>
      <c r="DC344" s="3">
        <v>3.8190458397980441E-3</v>
      </c>
      <c r="DD344" s="3"/>
      <c r="DE344" s="3"/>
      <c r="DF344" s="3"/>
      <c r="DG344" s="3"/>
      <c r="DH344" s="3"/>
      <c r="DI344" s="3"/>
      <c r="DJ344" s="3"/>
      <c r="DK344" s="3">
        <v>3.8190458397980441E-3</v>
      </c>
      <c r="DM344" s="28"/>
      <c r="DN344" s="17" t="s">
        <v>18</v>
      </c>
      <c r="DO344" s="3">
        <v>2.7497130046545918E-3</v>
      </c>
      <c r="DP344" s="3"/>
      <c r="DQ344" s="3"/>
      <c r="DR344" s="3"/>
      <c r="DS344" s="3"/>
      <c r="DT344" s="3"/>
      <c r="DU344" s="3"/>
      <c r="DV344" s="3"/>
      <c r="DW344" s="3">
        <v>2.7497130046545918E-3</v>
      </c>
    </row>
    <row r="345" spans="1:127" ht="18" x14ac:dyDescent="0.25">
      <c r="A345" s="28"/>
      <c r="B345" s="15" t="s">
        <v>20</v>
      </c>
      <c r="C345" s="16">
        <f>+AG345+BE345+CE345+DC337</f>
        <v>12.751956187949592</v>
      </c>
      <c r="D345" s="6">
        <f>+AH345+BF345+CF345+DD337</f>
        <v>0</v>
      </c>
      <c r="E345" s="7">
        <f>+AI345+BG345+CG345+DE337</f>
        <v>0</v>
      </c>
      <c r="F345" s="7">
        <f>+AJ345+BH345+CH345+DF337</f>
        <v>0</v>
      </c>
      <c r="G345" s="7">
        <f t="shared" si="942"/>
        <v>0</v>
      </c>
      <c r="H345" s="7">
        <f>+AL345+BJ345+CJ345+DH337</f>
        <v>0</v>
      </c>
      <c r="I345" s="7">
        <f t="shared" si="954"/>
        <v>0</v>
      </c>
      <c r="J345" s="7">
        <f>+DG337</f>
        <v>8.3254077471967364E-2</v>
      </c>
      <c r="K345" s="6">
        <f>+AM345+BK345+CK345+DI337</f>
        <v>8.3254077471967364E-2</v>
      </c>
      <c r="L345" s="6">
        <f>+AN345+BL345+CL345+DJ337</f>
        <v>138.83247070254458</v>
      </c>
      <c r="M345" s="7">
        <f t="shared" si="956"/>
        <v>0.45052261028193258</v>
      </c>
      <c r="N345" s="7">
        <f t="shared" si="945"/>
        <v>152.20145765572002</v>
      </c>
      <c r="P345" s="28"/>
      <c r="Q345" s="15" t="s">
        <v>20</v>
      </c>
      <c r="R345" s="16">
        <f>+AS345+BR345+CQ345+DO337</f>
        <v>9.7729662413440419</v>
      </c>
      <c r="S345" s="16">
        <f t="shared" ref="S345" si="962">+AT345+BS345+CR345+DP337</f>
        <v>0</v>
      </c>
      <c r="T345" s="16">
        <f t="shared" ref="T345" si="963">+AU345+BT345+CS345+DQ337</f>
        <v>0</v>
      </c>
      <c r="U345" s="16">
        <f t="shared" ref="U345" si="964">+AV345+BU345+CT345+DR337</f>
        <v>0</v>
      </c>
      <c r="V345" s="7">
        <f t="shared" si="950"/>
        <v>0</v>
      </c>
      <c r="W345" s="7">
        <f t="shared" ref="W345" si="965">+AX345+BW345+CV345+DT337</f>
        <v>0</v>
      </c>
      <c r="X345" s="7">
        <f t="shared" si="957"/>
        <v>0</v>
      </c>
      <c r="Y345" s="7">
        <f>+DS337</f>
        <v>4.1627038735983682E-2</v>
      </c>
      <c r="Z345" s="7">
        <f>+AY345+BX345+CW345+DU337</f>
        <v>2.3311141692150865E-2</v>
      </c>
      <c r="AA345" s="7">
        <f>+AZ345+BY345+CX345+DV337</f>
        <v>47.042295408255718</v>
      </c>
      <c r="AB345" s="7">
        <f>+BZ345</f>
        <v>0.20273517462686966</v>
      </c>
      <c r="AC345" s="7">
        <f t="shared" si="959"/>
        <v>57.082935004654757</v>
      </c>
      <c r="AE345" s="28"/>
      <c r="AF345" s="15" t="s">
        <v>20</v>
      </c>
      <c r="AG345" s="6">
        <v>0.29808156615654002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6">
        <v>0</v>
      </c>
      <c r="AN345" s="6">
        <v>0</v>
      </c>
      <c r="AO345" s="7">
        <v>0.29808156615654002</v>
      </c>
      <c r="AP345" s="13"/>
      <c r="AQ345" s="28"/>
      <c r="AR345" s="15" t="s">
        <v>20</v>
      </c>
      <c r="AS345" s="6">
        <v>0.21718523083234237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6">
        <v>0</v>
      </c>
      <c r="AZ345" s="6">
        <v>0</v>
      </c>
      <c r="BA345" s="7">
        <v>0.21718523083234237</v>
      </c>
      <c r="BC345" s="28"/>
      <c r="BD345" s="15" t="s">
        <v>20</v>
      </c>
      <c r="BE345" s="1">
        <v>2.8213963148778114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1">
        <v>0</v>
      </c>
      <c r="BL345" s="1">
        <v>0.87451034255810067</v>
      </c>
      <c r="BM345" s="1">
        <v>0.45052261028193258</v>
      </c>
      <c r="BN345" s="2">
        <v>4.1464292677178447</v>
      </c>
      <c r="BP345" s="28"/>
      <c r="BQ345" s="15" t="s">
        <v>20</v>
      </c>
      <c r="BR345" s="1">
        <v>2.2571170519022492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1">
        <v>0</v>
      </c>
      <c r="BY345" s="1">
        <v>0.26275327066819087</v>
      </c>
      <c r="BZ345" s="1">
        <v>0.20273517462686966</v>
      </c>
      <c r="CA345" s="2">
        <v>2.7226054971973097</v>
      </c>
      <c r="CC345" s="28"/>
      <c r="CD345" s="15" t="s">
        <v>20</v>
      </c>
      <c r="CE345" s="6">
        <v>1.7881396004619454</v>
      </c>
      <c r="CF345" s="7">
        <v>0</v>
      </c>
      <c r="CG345" s="7">
        <v>0</v>
      </c>
      <c r="CH345" s="7">
        <v>0</v>
      </c>
      <c r="CI345" s="7">
        <v>0</v>
      </c>
      <c r="CJ345" s="7">
        <v>0</v>
      </c>
      <c r="CK345" s="6">
        <v>0</v>
      </c>
      <c r="CL345" s="6">
        <v>1.5110550821698415E-2</v>
      </c>
      <c r="CM345" s="7">
        <v>1.8032501512836439</v>
      </c>
      <c r="CN345" s="13"/>
      <c r="CO345" s="28"/>
      <c r="CP345" s="15" t="s">
        <v>20</v>
      </c>
      <c r="CQ345" s="6">
        <v>1.4305116803695563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6">
        <v>0</v>
      </c>
      <c r="CX345" s="6">
        <v>4.547175330551839E-3</v>
      </c>
      <c r="CY345" s="7">
        <v>1.4350588557001083</v>
      </c>
      <c r="DA345" s="28"/>
      <c r="DB345" s="15" t="s">
        <v>19</v>
      </c>
      <c r="DC345" s="1">
        <v>1.1445880113782544E-2</v>
      </c>
      <c r="DD345" s="2"/>
      <c r="DE345" s="2"/>
      <c r="DF345" s="2"/>
      <c r="DG345" s="2"/>
      <c r="DH345" s="2"/>
      <c r="DI345" s="2">
        <v>0</v>
      </c>
      <c r="DJ345" s="2">
        <v>3.0460271376138139E-4</v>
      </c>
      <c r="DK345" s="2">
        <v>1.1750482827543925E-2</v>
      </c>
      <c r="DM345" s="28"/>
      <c r="DN345" s="15" t="s">
        <v>19</v>
      </c>
      <c r="DO345" s="1">
        <v>8.0121160796477811E-3</v>
      </c>
      <c r="DP345" s="2"/>
      <c r="DQ345" s="2"/>
      <c r="DR345" s="2"/>
      <c r="DS345" s="2"/>
      <c r="DT345" s="2"/>
      <c r="DU345" s="2">
        <v>0</v>
      </c>
      <c r="DV345" s="2">
        <v>1.30979166917394E-4</v>
      </c>
      <c r="DW345" s="2">
        <v>8.1430952465651758E-3</v>
      </c>
    </row>
    <row r="346" spans="1:127" ht="18" x14ac:dyDescent="0.25">
      <c r="A346" s="28"/>
      <c r="B346" s="17" t="s">
        <v>21</v>
      </c>
      <c r="C346" s="4">
        <f>+AG346+BE346+CE346+DC346</f>
        <v>438.00493350601329</v>
      </c>
      <c r="D346" s="3">
        <f>+AH346+BF346+CF346+DD346</f>
        <v>0</v>
      </c>
      <c r="E346" s="3">
        <f>+AI346+BG346+CG346+DE346</f>
        <v>0</v>
      </c>
      <c r="F346" s="3">
        <f>+AJ346+BH346+CH346+DF346</f>
        <v>0</v>
      </c>
      <c r="G346" s="3">
        <f t="shared" si="942"/>
        <v>0</v>
      </c>
      <c r="H346" s="3">
        <f>+AL346+BJ346+CJ346+DH346</f>
        <v>0</v>
      </c>
      <c r="I346" s="3">
        <f t="shared" si="954"/>
        <v>0</v>
      </c>
      <c r="J346" s="3">
        <f>+DG346</f>
        <v>0</v>
      </c>
      <c r="K346" s="3">
        <f>+AM346+BK346+CK346+DI346</f>
        <v>0</v>
      </c>
      <c r="L346" s="3">
        <f>+AN346+BL346+CL346+DJ346</f>
        <v>0</v>
      </c>
      <c r="M346" s="4">
        <f t="shared" si="956"/>
        <v>0</v>
      </c>
      <c r="N346" s="4">
        <f t="shared" si="945"/>
        <v>438.00493350601329</v>
      </c>
      <c r="P346" s="28"/>
      <c r="Q346" s="17" t="s">
        <v>21</v>
      </c>
      <c r="R346" s="4">
        <f>+AS346+BR346+CQ346+DO346</f>
        <v>328.50370012950998</v>
      </c>
      <c r="S346" s="4">
        <f t="shared" ref="S346" si="966">+AT346+BS346+CR346+DP346</f>
        <v>0</v>
      </c>
      <c r="T346" s="4">
        <f t="shared" ref="T346" si="967">+AU346+BT346+CS346+DQ346</f>
        <v>0</v>
      </c>
      <c r="U346" s="4">
        <f t="shared" ref="U346" si="968">+AV346+BU346+CT346+DR346</f>
        <v>0</v>
      </c>
      <c r="V346" s="3">
        <f t="shared" si="950"/>
        <v>0</v>
      </c>
      <c r="W346" s="3">
        <f t="shared" ref="W346" si="969">+AX346+BW346+CV346+DT346</f>
        <v>0</v>
      </c>
      <c r="X346" s="3">
        <f t="shared" si="957"/>
        <v>0</v>
      </c>
      <c r="Y346" s="3">
        <f>+DS346</f>
        <v>0</v>
      </c>
      <c r="Z346" s="3">
        <f>+AY346+BX346+CW346+DU346</f>
        <v>0</v>
      </c>
      <c r="AA346" s="3">
        <f>+AZ346+BY346+CX346+DV346</f>
        <v>0</v>
      </c>
      <c r="AB346" s="4">
        <f>+BZ346</f>
        <v>0</v>
      </c>
      <c r="AC346" s="4">
        <f t="shared" si="959"/>
        <v>328.50370012950998</v>
      </c>
      <c r="AE346" s="28"/>
      <c r="AF346" s="17" t="s">
        <v>21</v>
      </c>
      <c r="AG346" s="3">
        <v>93.511320918746989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4">
        <v>93.511320918746989</v>
      </c>
      <c r="AP346" s="13"/>
      <c r="AQ346" s="28"/>
      <c r="AR346" s="17" t="s">
        <v>21</v>
      </c>
      <c r="AS346" s="3">
        <v>70.133490689060238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4">
        <v>70.133490689060238</v>
      </c>
      <c r="BC346" s="28"/>
      <c r="BD346" s="17" t="s">
        <v>21</v>
      </c>
      <c r="BE346" s="3">
        <v>150.62064526313259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4">
        <v>150.62064526313259</v>
      </c>
      <c r="BP346" s="28"/>
      <c r="BQ346" s="17" t="s">
        <v>21</v>
      </c>
      <c r="BR346" s="3">
        <v>112.96548394734944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0</v>
      </c>
      <c r="BZ346" s="3">
        <v>0</v>
      </c>
      <c r="CA346" s="4">
        <v>112.96548394734944</v>
      </c>
      <c r="CC346" s="28"/>
      <c r="CD346" s="17" t="s">
        <v>21</v>
      </c>
      <c r="CE346" s="3">
        <v>193.55714455555673</v>
      </c>
      <c r="CF346" s="3">
        <v>0</v>
      </c>
      <c r="CG346" s="3">
        <v>0</v>
      </c>
      <c r="CH346" s="3">
        <v>0</v>
      </c>
      <c r="CI346" s="3">
        <v>0</v>
      </c>
      <c r="CJ346" s="3">
        <v>0</v>
      </c>
      <c r="CK346" s="3">
        <v>0</v>
      </c>
      <c r="CL346" s="3">
        <v>0</v>
      </c>
      <c r="CM346" s="4">
        <v>193.55714455555673</v>
      </c>
      <c r="CN346" s="13"/>
      <c r="CO346" s="28"/>
      <c r="CP346" s="17" t="s">
        <v>21</v>
      </c>
      <c r="CQ346" s="3">
        <v>145.16785841666754</v>
      </c>
      <c r="CR346" s="3">
        <v>0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0</v>
      </c>
      <c r="CY346" s="4">
        <v>145.16785841666754</v>
      </c>
      <c r="DA346" s="28"/>
      <c r="DB346" s="17" t="s">
        <v>21</v>
      </c>
      <c r="DC346" s="3">
        <v>0.31582276857699215</v>
      </c>
      <c r="DD346" s="3"/>
      <c r="DE346" s="3"/>
      <c r="DF346" s="3"/>
      <c r="DG346" s="3"/>
      <c r="DH346" s="3"/>
      <c r="DI346" s="3"/>
      <c r="DJ346" s="3"/>
      <c r="DK346" s="4">
        <v>0.31582276857699215</v>
      </c>
      <c r="DM346" s="28"/>
      <c r="DN346" s="17" t="s">
        <v>21</v>
      </c>
      <c r="DO346" s="3">
        <v>0.23686707643274413</v>
      </c>
      <c r="DP346" s="3"/>
      <c r="DQ346" s="3"/>
      <c r="DR346" s="3"/>
      <c r="DS346" s="3"/>
      <c r="DT346" s="3"/>
      <c r="DU346" s="3"/>
      <c r="DV346" s="3"/>
      <c r="DW346" s="4">
        <v>0.23686707643274413</v>
      </c>
    </row>
    <row r="347" spans="1:127" ht="15.75" thickBot="1" x14ac:dyDescent="0.3">
      <c r="A347" s="29"/>
      <c r="B347" s="18" t="s">
        <v>10</v>
      </c>
      <c r="C347" s="19">
        <f>SUM(C337:C346)</f>
        <v>774.83684493755743</v>
      </c>
      <c r="D347" s="19">
        <f t="shared" ref="D347" si="970">SUM(D337:D346)</f>
        <v>103.76483117189883</v>
      </c>
      <c r="E347" s="19">
        <f t="shared" ref="E347" si="971">SUM(E337:E346)</f>
        <v>307.30358909770058</v>
      </c>
      <c r="F347" s="19">
        <f t="shared" ref="F347" si="972">SUM(F337:F346)</f>
        <v>99.238723047049476</v>
      </c>
      <c r="G347" s="19">
        <f t="shared" ref="G347" si="973">SUM(G337:G346)</f>
        <v>22.456691791717624</v>
      </c>
      <c r="H347" s="19">
        <f t="shared" ref="H347" si="974">SUM(H337:H346)</f>
        <v>11.0729850734674</v>
      </c>
      <c r="I347" s="19">
        <f t="shared" ref="I347" si="975">SUM(I337:I346)</f>
        <v>0.35040647466372538</v>
      </c>
      <c r="J347" s="19">
        <f t="shared" ref="J347" si="976">SUM(J337:J346)</f>
        <v>8.3254077471967364E-2</v>
      </c>
      <c r="K347" s="19">
        <f t="shared" ref="K347" si="977">SUM(K337:K346)</f>
        <v>8.3254077471967364E-2</v>
      </c>
      <c r="L347" s="19">
        <f t="shared" ref="L347" si="978">SUM(L337:L346)</f>
        <v>138.86092360938235</v>
      </c>
      <c r="M347" s="19">
        <f t="shared" ref="M347" si="979">SUM(M337:M346)</f>
        <v>0.45052261028193258</v>
      </c>
      <c r="N347" s="19">
        <f t="shared" ref="N347" si="980">SUM(N337:N346)</f>
        <v>1458.5020259686632</v>
      </c>
      <c r="P347" s="29"/>
      <c r="Q347" s="18" t="s">
        <v>10</v>
      </c>
      <c r="R347" s="19">
        <f>SUM(R337:R346)</f>
        <v>484.73505288667832</v>
      </c>
      <c r="S347" s="19">
        <f t="shared" ref="S347" si="981">SUM(S337:S346)</f>
        <v>45.898280008644079</v>
      </c>
      <c r="T347" s="19">
        <f t="shared" ref="T347" si="982">SUM(T337:T346)</f>
        <v>140.1230027938677</v>
      </c>
      <c r="U347" s="19">
        <f t="shared" ref="U347" si="983">SUM(U337:U346)</f>
        <v>31.756391375055834</v>
      </c>
      <c r="V347" s="19">
        <f t="shared" ref="V347" si="984">SUM(V337:V346)</f>
        <v>7.1861413733496402</v>
      </c>
      <c r="W347" s="19">
        <f t="shared" ref="W347" si="985">SUM(W337:W346)</f>
        <v>7.1974402977538112</v>
      </c>
      <c r="X347" s="19">
        <f t="shared" ref="X347" si="986">SUM(X337:X346)</f>
        <v>0.10512194239911761</v>
      </c>
      <c r="Y347" s="19">
        <f t="shared" ref="Y347" si="987">SUM(Y337:Y346)</f>
        <v>4.1627038735983682E-2</v>
      </c>
      <c r="Z347" s="19">
        <f t="shared" ref="Z347" si="988">SUM(Z337:Z346)</f>
        <v>2.3311141692150865E-2</v>
      </c>
      <c r="AA347" s="19">
        <f t="shared" ref="AA347" si="989">SUM(AA337:AA346)</f>
        <v>47.054530158195959</v>
      </c>
      <c r="AB347" s="19">
        <f t="shared" ref="AB347" si="990">SUM(AB337:AB346)</f>
        <v>0.20273517462686966</v>
      </c>
      <c r="AC347" s="19">
        <f t="shared" ref="AC347" si="991">SUM(AC337:AC346)</f>
        <v>764.32363419099943</v>
      </c>
      <c r="AE347" s="29"/>
      <c r="AF347" s="18" t="s">
        <v>10</v>
      </c>
      <c r="AG347" s="8">
        <v>173.67282247043528</v>
      </c>
      <c r="AH347" s="8">
        <v>79.564837693227346</v>
      </c>
      <c r="AI347" s="8">
        <v>280.55082122096093</v>
      </c>
      <c r="AJ347" s="8">
        <v>79.547920392620583</v>
      </c>
      <c r="AK347" s="8">
        <v>22.456691791717624</v>
      </c>
      <c r="AL347" s="8">
        <v>10.48306324116213</v>
      </c>
      <c r="AM347" s="8">
        <v>0</v>
      </c>
      <c r="AN347" s="8">
        <v>2.5971256010505071E-2</v>
      </c>
      <c r="AO347" s="8">
        <v>646.30212806613429</v>
      </c>
      <c r="AP347" s="13"/>
      <c r="AQ347" s="29"/>
      <c r="AR347" s="18" t="s">
        <v>10</v>
      </c>
      <c r="AS347" s="8">
        <v>109.58610725937304</v>
      </c>
      <c r="AT347" s="8">
        <v>35.008528585020031</v>
      </c>
      <c r="AU347" s="8">
        <v>128.07653880752795</v>
      </c>
      <c r="AV347" s="8">
        <v>25.455334525638587</v>
      </c>
      <c r="AW347" s="8">
        <v>7.1861413733496402</v>
      </c>
      <c r="AX347" s="8">
        <v>6.8139911067553847</v>
      </c>
      <c r="AY347" s="8">
        <v>0</v>
      </c>
      <c r="AZ347" s="8">
        <v>1.1167640084517181E-2</v>
      </c>
      <c r="BA347" s="8">
        <v>312.13780929774913</v>
      </c>
      <c r="BC347" s="29"/>
      <c r="BD347" s="18" t="s">
        <v>10</v>
      </c>
      <c r="BE347" s="5">
        <v>301.1223596504899</v>
      </c>
      <c r="BF347" s="5">
        <v>23.056817143766125</v>
      </c>
      <c r="BG347" s="5">
        <v>26.580448272342071</v>
      </c>
      <c r="BH347" s="5">
        <v>18.542119398771717</v>
      </c>
      <c r="BI347" s="5">
        <v>0.35040647466372538</v>
      </c>
      <c r="BJ347" s="5">
        <v>1.430764538476139E-2</v>
      </c>
      <c r="BK347" s="5">
        <v>0</v>
      </c>
      <c r="BL347" s="5">
        <v>0.87668739067160162</v>
      </c>
      <c r="BM347" s="5">
        <v>0.45052261028193258</v>
      </c>
      <c r="BN347" s="5">
        <v>370.99366858637183</v>
      </c>
      <c r="BP347" s="29"/>
      <c r="BQ347" s="18" t="s">
        <v>10</v>
      </c>
      <c r="BR347" s="5">
        <v>166.70823713859863</v>
      </c>
      <c r="BS347" s="5">
        <v>10.375567714694757</v>
      </c>
      <c r="BT347" s="5">
        <v>11.961201722553932</v>
      </c>
      <c r="BU347" s="5">
        <v>5.9334782076069494</v>
      </c>
      <c r="BV347" s="5">
        <v>0.10512194239911761</v>
      </c>
      <c r="BW347" s="5">
        <v>9.2999695000949047E-3</v>
      </c>
      <c r="BX347" s="5">
        <v>0</v>
      </c>
      <c r="BY347" s="5">
        <v>0.26368940135699631</v>
      </c>
      <c r="BZ347" s="5">
        <v>0.20273517462686966</v>
      </c>
      <c r="CA347" s="5">
        <v>195.55933127133736</v>
      </c>
      <c r="CC347" s="29"/>
      <c r="CD347" s="18" t="s">
        <v>10</v>
      </c>
      <c r="CE347" s="8">
        <v>291.56469934760298</v>
      </c>
      <c r="CF347" s="8">
        <v>1.118612157093158</v>
      </c>
      <c r="CG347" s="8">
        <v>0</v>
      </c>
      <c r="CH347" s="8">
        <v>1.0959223227662271</v>
      </c>
      <c r="CI347" s="8">
        <v>0</v>
      </c>
      <c r="CJ347" s="8">
        <v>0.57535921945226942</v>
      </c>
      <c r="CK347" s="8">
        <v>0</v>
      </c>
      <c r="CL347" s="8">
        <v>1.5110550821698415E-2</v>
      </c>
      <c r="CM347" s="8">
        <v>294.3697035977363</v>
      </c>
      <c r="CN347" s="13"/>
      <c r="CO347" s="29"/>
      <c r="CP347" s="18" t="s">
        <v>10</v>
      </c>
      <c r="CQ347" s="8">
        <v>202.21317695977243</v>
      </c>
      <c r="CR347" s="8">
        <v>0.50337547069192112</v>
      </c>
      <c r="CS347" s="8">
        <v>0</v>
      </c>
      <c r="CT347" s="8">
        <v>0.35069514328519269</v>
      </c>
      <c r="CU347" s="8">
        <v>0</v>
      </c>
      <c r="CV347" s="8">
        <v>0.37398349264397512</v>
      </c>
      <c r="CW347" s="8">
        <v>0</v>
      </c>
      <c r="CX347" s="8">
        <v>4.547175330551839E-3</v>
      </c>
      <c r="CY347" s="8">
        <v>203.44577824172407</v>
      </c>
      <c r="DA347" s="29"/>
      <c r="DB347" s="18" t="s">
        <v>10</v>
      </c>
      <c r="DC347" s="10">
        <v>8.4769634690293163</v>
      </c>
      <c r="DD347" s="10">
        <v>2.4564177812215374E-2</v>
      </c>
      <c r="DE347" s="10">
        <v>0.172319604397598</v>
      </c>
      <c r="DF347" s="10">
        <v>5.2760932890953537E-2</v>
      </c>
      <c r="DG347" s="10">
        <v>8.3254077471967364E-2</v>
      </c>
      <c r="DH347" s="10">
        <v>2.5496746824051888E-4</v>
      </c>
      <c r="DI347" s="10">
        <v>8.3254077471967364E-2</v>
      </c>
      <c r="DJ347" s="10">
        <v>137.94315441187854</v>
      </c>
      <c r="DK347" s="10">
        <v>146.8365257184208</v>
      </c>
      <c r="DM347" s="29"/>
      <c r="DN347" s="18" t="s">
        <v>10</v>
      </c>
      <c r="DO347" s="10">
        <v>6.2275315289342723</v>
      </c>
      <c r="DP347" s="10">
        <v>1.0808238237374765E-2</v>
      </c>
      <c r="DQ347" s="10">
        <v>8.526226378581489E-2</v>
      </c>
      <c r="DR347" s="10">
        <v>1.6883498525105133E-2</v>
      </c>
      <c r="DS347" s="10">
        <v>4.1627038735983682E-2</v>
      </c>
      <c r="DT347" s="10">
        <v>1.6572885435633727E-4</v>
      </c>
      <c r="DU347" s="10">
        <v>2.3311141692150865E-2</v>
      </c>
      <c r="DV347" s="10">
        <v>46.775125941423894</v>
      </c>
      <c r="DW347" s="10">
        <v>53.18071538018895</v>
      </c>
    </row>
    <row r="348" spans="1:127" x14ac:dyDescent="0.25"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</row>
    <row r="349" spans="1:127" x14ac:dyDescent="0.25"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</row>
    <row r="350" spans="1:127" x14ac:dyDescent="0.25"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</row>
    <row r="351" spans="1:127" ht="15.75" thickBot="1" x14ac:dyDescent="0.3"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</row>
    <row r="352" spans="1:127" x14ac:dyDescent="0.25">
      <c r="A352" s="31" t="str">
        <f>+AE352</f>
        <v>DEPARTAMENTO DE PUNO</v>
      </c>
      <c r="B352" s="31"/>
      <c r="C352" s="14"/>
      <c r="D352" s="30" t="s">
        <v>2</v>
      </c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P352" s="31" t="str">
        <f>+AQ352</f>
        <v>DEPARTAMENTO DE PUNO</v>
      </c>
      <c r="Q352" s="31"/>
      <c r="R352" s="14"/>
      <c r="S352" s="30" t="s">
        <v>2</v>
      </c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E352" s="31" t="s">
        <v>46</v>
      </c>
      <c r="AF352" s="31"/>
      <c r="AG352" s="30" t="s">
        <v>2</v>
      </c>
      <c r="AH352" s="30"/>
      <c r="AI352" s="30"/>
      <c r="AJ352" s="30"/>
      <c r="AK352" s="30"/>
      <c r="AL352" s="30"/>
      <c r="AM352" s="30"/>
      <c r="AN352" s="30"/>
      <c r="AO352" s="30"/>
      <c r="AP352" s="13"/>
      <c r="AQ352" s="31" t="s">
        <v>46</v>
      </c>
      <c r="AR352" s="31"/>
      <c r="AS352" s="30" t="s">
        <v>2</v>
      </c>
      <c r="AT352" s="30"/>
      <c r="AU352" s="30"/>
      <c r="AV352" s="30"/>
      <c r="AW352" s="30"/>
      <c r="AX352" s="30"/>
      <c r="AY352" s="30"/>
      <c r="AZ352" s="30"/>
      <c r="BA352" s="30"/>
      <c r="BC352" s="31" t="s">
        <v>46</v>
      </c>
      <c r="BD352" s="31"/>
      <c r="BE352" s="30" t="s">
        <v>2</v>
      </c>
      <c r="BF352" s="30"/>
      <c r="BG352" s="30"/>
      <c r="BH352" s="30"/>
      <c r="BI352" s="30"/>
      <c r="BJ352" s="30"/>
      <c r="BK352" s="30"/>
      <c r="BL352" s="30"/>
      <c r="BM352" s="30"/>
      <c r="BN352" s="30"/>
      <c r="BP352" s="31" t="s">
        <v>46</v>
      </c>
      <c r="BQ352" s="31"/>
      <c r="BR352" s="30" t="s">
        <v>2</v>
      </c>
      <c r="BS352" s="30"/>
      <c r="BT352" s="30"/>
      <c r="BU352" s="30"/>
      <c r="BV352" s="30"/>
      <c r="BW352" s="30"/>
      <c r="BX352" s="30"/>
      <c r="BY352" s="30"/>
      <c r="BZ352" s="30"/>
      <c r="CA352" s="30"/>
      <c r="CC352" s="31" t="s">
        <v>46</v>
      </c>
      <c r="CD352" s="31"/>
      <c r="CE352" s="30" t="s">
        <v>2</v>
      </c>
      <c r="CF352" s="30"/>
      <c r="CG352" s="30"/>
      <c r="CH352" s="30"/>
      <c r="CI352" s="30"/>
      <c r="CJ352" s="30"/>
      <c r="CK352" s="30"/>
      <c r="CL352" s="30"/>
      <c r="CM352" s="30"/>
      <c r="CN352" s="13"/>
      <c r="CO352" s="31" t="s">
        <v>46</v>
      </c>
      <c r="CP352" s="31"/>
      <c r="CQ352" s="30" t="s">
        <v>2</v>
      </c>
      <c r="CR352" s="30"/>
      <c r="CS352" s="30"/>
      <c r="CT352" s="30"/>
      <c r="CU352" s="30"/>
      <c r="CV352" s="30"/>
      <c r="CW352" s="30"/>
      <c r="CX352" s="30"/>
      <c r="CY352" s="30"/>
      <c r="DA352" s="31" t="s">
        <v>46</v>
      </c>
      <c r="DB352" s="31"/>
      <c r="DC352" s="30" t="s">
        <v>2</v>
      </c>
      <c r="DD352" s="30"/>
      <c r="DE352" s="30"/>
      <c r="DF352" s="30"/>
      <c r="DG352" s="30"/>
      <c r="DH352" s="30"/>
      <c r="DI352" s="30"/>
      <c r="DJ352" s="30"/>
      <c r="DK352" s="30"/>
      <c r="DM352" s="31" t="s">
        <v>46</v>
      </c>
      <c r="DN352" s="31"/>
      <c r="DO352" s="30" t="s">
        <v>2</v>
      </c>
      <c r="DP352" s="30"/>
      <c r="DQ352" s="30"/>
      <c r="DR352" s="30"/>
      <c r="DS352" s="30"/>
      <c r="DT352" s="30"/>
      <c r="DU352" s="30"/>
      <c r="DV352" s="30"/>
      <c r="DW352" s="30"/>
    </row>
    <row r="353" spans="1:127" ht="18" x14ac:dyDescent="0.25">
      <c r="A353" s="27" t="s">
        <v>0</v>
      </c>
      <c r="B353" s="27"/>
      <c r="C353" s="4" t="s">
        <v>71</v>
      </c>
      <c r="D353" s="4" t="s">
        <v>3</v>
      </c>
      <c r="E353" s="4" t="s">
        <v>4</v>
      </c>
      <c r="F353" s="4" t="s">
        <v>5</v>
      </c>
      <c r="G353" s="4" t="s">
        <v>6</v>
      </c>
      <c r="H353" s="4" t="s">
        <v>7</v>
      </c>
      <c r="I353" s="4" t="s">
        <v>53</v>
      </c>
      <c r="J353" s="4" t="s">
        <v>59</v>
      </c>
      <c r="K353" s="4" t="s">
        <v>8</v>
      </c>
      <c r="L353" s="4" t="s">
        <v>9</v>
      </c>
      <c r="M353" s="4" t="s">
        <v>54</v>
      </c>
      <c r="N353" s="4" t="s">
        <v>10</v>
      </c>
      <c r="P353" s="27" t="s">
        <v>1</v>
      </c>
      <c r="Q353" s="27"/>
      <c r="R353" s="4" t="s">
        <v>71</v>
      </c>
      <c r="S353" s="4" t="s">
        <v>3</v>
      </c>
      <c r="T353" s="4" t="s">
        <v>4</v>
      </c>
      <c r="U353" s="4" t="s">
        <v>5</v>
      </c>
      <c r="V353" s="4" t="s">
        <v>6</v>
      </c>
      <c r="W353" s="4" t="s">
        <v>7</v>
      </c>
      <c r="X353" s="4" t="s">
        <v>53</v>
      </c>
      <c r="Y353" s="4" t="s">
        <v>59</v>
      </c>
      <c r="Z353" s="4" t="s">
        <v>8</v>
      </c>
      <c r="AA353" s="4" t="s">
        <v>9</v>
      </c>
      <c r="AB353" s="4" t="s">
        <v>54</v>
      </c>
      <c r="AC353" s="4" t="s">
        <v>10</v>
      </c>
      <c r="AE353" s="27" t="s">
        <v>0</v>
      </c>
      <c r="AF353" s="27"/>
      <c r="AG353" s="4" t="s">
        <v>71</v>
      </c>
      <c r="AH353" s="4" t="s">
        <v>3</v>
      </c>
      <c r="AI353" s="4" t="s">
        <v>4</v>
      </c>
      <c r="AJ353" s="4" t="s">
        <v>5</v>
      </c>
      <c r="AK353" s="4" t="s">
        <v>6</v>
      </c>
      <c r="AL353" s="4" t="s">
        <v>7</v>
      </c>
      <c r="AM353" s="4" t="s">
        <v>8</v>
      </c>
      <c r="AN353" s="4" t="s">
        <v>9</v>
      </c>
      <c r="AO353" s="4" t="s">
        <v>10</v>
      </c>
      <c r="AP353" s="13"/>
      <c r="AQ353" s="27" t="s">
        <v>1</v>
      </c>
      <c r="AR353" s="27"/>
      <c r="AS353" s="4" t="s">
        <v>71</v>
      </c>
      <c r="AT353" s="4" t="s">
        <v>3</v>
      </c>
      <c r="AU353" s="4" t="s">
        <v>4</v>
      </c>
      <c r="AV353" s="4" t="s">
        <v>5</v>
      </c>
      <c r="AW353" s="4" t="s">
        <v>6</v>
      </c>
      <c r="AX353" s="4" t="s">
        <v>7</v>
      </c>
      <c r="AY353" s="4" t="s">
        <v>8</v>
      </c>
      <c r="AZ353" s="4" t="s">
        <v>9</v>
      </c>
      <c r="BA353" s="4" t="s">
        <v>10</v>
      </c>
      <c r="BC353" s="27" t="s">
        <v>0</v>
      </c>
      <c r="BD353" s="27"/>
      <c r="BE353" s="4" t="s">
        <v>71</v>
      </c>
      <c r="BF353" s="4" t="s">
        <v>3</v>
      </c>
      <c r="BG353" s="4" t="s">
        <v>4</v>
      </c>
      <c r="BH353" s="4" t="s">
        <v>5</v>
      </c>
      <c r="BI353" s="4" t="s">
        <v>53</v>
      </c>
      <c r="BJ353" s="4" t="s">
        <v>7</v>
      </c>
      <c r="BK353" s="4" t="s">
        <v>8</v>
      </c>
      <c r="BL353" s="4" t="s">
        <v>9</v>
      </c>
      <c r="BM353" s="4" t="s">
        <v>54</v>
      </c>
      <c r="BN353" s="4" t="s">
        <v>10</v>
      </c>
      <c r="BP353" s="27" t="s">
        <v>1</v>
      </c>
      <c r="BQ353" s="27"/>
      <c r="BR353" s="4" t="s">
        <v>71</v>
      </c>
      <c r="BS353" s="4" t="s">
        <v>3</v>
      </c>
      <c r="BT353" s="4" t="s">
        <v>4</v>
      </c>
      <c r="BU353" s="4" t="s">
        <v>5</v>
      </c>
      <c r="BV353" s="4" t="s">
        <v>53</v>
      </c>
      <c r="BW353" s="4" t="s">
        <v>7</v>
      </c>
      <c r="BX353" s="4" t="s">
        <v>8</v>
      </c>
      <c r="BY353" s="4" t="s">
        <v>9</v>
      </c>
      <c r="BZ353" s="4" t="s">
        <v>54</v>
      </c>
      <c r="CA353" s="4" t="s">
        <v>10</v>
      </c>
      <c r="CC353" s="27" t="s">
        <v>0</v>
      </c>
      <c r="CD353" s="27"/>
      <c r="CE353" s="4" t="s">
        <v>71</v>
      </c>
      <c r="CF353" s="4" t="s">
        <v>3</v>
      </c>
      <c r="CG353" s="4" t="s">
        <v>4</v>
      </c>
      <c r="CH353" s="4" t="s">
        <v>5</v>
      </c>
      <c r="CI353" s="4" t="s">
        <v>6</v>
      </c>
      <c r="CJ353" s="4" t="s">
        <v>7</v>
      </c>
      <c r="CK353" s="4" t="s">
        <v>8</v>
      </c>
      <c r="CL353" s="4" t="s">
        <v>9</v>
      </c>
      <c r="CM353" s="4" t="s">
        <v>10</v>
      </c>
      <c r="CN353" s="13"/>
      <c r="CO353" s="27" t="s">
        <v>1</v>
      </c>
      <c r="CP353" s="27"/>
      <c r="CQ353" s="4" t="s">
        <v>71</v>
      </c>
      <c r="CR353" s="4" t="s">
        <v>3</v>
      </c>
      <c r="CS353" s="4" t="s">
        <v>4</v>
      </c>
      <c r="CT353" s="4" t="s">
        <v>5</v>
      </c>
      <c r="CU353" s="4" t="s">
        <v>6</v>
      </c>
      <c r="CV353" s="4" t="s">
        <v>7</v>
      </c>
      <c r="CW353" s="4" t="s">
        <v>8</v>
      </c>
      <c r="CX353" s="4" t="s">
        <v>9</v>
      </c>
      <c r="CY353" s="4" t="s">
        <v>10</v>
      </c>
      <c r="DA353" s="27" t="s">
        <v>58</v>
      </c>
      <c r="DB353" s="27"/>
      <c r="DC353" s="4" t="s">
        <v>71</v>
      </c>
      <c r="DD353" s="4" t="s">
        <v>3</v>
      </c>
      <c r="DE353" s="4" t="s">
        <v>4</v>
      </c>
      <c r="DF353" s="4" t="s">
        <v>5</v>
      </c>
      <c r="DG353" s="4" t="s">
        <v>59</v>
      </c>
      <c r="DH353" s="4" t="s">
        <v>7</v>
      </c>
      <c r="DI353" s="4" t="s">
        <v>8</v>
      </c>
      <c r="DJ353" s="4" t="s">
        <v>9</v>
      </c>
      <c r="DK353" s="4" t="s">
        <v>10</v>
      </c>
      <c r="DM353" s="27" t="s">
        <v>60</v>
      </c>
      <c r="DN353" s="27"/>
      <c r="DO353" s="4" t="s">
        <v>71</v>
      </c>
      <c r="DP353" s="4" t="s">
        <v>3</v>
      </c>
      <c r="DQ353" s="4" t="s">
        <v>4</v>
      </c>
      <c r="DR353" s="4" t="s">
        <v>5</v>
      </c>
      <c r="DS353" s="4" t="s">
        <v>59</v>
      </c>
      <c r="DT353" s="4" t="s">
        <v>7</v>
      </c>
      <c r="DU353" s="4" t="s">
        <v>8</v>
      </c>
      <c r="DV353" s="4" t="s">
        <v>9</v>
      </c>
      <c r="DW353" s="4" t="s">
        <v>10</v>
      </c>
    </row>
    <row r="354" spans="1:127" ht="18" x14ac:dyDescent="0.25">
      <c r="A354" s="28" t="s">
        <v>11</v>
      </c>
      <c r="B354" s="15" t="s">
        <v>12</v>
      </c>
      <c r="C354" s="16">
        <f t="shared" ref="C354:F356" si="992">+AG354+BE354+CE354+DC355</f>
        <v>59.855366341019682</v>
      </c>
      <c r="D354" s="6">
        <f t="shared" si="992"/>
        <v>0</v>
      </c>
      <c r="E354" s="7">
        <f t="shared" si="992"/>
        <v>0</v>
      </c>
      <c r="F354" s="7">
        <f t="shared" si="992"/>
        <v>0</v>
      </c>
      <c r="G354" s="7">
        <f t="shared" ref="G354:G363" si="993">+AK354+CI354</f>
        <v>0</v>
      </c>
      <c r="H354" s="7">
        <f t="shared" ref="H354:H361" si="994">+AL354+BJ354+CJ354+DH355</f>
        <v>0</v>
      </c>
      <c r="I354" s="7">
        <f>+BI354</f>
        <v>0</v>
      </c>
      <c r="J354" s="7">
        <f>+DG355</f>
        <v>0</v>
      </c>
      <c r="K354" s="7">
        <f t="shared" ref="K354:L361" si="995">+AM354+BK354+CK354+DI355</f>
        <v>0</v>
      </c>
      <c r="L354" s="7">
        <f t="shared" si="995"/>
        <v>0</v>
      </c>
      <c r="M354" s="7">
        <f>+BM354</f>
        <v>0</v>
      </c>
      <c r="N354" s="7">
        <f t="shared" ref="N354:N363" si="996">SUM(C354:M354)</f>
        <v>59.855366341019682</v>
      </c>
      <c r="P354" s="28" t="s">
        <v>11</v>
      </c>
      <c r="Q354" s="15" t="s">
        <v>12</v>
      </c>
      <c r="R354" s="16">
        <f t="shared" ref="R354:R361" si="997">+AS354+BR354+CQ354+DO355</f>
        <v>7.0587089692791798</v>
      </c>
      <c r="S354" s="16">
        <f t="shared" ref="S354:S361" si="998">+AT354+BS354+CR354+DP355</f>
        <v>0</v>
      </c>
      <c r="T354" s="16">
        <f t="shared" ref="T354:T361" si="999">+AU354+BT354+CS354+DQ355</f>
        <v>0</v>
      </c>
      <c r="U354" s="16">
        <f t="shared" ref="U354:U361" si="1000">+AV354+BU354+CT354+DR355</f>
        <v>0</v>
      </c>
      <c r="V354" s="7">
        <f t="shared" ref="V354:V363" si="1001">+AW354+CU354</f>
        <v>0</v>
      </c>
      <c r="W354" s="7">
        <f t="shared" ref="W354:W361" si="1002">+AX354+BW354+CV354+DT355</f>
        <v>0</v>
      </c>
      <c r="X354" s="7">
        <f>+BV354</f>
        <v>0</v>
      </c>
      <c r="Y354" s="7">
        <f>+DS355</f>
        <v>0</v>
      </c>
      <c r="Z354" s="7">
        <f t="shared" ref="Z354:AA361" si="1003">+AY354+BX354+CW354+DU355</f>
        <v>0</v>
      </c>
      <c r="AA354" s="7">
        <f t="shared" si="1003"/>
        <v>0</v>
      </c>
      <c r="AB354" s="7">
        <f t="shared" ref="AB354:AB361" si="1004">+BZ354</f>
        <v>0</v>
      </c>
      <c r="AC354" s="7">
        <f>SUM(R354:AB354)</f>
        <v>7.0587089692791798</v>
      </c>
      <c r="AE354" s="28" t="s">
        <v>11</v>
      </c>
      <c r="AF354" s="15" t="s">
        <v>12</v>
      </c>
      <c r="AG354" s="6">
        <v>12.048673608087411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12.048673608087411</v>
      </c>
      <c r="AP354" s="13"/>
      <c r="AQ354" s="28" t="s">
        <v>11</v>
      </c>
      <c r="AR354" s="15" t="s">
        <v>12</v>
      </c>
      <c r="AS354" s="6">
        <v>1.3253540968896151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1.3253540968896151</v>
      </c>
      <c r="BC354" s="28" t="s">
        <v>11</v>
      </c>
      <c r="BD354" s="15" t="s">
        <v>12</v>
      </c>
      <c r="BE354" s="1">
        <v>34.623492837161812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/>
      <c r="BN354" s="2">
        <v>34.623492837161812</v>
      </c>
      <c r="BP354" s="28" t="s">
        <v>11</v>
      </c>
      <c r="BQ354" s="15" t="s">
        <v>12</v>
      </c>
      <c r="BR354" s="1">
        <v>4.1548191404594172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0</v>
      </c>
      <c r="BY354" s="2">
        <v>0</v>
      </c>
      <c r="BZ354" s="2"/>
      <c r="CA354" s="2">
        <v>4.1548191404594172</v>
      </c>
      <c r="CC354" s="28" t="s">
        <v>11</v>
      </c>
      <c r="CD354" s="15" t="s">
        <v>12</v>
      </c>
      <c r="CE354" s="6">
        <v>13.068258043693536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7">
        <v>13.068258043693536</v>
      </c>
      <c r="CN354" s="13"/>
      <c r="CO354" s="28" t="s">
        <v>11</v>
      </c>
      <c r="CP354" s="15" t="s">
        <v>12</v>
      </c>
      <c r="CQ354" s="6">
        <v>1.5681909652432242</v>
      </c>
      <c r="CR354" s="7">
        <v>0</v>
      </c>
      <c r="CS354" s="7">
        <v>0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1.5681909652432242</v>
      </c>
      <c r="DA354" s="28" t="s">
        <v>11</v>
      </c>
      <c r="DB354" s="15" t="s">
        <v>20</v>
      </c>
      <c r="DC354" s="1">
        <v>5.4893670849454077</v>
      </c>
      <c r="DD354" s="2"/>
      <c r="DE354" s="2"/>
      <c r="DF354" s="2"/>
      <c r="DG354" s="2">
        <v>5.8260129969418956E-2</v>
      </c>
      <c r="DH354" s="2">
        <v>0</v>
      </c>
      <c r="DI354" s="2">
        <v>5.8260129969418956E-2</v>
      </c>
      <c r="DJ354" s="2">
        <v>96.530627715381101</v>
      </c>
      <c r="DK354" s="2">
        <v>102.13651506026535</v>
      </c>
      <c r="DM354" s="28" t="s">
        <v>11</v>
      </c>
      <c r="DN354" s="15" t="s">
        <v>20</v>
      </c>
      <c r="DO354" s="1">
        <v>4.1064573026553921</v>
      </c>
      <c r="DP354" s="2"/>
      <c r="DQ354" s="2"/>
      <c r="DR354" s="2"/>
      <c r="DS354" s="2">
        <v>2.9130064984709478E-2</v>
      </c>
      <c r="DT354" s="2"/>
      <c r="DU354" s="2">
        <v>1.631283639143731E-2</v>
      </c>
      <c r="DV354" s="2">
        <v>32.732538376124431</v>
      </c>
      <c r="DW354" s="2">
        <v>36.884438580155972</v>
      </c>
    </row>
    <row r="355" spans="1:127" ht="18" x14ac:dyDescent="0.25">
      <c r="A355" s="28"/>
      <c r="B355" s="17" t="s">
        <v>13</v>
      </c>
      <c r="C355" s="4">
        <f t="shared" si="992"/>
        <v>11.206424848374269</v>
      </c>
      <c r="D355" s="3">
        <f t="shared" si="992"/>
        <v>44.740781489784112</v>
      </c>
      <c r="E355" s="3">
        <f t="shared" si="992"/>
        <v>0</v>
      </c>
      <c r="F355" s="3">
        <f t="shared" si="992"/>
        <v>37.193685023939693</v>
      </c>
      <c r="G355" s="3">
        <f t="shared" si="993"/>
        <v>9.8406341082923241</v>
      </c>
      <c r="H355" s="3">
        <f t="shared" si="994"/>
        <v>0</v>
      </c>
      <c r="I355" s="3">
        <f t="shared" ref="I355:I363" si="1005">+BI355</f>
        <v>0</v>
      </c>
      <c r="J355" s="3">
        <f t="shared" ref="J355:J361" si="1006">+DG356</f>
        <v>0</v>
      </c>
      <c r="K355" s="3">
        <f t="shared" si="995"/>
        <v>0</v>
      </c>
      <c r="L355" s="3">
        <f t="shared" si="995"/>
        <v>0</v>
      </c>
      <c r="M355" s="4">
        <f t="shared" ref="M355:M363" si="1007">+BM355</f>
        <v>0</v>
      </c>
      <c r="N355" s="4">
        <f t="shared" si="996"/>
        <v>102.98152547039039</v>
      </c>
      <c r="P355" s="28"/>
      <c r="Q355" s="17" t="s">
        <v>13</v>
      </c>
      <c r="R355" s="4">
        <f t="shared" si="997"/>
        <v>8.0686258908294715</v>
      </c>
      <c r="S355" s="4">
        <f t="shared" si="998"/>
        <v>19.784522694803574</v>
      </c>
      <c r="T355" s="4">
        <f t="shared" si="999"/>
        <v>0</v>
      </c>
      <c r="U355" s="4">
        <f t="shared" si="1000"/>
        <v>11.901979207660702</v>
      </c>
      <c r="V355" s="3">
        <f t="shared" si="1001"/>
        <v>3.1490029146535439</v>
      </c>
      <c r="W355" s="3">
        <f t="shared" si="1002"/>
        <v>0</v>
      </c>
      <c r="X355" s="3">
        <f t="shared" ref="X355:X363" si="1008">+BV355</f>
        <v>0</v>
      </c>
      <c r="Y355" s="3">
        <f t="shared" ref="Y355:Y361" si="1009">+DS356</f>
        <v>0</v>
      </c>
      <c r="Z355" s="3">
        <f t="shared" si="1003"/>
        <v>0</v>
      </c>
      <c r="AA355" s="3">
        <f t="shared" si="1003"/>
        <v>0</v>
      </c>
      <c r="AB355" s="4">
        <f t="shared" si="1004"/>
        <v>0</v>
      </c>
      <c r="AC355" s="4">
        <f t="shared" ref="AC355:AC363" si="1010">SUM(R355:AB355)</f>
        <v>42.904130707947289</v>
      </c>
      <c r="AE355" s="28"/>
      <c r="AF355" s="17" t="s">
        <v>13</v>
      </c>
      <c r="AG355" s="3">
        <v>6.2590038431511399</v>
      </c>
      <c r="AH355" s="3">
        <v>34.865707865015388</v>
      </c>
      <c r="AI355" s="3">
        <v>0</v>
      </c>
      <c r="AJ355" s="3">
        <v>30.492168056442267</v>
      </c>
      <c r="AK355" s="3">
        <v>9.8406341082923241</v>
      </c>
      <c r="AL355" s="3">
        <v>0</v>
      </c>
      <c r="AM355" s="3">
        <v>0</v>
      </c>
      <c r="AN355" s="3">
        <v>0</v>
      </c>
      <c r="AO355" s="4">
        <v>81.457513872901117</v>
      </c>
      <c r="AP355" s="13"/>
      <c r="AQ355" s="28"/>
      <c r="AR355" s="17" t="s">
        <v>13</v>
      </c>
      <c r="AS355" s="3">
        <v>4.5064827670688201</v>
      </c>
      <c r="AT355" s="3">
        <v>15.340911460606771</v>
      </c>
      <c r="AU355" s="3">
        <v>0</v>
      </c>
      <c r="AV355" s="3">
        <v>9.7574937780615265</v>
      </c>
      <c r="AW355" s="3">
        <v>3.1490029146535439</v>
      </c>
      <c r="AX355" s="3">
        <v>0</v>
      </c>
      <c r="AY355" s="3">
        <v>0</v>
      </c>
      <c r="AZ355" s="3">
        <v>0</v>
      </c>
      <c r="BA355" s="4">
        <v>32.75389092039066</v>
      </c>
      <c r="BC355" s="28"/>
      <c r="BD355" s="17" t="s">
        <v>13</v>
      </c>
      <c r="BE355" s="3">
        <v>2.5912184609441371</v>
      </c>
      <c r="BF355" s="3">
        <v>9.2745017943372989</v>
      </c>
      <c r="BG355" s="3">
        <v>0</v>
      </c>
      <c r="BH355" s="3">
        <v>6.6645955469391369</v>
      </c>
      <c r="BI355" s="3">
        <v>0</v>
      </c>
      <c r="BJ355" s="3">
        <v>0</v>
      </c>
      <c r="BK355" s="3">
        <v>0</v>
      </c>
      <c r="BL355" s="3">
        <v>0</v>
      </c>
      <c r="BM355" s="3"/>
      <c r="BN355" s="4">
        <v>18.530315802220574</v>
      </c>
      <c r="BP355" s="28"/>
      <c r="BQ355" s="17" t="s">
        <v>13</v>
      </c>
      <c r="BR355" s="3">
        <v>1.8656772918797786</v>
      </c>
      <c r="BS355" s="3">
        <v>4.1735258074517843</v>
      </c>
      <c r="BT355" s="3">
        <v>0</v>
      </c>
      <c r="BU355" s="3">
        <v>2.1326705750205237</v>
      </c>
      <c r="BV355" s="3">
        <v>0</v>
      </c>
      <c r="BW355" s="3">
        <v>0</v>
      </c>
      <c r="BX355" s="3">
        <v>0</v>
      </c>
      <c r="BY355" s="3">
        <v>0</v>
      </c>
      <c r="BZ355" s="3"/>
      <c r="CA355" s="4">
        <v>8.1718736743520868</v>
      </c>
      <c r="CC355" s="28"/>
      <c r="CD355" s="17" t="s">
        <v>13</v>
      </c>
      <c r="CE355" s="3">
        <v>2.3449285372976449</v>
      </c>
      <c r="CF355" s="3">
        <v>0.58338213551932139</v>
      </c>
      <c r="CG355" s="3">
        <v>0</v>
      </c>
      <c r="CH355" s="3">
        <v>0</v>
      </c>
      <c r="CI355" s="3">
        <v>0</v>
      </c>
      <c r="CJ355" s="3">
        <v>0</v>
      </c>
      <c r="CK355" s="3">
        <v>0</v>
      </c>
      <c r="CL355" s="3">
        <v>0</v>
      </c>
      <c r="CM355" s="4">
        <v>2.9283106728169663</v>
      </c>
      <c r="CN355" s="13"/>
      <c r="CO355" s="28"/>
      <c r="CP355" s="17" t="s">
        <v>13</v>
      </c>
      <c r="CQ355" s="3">
        <v>1.6883485468543042</v>
      </c>
      <c r="CR355" s="3">
        <v>0.26252196098369462</v>
      </c>
      <c r="CS355" s="3">
        <v>0</v>
      </c>
      <c r="CT355" s="3">
        <v>0</v>
      </c>
      <c r="CU355" s="3">
        <v>0</v>
      </c>
      <c r="CV355" s="3">
        <v>0</v>
      </c>
      <c r="CW355" s="3">
        <v>0</v>
      </c>
      <c r="CX355" s="3">
        <v>0</v>
      </c>
      <c r="CY355" s="4">
        <v>1.9508705078379989</v>
      </c>
      <c r="DA355" s="28"/>
      <c r="DB355" s="17" t="s">
        <v>12</v>
      </c>
      <c r="DC355" s="3">
        <v>0.11494185207691458</v>
      </c>
      <c r="DD355" s="3"/>
      <c r="DE355" s="3"/>
      <c r="DF355" s="3"/>
      <c r="DG355" s="3"/>
      <c r="DH355" s="3"/>
      <c r="DI355" s="3"/>
      <c r="DJ355" s="3"/>
      <c r="DK355" s="3">
        <v>0.11494185207691458</v>
      </c>
      <c r="DM355" s="28"/>
      <c r="DN355" s="17" t="s">
        <v>12</v>
      </c>
      <c r="DO355" s="3">
        <v>1.0344766686922312E-2</v>
      </c>
      <c r="DP355" s="3"/>
      <c r="DQ355" s="3"/>
      <c r="DR355" s="3"/>
      <c r="DS355" s="3"/>
      <c r="DT355" s="3"/>
      <c r="DU355" s="3"/>
      <c r="DV355" s="3"/>
      <c r="DW355" s="3">
        <v>1.0344766686922312E-2</v>
      </c>
    </row>
    <row r="356" spans="1:127" ht="18" x14ac:dyDescent="0.25">
      <c r="A356" s="28"/>
      <c r="B356" s="15" t="s">
        <v>14</v>
      </c>
      <c r="C356" s="16">
        <f t="shared" si="992"/>
        <v>29.191149087331706</v>
      </c>
      <c r="D356" s="6">
        <f t="shared" si="992"/>
        <v>0</v>
      </c>
      <c r="E356" s="7">
        <f t="shared" si="992"/>
        <v>0</v>
      </c>
      <c r="F356" s="7">
        <f t="shared" si="992"/>
        <v>0</v>
      </c>
      <c r="G356" s="7">
        <f t="shared" si="993"/>
        <v>0</v>
      </c>
      <c r="H356" s="7">
        <f t="shared" si="994"/>
        <v>0</v>
      </c>
      <c r="I356" s="7">
        <f t="shared" si="1005"/>
        <v>0</v>
      </c>
      <c r="J356" s="7">
        <f t="shared" si="1006"/>
        <v>0</v>
      </c>
      <c r="K356" s="7">
        <f t="shared" si="995"/>
        <v>0</v>
      </c>
      <c r="L356" s="7">
        <f t="shared" si="995"/>
        <v>0</v>
      </c>
      <c r="M356" s="7">
        <f t="shared" si="1007"/>
        <v>0</v>
      </c>
      <c r="N356" s="7">
        <f t="shared" si="996"/>
        <v>29.191149087331706</v>
      </c>
      <c r="P356" s="28"/>
      <c r="Q356" s="15" t="s">
        <v>14</v>
      </c>
      <c r="R356" s="16">
        <f t="shared" si="997"/>
        <v>18.974246906765607</v>
      </c>
      <c r="S356" s="16">
        <f t="shared" si="998"/>
        <v>0</v>
      </c>
      <c r="T356" s="16">
        <f t="shared" si="999"/>
        <v>0</v>
      </c>
      <c r="U356" s="16">
        <f t="shared" si="1000"/>
        <v>0</v>
      </c>
      <c r="V356" s="7">
        <f t="shared" si="1001"/>
        <v>0</v>
      </c>
      <c r="W356" s="7">
        <f t="shared" si="1002"/>
        <v>0</v>
      </c>
      <c r="X356" s="7">
        <f t="shared" si="1008"/>
        <v>0</v>
      </c>
      <c r="Y356" s="7">
        <f t="shared" si="1009"/>
        <v>0</v>
      </c>
      <c r="Z356" s="7">
        <f t="shared" si="1003"/>
        <v>0</v>
      </c>
      <c r="AA356" s="7">
        <f t="shared" si="1003"/>
        <v>0</v>
      </c>
      <c r="AB356" s="7">
        <f t="shared" si="1004"/>
        <v>0</v>
      </c>
      <c r="AC356" s="7">
        <f t="shared" si="1010"/>
        <v>18.974246906765607</v>
      </c>
      <c r="AE356" s="28"/>
      <c r="AF356" s="15" t="s">
        <v>14</v>
      </c>
      <c r="AG356" s="6">
        <v>8.3982145634074143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8.3982145634074143</v>
      </c>
      <c r="AP356" s="13"/>
      <c r="AQ356" s="28"/>
      <c r="AR356" s="15" t="s">
        <v>14</v>
      </c>
      <c r="AS356" s="6">
        <v>5.4588394662148199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5.4588394662148199</v>
      </c>
      <c r="BC356" s="28"/>
      <c r="BD356" s="15" t="s">
        <v>14</v>
      </c>
      <c r="BE356" s="1">
        <v>18.518272784885113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/>
      <c r="BN356" s="2">
        <v>18.518272784885113</v>
      </c>
      <c r="BP356" s="28"/>
      <c r="BQ356" s="15" t="s">
        <v>14</v>
      </c>
      <c r="BR356" s="1">
        <v>12.036877310175322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>
        <v>0</v>
      </c>
      <c r="BZ356" s="2"/>
      <c r="CA356" s="2">
        <v>12.036877310175322</v>
      </c>
      <c r="CC356" s="28"/>
      <c r="CD356" s="15" t="s">
        <v>14</v>
      </c>
      <c r="CE356" s="6">
        <v>2.2672601519145128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2.2672601519145128</v>
      </c>
      <c r="CN356" s="13"/>
      <c r="CO356" s="28"/>
      <c r="CP356" s="15" t="s">
        <v>14</v>
      </c>
      <c r="CQ356" s="6">
        <v>1.4737190987444335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1.4737190987444335</v>
      </c>
      <c r="DA356" s="28"/>
      <c r="DB356" s="15" t="s">
        <v>61</v>
      </c>
      <c r="DC356" s="1">
        <v>1.1274006981344989E-2</v>
      </c>
      <c r="DD356" s="2">
        <v>1.7189694912101542E-2</v>
      </c>
      <c r="DE356" s="2">
        <v>0</v>
      </c>
      <c r="DF356" s="2">
        <v>3.6921420558287357E-2</v>
      </c>
      <c r="DG356" s="2">
        <v>0</v>
      </c>
      <c r="DH356" s="2"/>
      <c r="DI356" s="2"/>
      <c r="DJ356" s="2"/>
      <c r="DK356" s="2">
        <v>6.538512245173389E-2</v>
      </c>
      <c r="DM356" s="28"/>
      <c r="DN356" s="15" t="s">
        <v>61</v>
      </c>
      <c r="DO356" s="1">
        <v>8.1172850265683917E-3</v>
      </c>
      <c r="DP356" s="2">
        <v>7.5634657613246788E-3</v>
      </c>
      <c r="DQ356" s="2">
        <v>0</v>
      </c>
      <c r="DR356" s="2">
        <v>1.1814854578651954E-2</v>
      </c>
      <c r="DS356" s="2">
        <v>0</v>
      </c>
      <c r="DT356" s="2"/>
      <c r="DU356" s="2"/>
      <c r="DV356" s="2"/>
      <c r="DW356" s="2">
        <v>2.7495605366545023E-2</v>
      </c>
    </row>
    <row r="357" spans="1:127" ht="18" x14ac:dyDescent="0.25">
      <c r="A357" s="28"/>
      <c r="B357" s="17" t="s">
        <v>15</v>
      </c>
      <c r="C357" s="4">
        <f t="shared" ref="C357:C361" si="1011">+AG357+BE357+CE357+DC358</f>
        <v>5.6720086806751899</v>
      </c>
      <c r="D357" s="3">
        <f t="shared" ref="D357:F361" si="1012">+AH357+BF357+CF357+DD358</f>
        <v>0</v>
      </c>
      <c r="E357" s="3">
        <f t="shared" si="1012"/>
        <v>0</v>
      </c>
      <c r="F357" s="3">
        <f t="shared" si="1012"/>
        <v>5.7315646533121747</v>
      </c>
      <c r="G357" s="3">
        <f t="shared" si="993"/>
        <v>0</v>
      </c>
      <c r="H357" s="3">
        <f t="shared" si="994"/>
        <v>4.899727247462387</v>
      </c>
      <c r="I357" s="3">
        <f t="shared" si="1005"/>
        <v>0</v>
      </c>
      <c r="J357" s="3">
        <f t="shared" si="1006"/>
        <v>0</v>
      </c>
      <c r="K357" s="3">
        <f t="shared" si="995"/>
        <v>0</v>
      </c>
      <c r="L357" s="3">
        <f t="shared" si="995"/>
        <v>0</v>
      </c>
      <c r="M357" s="4">
        <f t="shared" si="1007"/>
        <v>0</v>
      </c>
      <c r="N357" s="4">
        <f t="shared" si="996"/>
        <v>16.303300581449751</v>
      </c>
      <c r="P357" s="28"/>
      <c r="Q357" s="17" t="s">
        <v>15</v>
      </c>
      <c r="R357" s="4">
        <f t="shared" si="997"/>
        <v>3.9704060764726328</v>
      </c>
      <c r="S357" s="4">
        <f t="shared" si="998"/>
        <v>0</v>
      </c>
      <c r="T357" s="4">
        <f t="shared" si="999"/>
        <v>0</v>
      </c>
      <c r="U357" s="4">
        <f t="shared" si="1000"/>
        <v>1.8341006890598961</v>
      </c>
      <c r="V357" s="3">
        <f t="shared" si="1001"/>
        <v>0</v>
      </c>
      <c r="W357" s="3">
        <f t="shared" si="1002"/>
        <v>3.1848227108505518</v>
      </c>
      <c r="X357" s="3">
        <f t="shared" si="1008"/>
        <v>0</v>
      </c>
      <c r="Y357" s="3">
        <f t="shared" si="1009"/>
        <v>0</v>
      </c>
      <c r="Z357" s="3">
        <f t="shared" si="1003"/>
        <v>0</v>
      </c>
      <c r="AA357" s="3">
        <f t="shared" si="1003"/>
        <v>0</v>
      </c>
      <c r="AB357" s="4">
        <f t="shared" si="1004"/>
        <v>0</v>
      </c>
      <c r="AC357" s="4">
        <f t="shared" si="1010"/>
        <v>8.9893294763830802</v>
      </c>
      <c r="AE357" s="28"/>
      <c r="AF357" s="17" t="s">
        <v>15</v>
      </c>
      <c r="AG357" s="3">
        <v>4.0683253909863932</v>
      </c>
      <c r="AH357" s="13">
        <v>0</v>
      </c>
      <c r="AI357" s="3">
        <v>0</v>
      </c>
      <c r="AJ357" s="3">
        <v>4.3661265632511803</v>
      </c>
      <c r="AK357" s="3">
        <v>0</v>
      </c>
      <c r="AL357" s="3">
        <v>4.5937304856458212</v>
      </c>
      <c r="AM357" s="3">
        <v>0</v>
      </c>
      <c r="AN357" s="3">
        <v>0</v>
      </c>
      <c r="AO357" s="4">
        <v>13.028182439883395</v>
      </c>
      <c r="AP357" s="13"/>
      <c r="AQ357" s="28"/>
      <c r="AR357" s="17" t="s">
        <v>15</v>
      </c>
      <c r="AS357" s="3">
        <v>2.8478277736904749</v>
      </c>
      <c r="AT357" s="13">
        <v>0</v>
      </c>
      <c r="AU357" s="3">
        <v>0</v>
      </c>
      <c r="AV357" s="3">
        <v>1.3971605002403777</v>
      </c>
      <c r="AW357" s="3">
        <v>0</v>
      </c>
      <c r="AX357" s="3">
        <v>2.985924815669784</v>
      </c>
      <c r="AY357" s="3">
        <v>0</v>
      </c>
      <c r="AZ357" s="3">
        <v>0</v>
      </c>
      <c r="BA357" s="4">
        <v>7.2309130896006364</v>
      </c>
      <c r="BC357" s="28"/>
      <c r="BD357" s="17" t="s">
        <v>15</v>
      </c>
      <c r="BE357" s="3">
        <v>0.48489061819389545</v>
      </c>
      <c r="BF357" s="11">
        <v>0</v>
      </c>
      <c r="BG357" s="3">
        <v>0</v>
      </c>
      <c r="BH357" s="3">
        <v>0.79388922840722997</v>
      </c>
      <c r="BI357" s="3">
        <v>0</v>
      </c>
      <c r="BJ357" s="3">
        <v>5.7551865015153837E-3</v>
      </c>
      <c r="BK357" s="3">
        <v>0</v>
      </c>
      <c r="BL357" s="3">
        <v>0</v>
      </c>
      <c r="BM357" s="3"/>
      <c r="BN357" s="4">
        <v>1.2845350331026406</v>
      </c>
      <c r="BP357" s="28"/>
      <c r="BQ357" s="17" t="s">
        <v>15</v>
      </c>
      <c r="BR357" s="3">
        <v>0.33942343273572678</v>
      </c>
      <c r="BS357" s="11">
        <v>0</v>
      </c>
      <c r="BT357" s="3">
        <v>0</v>
      </c>
      <c r="BU357" s="3">
        <v>0.2540445530903136</v>
      </c>
      <c r="BV357" s="3">
        <v>0</v>
      </c>
      <c r="BW357" s="3">
        <v>3.7408712259849996E-3</v>
      </c>
      <c r="BX357" s="3">
        <v>0</v>
      </c>
      <c r="BY357" s="3">
        <v>0</v>
      </c>
      <c r="BZ357" s="3"/>
      <c r="CA357" s="4">
        <v>0.59720885705202531</v>
      </c>
      <c r="CC357" s="28"/>
      <c r="CD357" s="17" t="s">
        <v>15</v>
      </c>
      <c r="CE357" s="3">
        <v>1.115348535373758</v>
      </c>
      <c r="CF357" s="13">
        <v>0</v>
      </c>
      <c r="CG357" s="3">
        <v>0</v>
      </c>
      <c r="CH357" s="3">
        <v>0.57154886165376473</v>
      </c>
      <c r="CI357" s="3">
        <v>0</v>
      </c>
      <c r="CJ357" s="3">
        <v>0.3000631523682265</v>
      </c>
      <c r="CK357" s="3">
        <v>0</v>
      </c>
      <c r="CL357" s="3">
        <v>0</v>
      </c>
      <c r="CM357" s="4">
        <v>1.9869605493957492</v>
      </c>
      <c r="CN357" s="13"/>
      <c r="CO357" s="28"/>
      <c r="CP357" s="17" t="s">
        <v>15</v>
      </c>
      <c r="CQ357" s="3">
        <v>0.7807439747616306</v>
      </c>
      <c r="CR357" s="13">
        <v>0</v>
      </c>
      <c r="CS357" s="3">
        <v>0</v>
      </c>
      <c r="CT357" s="3">
        <v>0.18289563572920473</v>
      </c>
      <c r="CU357" s="3">
        <v>0</v>
      </c>
      <c r="CV357" s="3">
        <v>0.19504104903934724</v>
      </c>
      <c r="CW357" s="3">
        <v>0</v>
      </c>
      <c r="CX357" s="3">
        <v>0</v>
      </c>
      <c r="CY357" s="4">
        <v>1.1586806595301826</v>
      </c>
      <c r="DA357" s="28"/>
      <c r="DB357" s="17" t="s">
        <v>14</v>
      </c>
      <c r="DC357" s="3">
        <v>7.4015871246649401E-3</v>
      </c>
      <c r="DD357" s="3"/>
      <c r="DE357" s="3"/>
      <c r="DF357" s="3"/>
      <c r="DG357" s="3"/>
      <c r="DH357" s="3"/>
      <c r="DI357" s="3"/>
      <c r="DJ357" s="3"/>
      <c r="DK357" s="3">
        <v>7.4015871246649401E-3</v>
      </c>
      <c r="DM357" s="28"/>
      <c r="DN357" s="17" t="s">
        <v>14</v>
      </c>
      <c r="DO357" s="3">
        <v>4.8110316310322112E-3</v>
      </c>
      <c r="DP357" s="3"/>
      <c r="DQ357" s="3"/>
      <c r="DR357" s="3"/>
      <c r="DS357" s="3"/>
      <c r="DT357" s="3"/>
      <c r="DU357" s="3"/>
      <c r="DV357" s="3"/>
      <c r="DW357" s="3">
        <v>4.8110316310322112E-3</v>
      </c>
    </row>
    <row r="358" spans="1:127" ht="18" x14ac:dyDescent="0.25">
      <c r="A358" s="28"/>
      <c r="B358" s="15" t="s">
        <v>16</v>
      </c>
      <c r="C358" s="16">
        <f t="shared" si="1011"/>
        <v>5.8903108987522469E-2</v>
      </c>
      <c r="D358" s="6">
        <f t="shared" si="1012"/>
        <v>0</v>
      </c>
      <c r="E358" s="7">
        <f t="shared" si="1012"/>
        <v>0</v>
      </c>
      <c r="F358" s="7">
        <f t="shared" si="1012"/>
        <v>0</v>
      </c>
      <c r="G358" s="7">
        <f t="shared" si="993"/>
        <v>0</v>
      </c>
      <c r="H358" s="7">
        <f t="shared" si="994"/>
        <v>0</v>
      </c>
      <c r="I358" s="7">
        <f t="shared" si="1005"/>
        <v>0.14094944058203585</v>
      </c>
      <c r="J358" s="7">
        <f t="shared" si="1006"/>
        <v>0</v>
      </c>
      <c r="K358" s="7">
        <f t="shared" si="995"/>
        <v>0</v>
      </c>
      <c r="L358" s="7">
        <f t="shared" si="995"/>
        <v>0</v>
      </c>
      <c r="M358" s="7">
        <f t="shared" si="1007"/>
        <v>0</v>
      </c>
      <c r="N358" s="7">
        <f t="shared" si="996"/>
        <v>0.19985254956955831</v>
      </c>
      <c r="P358" s="28"/>
      <c r="Q358" s="15" t="s">
        <v>16</v>
      </c>
      <c r="R358" s="16">
        <f t="shared" si="997"/>
        <v>4.1232176291265729E-2</v>
      </c>
      <c r="S358" s="16">
        <f t="shared" si="998"/>
        <v>0</v>
      </c>
      <c r="T358" s="16">
        <f t="shared" si="999"/>
        <v>0</v>
      </c>
      <c r="U358" s="16">
        <f t="shared" si="1000"/>
        <v>0</v>
      </c>
      <c r="V358" s="7">
        <f t="shared" si="1001"/>
        <v>0</v>
      </c>
      <c r="W358" s="7">
        <f t="shared" si="1002"/>
        <v>0</v>
      </c>
      <c r="X358" s="7">
        <f t="shared" si="1008"/>
        <v>4.2284832174610751E-2</v>
      </c>
      <c r="Y358" s="7">
        <f t="shared" si="1009"/>
        <v>0</v>
      </c>
      <c r="Z358" s="7">
        <f t="shared" si="1003"/>
        <v>0</v>
      </c>
      <c r="AA358" s="7">
        <f t="shared" si="1003"/>
        <v>0</v>
      </c>
      <c r="AB358" s="7">
        <f t="shared" si="1004"/>
        <v>0</v>
      </c>
      <c r="AC358" s="7">
        <f t="shared" si="1010"/>
        <v>8.351700846587648E-2</v>
      </c>
      <c r="AE358" s="28"/>
      <c r="AF358" s="15" t="s">
        <v>16</v>
      </c>
      <c r="AG358" s="6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13"/>
      <c r="AQ358" s="28"/>
      <c r="AR358" s="15" t="s">
        <v>16</v>
      </c>
      <c r="AS358" s="6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C358" s="28"/>
      <c r="BD358" s="15" t="s">
        <v>16</v>
      </c>
      <c r="BE358" s="1">
        <v>0</v>
      </c>
      <c r="BF358" s="2">
        <v>0</v>
      </c>
      <c r="BG358" s="2">
        <v>0</v>
      </c>
      <c r="BH358" s="2">
        <v>0</v>
      </c>
      <c r="BI358" s="2">
        <v>0.14094944058203585</v>
      </c>
      <c r="BJ358" s="2">
        <v>0</v>
      </c>
      <c r="BK358" s="2">
        <v>0</v>
      </c>
      <c r="BL358" s="2">
        <v>0</v>
      </c>
      <c r="BM358" s="2"/>
      <c r="BN358" s="2">
        <v>0.14094944058203585</v>
      </c>
      <c r="BP358" s="28"/>
      <c r="BQ358" s="15" t="s">
        <v>16</v>
      </c>
      <c r="BR358" s="1">
        <v>0</v>
      </c>
      <c r="BS358" s="2">
        <v>0</v>
      </c>
      <c r="BT358" s="2">
        <v>0</v>
      </c>
      <c r="BU358" s="2">
        <v>0</v>
      </c>
      <c r="BV358" s="2">
        <v>4.2284832174610751E-2</v>
      </c>
      <c r="BW358" s="2">
        <v>0</v>
      </c>
      <c r="BX358" s="2">
        <v>0</v>
      </c>
      <c r="BY358" s="2">
        <v>0</v>
      </c>
      <c r="BZ358" s="2"/>
      <c r="CA358" s="2">
        <v>4.2284832174610751E-2</v>
      </c>
      <c r="CC358" s="28"/>
      <c r="CD358" s="15" t="s">
        <v>16</v>
      </c>
      <c r="CE358" s="6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13"/>
      <c r="CO358" s="28"/>
      <c r="CP358" s="15" t="s">
        <v>16</v>
      </c>
      <c r="CQ358" s="6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DA358" s="28"/>
      <c r="DB358" s="15" t="s">
        <v>15</v>
      </c>
      <c r="DC358" s="1">
        <v>3.4441361211433557E-3</v>
      </c>
      <c r="DD358" s="2">
        <v>0</v>
      </c>
      <c r="DE358" s="2"/>
      <c r="DF358" s="2">
        <v>0</v>
      </c>
      <c r="DG358" s="2">
        <v>0</v>
      </c>
      <c r="DH358" s="2">
        <v>1.7842294682405191E-4</v>
      </c>
      <c r="DI358" s="2"/>
      <c r="DJ358" s="2"/>
      <c r="DK358" s="2">
        <v>3.6225590679674078E-3</v>
      </c>
      <c r="DM358" s="28"/>
      <c r="DN358" s="15" t="s">
        <v>15</v>
      </c>
      <c r="DO358" s="1">
        <v>2.4108952848003488E-3</v>
      </c>
      <c r="DP358" s="2">
        <v>0</v>
      </c>
      <c r="DQ358" s="2"/>
      <c r="DR358" s="2">
        <v>0</v>
      </c>
      <c r="DS358" s="2"/>
      <c r="DT358" s="2">
        <v>1.1597491543563375E-4</v>
      </c>
      <c r="DU358" s="2"/>
      <c r="DV358" s="2"/>
      <c r="DW358" s="2">
        <v>2.5268702002359824E-3</v>
      </c>
    </row>
    <row r="359" spans="1:127" ht="18" x14ac:dyDescent="0.25">
      <c r="A359" s="28"/>
      <c r="B359" s="17" t="s">
        <v>17</v>
      </c>
      <c r="C359" s="4">
        <f t="shared" si="1011"/>
        <v>32.703734449204035</v>
      </c>
      <c r="D359" s="3">
        <f t="shared" si="1012"/>
        <v>0</v>
      </c>
      <c r="E359" s="3">
        <f t="shared" si="1012"/>
        <v>0</v>
      </c>
      <c r="F359" s="3">
        <f t="shared" si="1012"/>
        <v>0</v>
      </c>
      <c r="G359" s="3">
        <f t="shared" si="993"/>
        <v>0</v>
      </c>
      <c r="H359" s="3">
        <f t="shared" si="994"/>
        <v>0</v>
      </c>
      <c r="I359" s="3">
        <f t="shared" si="1005"/>
        <v>0</v>
      </c>
      <c r="J359" s="3">
        <f t="shared" si="1006"/>
        <v>0</v>
      </c>
      <c r="K359" s="3">
        <f t="shared" si="995"/>
        <v>0</v>
      </c>
      <c r="L359" s="3">
        <f t="shared" si="995"/>
        <v>0</v>
      </c>
      <c r="M359" s="4">
        <f t="shared" si="1007"/>
        <v>0</v>
      </c>
      <c r="N359" s="4">
        <f t="shared" si="996"/>
        <v>32.703734449204035</v>
      </c>
      <c r="P359" s="28"/>
      <c r="Q359" s="17" t="s">
        <v>17</v>
      </c>
      <c r="R359" s="4">
        <f t="shared" si="997"/>
        <v>24.527800836903019</v>
      </c>
      <c r="S359" s="4">
        <f t="shared" si="998"/>
        <v>0</v>
      </c>
      <c r="T359" s="4">
        <f t="shared" si="999"/>
        <v>0</v>
      </c>
      <c r="U359" s="4">
        <f t="shared" si="1000"/>
        <v>0</v>
      </c>
      <c r="V359" s="3">
        <f t="shared" si="1001"/>
        <v>0</v>
      </c>
      <c r="W359" s="3">
        <f t="shared" si="1002"/>
        <v>0</v>
      </c>
      <c r="X359" s="3">
        <f t="shared" si="1008"/>
        <v>0</v>
      </c>
      <c r="Y359" s="3">
        <f t="shared" si="1009"/>
        <v>0</v>
      </c>
      <c r="Z359" s="3">
        <f t="shared" si="1003"/>
        <v>0</v>
      </c>
      <c r="AA359" s="3">
        <f t="shared" si="1003"/>
        <v>0</v>
      </c>
      <c r="AB359" s="4">
        <f t="shared" si="1004"/>
        <v>0</v>
      </c>
      <c r="AC359" s="4">
        <f t="shared" si="1010"/>
        <v>24.527800836903019</v>
      </c>
      <c r="AE359" s="28"/>
      <c r="AF359" s="17" t="s">
        <v>17</v>
      </c>
      <c r="AG359" s="3">
        <v>1.5470385844445356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4">
        <v>1.5470385844445356</v>
      </c>
      <c r="AP359" s="13"/>
      <c r="AQ359" s="28"/>
      <c r="AR359" s="17" t="s">
        <v>17</v>
      </c>
      <c r="AS359" s="3">
        <v>1.1602789383334016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4">
        <v>1.1602789383334016</v>
      </c>
      <c r="BC359" s="28"/>
      <c r="BD359" s="17" t="s">
        <v>17</v>
      </c>
      <c r="BE359" s="3">
        <v>1.2090264201225529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/>
      <c r="BN359" s="4">
        <v>1.2090264201225529</v>
      </c>
      <c r="BP359" s="28"/>
      <c r="BQ359" s="17" t="s">
        <v>17</v>
      </c>
      <c r="BR359" s="3">
        <v>0.90676981509191468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/>
      <c r="CA359" s="4">
        <v>0.90676981509191468</v>
      </c>
      <c r="CC359" s="28"/>
      <c r="CD359" s="17" t="s">
        <v>17</v>
      </c>
      <c r="CE359" s="3">
        <v>29.932622383611168</v>
      </c>
      <c r="CF359" s="3">
        <v>0</v>
      </c>
      <c r="CG359" s="3">
        <v>0</v>
      </c>
      <c r="CH359" s="3">
        <v>0</v>
      </c>
      <c r="CI359" s="3">
        <v>0</v>
      </c>
      <c r="CJ359" s="3">
        <v>0</v>
      </c>
      <c r="CK359" s="3">
        <v>0</v>
      </c>
      <c r="CL359" s="3">
        <v>0</v>
      </c>
      <c r="CM359" s="4">
        <v>29.932622383611168</v>
      </c>
      <c r="CN359" s="13"/>
      <c r="CO359" s="28"/>
      <c r="CP359" s="17" t="s">
        <v>17</v>
      </c>
      <c r="CQ359" s="3">
        <v>22.449466787708374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0</v>
      </c>
      <c r="CY359" s="4">
        <v>22.449466787708374</v>
      </c>
      <c r="DA359" s="28"/>
      <c r="DB359" s="17" t="s">
        <v>16</v>
      </c>
      <c r="DC359" s="3">
        <v>5.8903108987522469E-2</v>
      </c>
      <c r="DD359" s="3">
        <v>0</v>
      </c>
      <c r="DE359" s="3">
        <v>0</v>
      </c>
      <c r="DF359" s="3"/>
      <c r="DG359" s="3"/>
      <c r="DH359" s="3"/>
      <c r="DI359" s="3"/>
      <c r="DJ359" s="3"/>
      <c r="DK359" s="3">
        <v>5.8903108987522469E-2</v>
      </c>
      <c r="DM359" s="28"/>
      <c r="DN359" s="17" t="s">
        <v>16</v>
      </c>
      <c r="DO359" s="3">
        <v>4.1232176291265729E-2</v>
      </c>
      <c r="DP359" s="3">
        <v>0</v>
      </c>
      <c r="DQ359" s="3">
        <v>0</v>
      </c>
      <c r="DR359" s="3"/>
      <c r="DS359" s="3"/>
      <c r="DT359" s="3"/>
      <c r="DU359" s="3"/>
      <c r="DV359" s="3"/>
      <c r="DW359" s="3">
        <v>4.1232176291265729E-2</v>
      </c>
    </row>
    <row r="360" spans="1:127" ht="18" x14ac:dyDescent="0.25">
      <c r="A360" s="28"/>
      <c r="B360" s="15" t="s">
        <v>18</v>
      </c>
      <c r="C360" s="16">
        <f t="shared" si="1011"/>
        <v>3.5804830107770567</v>
      </c>
      <c r="D360" s="6">
        <f t="shared" si="1012"/>
        <v>0</v>
      </c>
      <c r="E360" s="7">
        <f t="shared" si="1012"/>
        <v>0</v>
      </c>
      <c r="F360" s="7">
        <f t="shared" si="1012"/>
        <v>0</v>
      </c>
      <c r="G360" s="7">
        <f t="shared" si="993"/>
        <v>0</v>
      </c>
      <c r="H360" s="7">
        <f t="shared" si="994"/>
        <v>0</v>
      </c>
      <c r="I360" s="7">
        <f t="shared" si="1005"/>
        <v>0</v>
      </c>
      <c r="J360" s="7">
        <f t="shared" si="1006"/>
        <v>0</v>
      </c>
      <c r="K360" s="7">
        <f t="shared" si="995"/>
        <v>0</v>
      </c>
      <c r="L360" s="7">
        <f t="shared" si="995"/>
        <v>0</v>
      </c>
      <c r="M360" s="7">
        <f t="shared" si="1007"/>
        <v>0</v>
      </c>
      <c r="N360" s="7">
        <f t="shared" si="996"/>
        <v>3.5804830107770567</v>
      </c>
      <c r="P360" s="28"/>
      <c r="Q360" s="15" t="s">
        <v>18</v>
      </c>
      <c r="R360" s="16">
        <f t="shared" si="997"/>
        <v>2.5779477677594809</v>
      </c>
      <c r="S360" s="16">
        <f t="shared" si="998"/>
        <v>0</v>
      </c>
      <c r="T360" s="16">
        <f t="shared" si="999"/>
        <v>0</v>
      </c>
      <c r="U360" s="16">
        <f t="shared" si="1000"/>
        <v>0</v>
      </c>
      <c r="V360" s="7">
        <f t="shared" si="1001"/>
        <v>0</v>
      </c>
      <c r="W360" s="7">
        <f t="shared" si="1002"/>
        <v>0</v>
      </c>
      <c r="X360" s="7">
        <f t="shared" si="1008"/>
        <v>0</v>
      </c>
      <c r="Y360" s="7">
        <f t="shared" si="1009"/>
        <v>0</v>
      </c>
      <c r="Z360" s="7">
        <f t="shared" si="1003"/>
        <v>0</v>
      </c>
      <c r="AA360" s="7">
        <f t="shared" si="1003"/>
        <v>0</v>
      </c>
      <c r="AB360" s="7">
        <f t="shared" si="1004"/>
        <v>0</v>
      </c>
      <c r="AC360" s="7">
        <f t="shared" si="1010"/>
        <v>2.5779477677594809</v>
      </c>
      <c r="AE360" s="28"/>
      <c r="AF360" s="15" t="s">
        <v>18</v>
      </c>
      <c r="AG360" s="6">
        <v>1.083687867954142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1.083687867954142</v>
      </c>
      <c r="AP360" s="13"/>
      <c r="AQ360" s="28"/>
      <c r="AR360" s="15" t="s">
        <v>18</v>
      </c>
      <c r="AS360" s="6">
        <v>0.78025526492698216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0.78025526492698216</v>
      </c>
      <c r="BC360" s="28"/>
      <c r="BD360" s="15" t="s">
        <v>18</v>
      </c>
      <c r="BE360" s="1">
        <v>1.125347809074156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/>
      <c r="BN360" s="2">
        <v>1.125347809074156</v>
      </c>
      <c r="BP360" s="28"/>
      <c r="BQ360" s="15" t="s">
        <v>18</v>
      </c>
      <c r="BR360" s="1">
        <v>0.8102504225333923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2">
        <v>0</v>
      </c>
      <c r="BY360" s="2">
        <v>0</v>
      </c>
      <c r="BZ360" s="2"/>
      <c r="CA360" s="2">
        <v>0.8102504225333923</v>
      </c>
      <c r="CC360" s="28"/>
      <c r="CD360" s="15" t="s">
        <v>18</v>
      </c>
      <c r="CE360" s="6">
        <v>1.3687748147113492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1.3687748147113492</v>
      </c>
      <c r="CN360" s="13"/>
      <c r="CO360" s="28"/>
      <c r="CP360" s="15" t="s">
        <v>18</v>
      </c>
      <c r="CQ360" s="6">
        <v>0.98551786659217144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0.98551786659217144</v>
      </c>
      <c r="DA360" s="28"/>
      <c r="DB360" s="15" t="s">
        <v>17</v>
      </c>
      <c r="DC360" s="1">
        <v>1.5047061025772406E-2</v>
      </c>
      <c r="DD360" s="2"/>
      <c r="DE360" s="2"/>
      <c r="DF360" s="2"/>
      <c r="DG360" s="2"/>
      <c r="DH360" s="2"/>
      <c r="DI360" s="2"/>
      <c r="DJ360" s="2"/>
      <c r="DK360" s="2">
        <v>1.5047061025772406E-2</v>
      </c>
      <c r="DM360" s="28"/>
      <c r="DN360" s="15" t="s">
        <v>17</v>
      </c>
      <c r="DO360" s="1">
        <v>1.1285295769329304E-2</v>
      </c>
      <c r="DP360" s="2"/>
      <c r="DQ360" s="2"/>
      <c r="DR360" s="2"/>
      <c r="DS360" s="2"/>
      <c r="DT360" s="2"/>
      <c r="DU360" s="2"/>
      <c r="DV360" s="2"/>
      <c r="DW360" s="2">
        <v>1.1285295769329304E-2</v>
      </c>
    </row>
    <row r="361" spans="1:127" ht="18" x14ac:dyDescent="0.25">
      <c r="A361" s="28"/>
      <c r="B361" s="17" t="s">
        <v>19</v>
      </c>
      <c r="C361" s="4">
        <f t="shared" si="1011"/>
        <v>2.5345738666751378</v>
      </c>
      <c r="D361" s="3">
        <f t="shared" si="1012"/>
        <v>0</v>
      </c>
      <c r="E361" s="3">
        <f t="shared" si="1012"/>
        <v>0</v>
      </c>
      <c r="F361" s="3">
        <f t="shared" si="1012"/>
        <v>0</v>
      </c>
      <c r="G361" s="3">
        <f t="shared" si="993"/>
        <v>0</v>
      </c>
      <c r="H361" s="3">
        <f t="shared" si="994"/>
        <v>0</v>
      </c>
      <c r="I361" s="3">
        <f t="shared" si="1005"/>
        <v>0</v>
      </c>
      <c r="J361" s="3">
        <f t="shared" si="1006"/>
        <v>0</v>
      </c>
      <c r="K361" s="3">
        <f t="shared" si="995"/>
        <v>0</v>
      </c>
      <c r="L361" s="3">
        <f t="shared" si="995"/>
        <v>1.2469598579901185E-2</v>
      </c>
      <c r="M361" s="4">
        <f t="shared" si="1007"/>
        <v>0</v>
      </c>
      <c r="N361" s="4">
        <f t="shared" si="996"/>
        <v>2.5470434652550389</v>
      </c>
      <c r="P361" s="28"/>
      <c r="Q361" s="17" t="s">
        <v>19</v>
      </c>
      <c r="R361" s="4">
        <f t="shared" si="997"/>
        <v>1.7742017066725964</v>
      </c>
      <c r="S361" s="4">
        <f t="shared" si="998"/>
        <v>0</v>
      </c>
      <c r="T361" s="4">
        <f t="shared" si="999"/>
        <v>0</v>
      </c>
      <c r="U361" s="4">
        <f t="shared" si="1000"/>
        <v>0</v>
      </c>
      <c r="V361" s="3">
        <f t="shared" si="1001"/>
        <v>0</v>
      </c>
      <c r="W361" s="3">
        <f t="shared" si="1002"/>
        <v>0</v>
      </c>
      <c r="X361" s="3">
        <f t="shared" si="1008"/>
        <v>0</v>
      </c>
      <c r="Y361" s="3">
        <f t="shared" si="1009"/>
        <v>0</v>
      </c>
      <c r="Z361" s="3">
        <f t="shared" si="1003"/>
        <v>0</v>
      </c>
      <c r="AA361" s="3">
        <f t="shared" si="1003"/>
        <v>5.3619273893575096E-3</v>
      </c>
      <c r="AB361" s="4">
        <f t="shared" si="1004"/>
        <v>0</v>
      </c>
      <c r="AC361" s="4">
        <f t="shared" si="1010"/>
        <v>1.7795636340619538</v>
      </c>
      <c r="AE361" s="28"/>
      <c r="AF361" s="17" t="s">
        <v>19</v>
      </c>
      <c r="AG361" s="3">
        <v>1.5916042534923749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1.1380733640670427E-2</v>
      </c>
      <c r="AO361" s="4">
        <v>1.6029849871330453</v>
      </c>
      <c r="AP361" s="13"/>
      <c r="AQ361" s="28"/>
      <c r="AR361" s="17" t="s">
        <v>19</v>
      </c>
      <c r="AS361" s="3">
        <v>1.1141229774446624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4.8937154654882832E-3</v>
      </c>
      <c r="BA361" s="4">
        <v>1.1190166929101506</v>
      </c>
      <c r="BC361" s="28"/>
      <c r="BD361" s="17" t="s">
        <v>19</v>
      </c>
      <c r="BE361" s="3">
        <v>0.85149992234450922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8.7570788756862004E-4</v>
      </c>
      <c r="BM361" s="3"/>
      <c r="BN361" s="4">
        <v>0.85237563023207785</v>
      </c>
      <c r="BP361" s="28"/>
      <c r="BQ361" s="17" t="s">
        <v>19</v>
      </c>
      <c r="BR361" s="3">
        <v>0.59604994564115643</v>
      </c>
      <c r="BS361" s="3">
        <v>0</v>
      </c>
      <c r="BT361" s="3">
        <v>0</v>
      </c>
      <c r="BU361" s="3">
        <v>0</v>
      </c>
      <c r="BV361" s="3">
        <v>0</v>
      </c>
      <c r="BW361" s="3">
        <v>0</v>
      </c>
      <c r="BX361" s="3">
        <v>0</v>
      </c>
      <c r="BY361" s="3">
        <v>3.765543916545066E-4</v>
      </c>
      <c r="BZ361" s="3"/>
      <c r="CA361" s="4">
        <v>0.59642650003281095</v>
      </c>
      <c r="CC361" s="28"/>
      <c r="CD361" s="17" t="s">
        <v>19</v>
      </c>
      <c r="CE361" s="3">
        <v>8.3460011513323357E-2</v>
      </c>
      <c r="CF361" s="3">
        <v>0</v>
      </c>
      <c r="CG361" s="3">
        <v>0</v>
      </c>
      <c r="CH361" s="3">
        <v>0</v>
      </c>
      <c r="CI361" s="3">
        <v>0</v>
      </c>
      <c r="CJ361" s="3">
        <v>0</v>
      </c>
      <c r="CK361" s="3">
        <v>0</v>
      </c>
      <c r="CL361" s="3">
        <v>0</v>
      </c>
      <c r="CM361" s="4">
        <v>8.3460011513323357E-2</v>
      </c>
      <c r="CN361" s="13"/>
      <c r="CO361" s="28"/>
      <c r="CP361" s="17" t="s">
        <v>19</v>
      </c>
      <c r="CQ361" s="3">
        <v>5.8422008059326347E-2</v>
      </c>
      <c r="CR361" s="3">
        <v>0</v>
      </c>
      <c r="CS361" s="3">
        <v>0</v>
      </c>
      <c r="CT361" s="3">
        <v>0</v>
      </c>
      <c r="CU361" s="3">
        <v>0</v>
      </c>
      <c r="CV361" s="3">
        <v>0</v>
      </c>
      <c r="CW361" s="3">
        <v>0</v>
      </c>
      <c r="CX361" s="3">
        <v>0</v>
      </c>
      <c r="CY361" s="4">
        <v>5.8422008059326347E-2</v>
      </c>
      <c r="DA361" s="28"/>
      <c r="DB361" s="17" t="s">
        <v>18</v>
      </c>
      <c r="DC361" s="3">
        <v>2.672519037409555E-3</v>
      </c>
      <c r="DD361" s="3"/>
      <c r="DE361" s="3"/>
      <c r="DF361" s="3"/>
      <c r="DG361" s="3"/>
      <c r="DH361" s="3"/>
      <c r="DI361" s="3"/>
      <c r="DJ361" s="3"/>
      <c r="DK361" s="3">
        <v>2.672519037409555E-3</v>
      </c>
      <c r="DM361" s="28"/>
      <c r="DN361" s="17" t="s">
        <v>18</v>
      </c>
      <c r="DO361" s="3">
        <v>1.9242137069348795E-3</v>
      </c>
      <c r="DP361" s="3"/>
      <c r="DQ361" s="3"/>
      <c r="DR361" s="3"/>
      <c r="DS361" s="3"/>
      <c r="DT361" s="3"/>
      <c r="DU361" s="3"/>
      <c r="DV361" s="3"/>
      <c r="DW361" s="3">
        <v>1.9242137069348795E-3</v>
      </c>
    </row>
    <row r="362" spans="1:127" ht="18" x14ac:dyDescent="0.25">
      <c r="A362" s="28"/>
      <c r="B362" s="15" t="s">
        <v>20</v>
      </c>
      <c r="C362" s="16">
        <f>+AG362+BE362+CE362+DC354</f>
        <v>7.6874381832641898</v>
      </c>
      <c r="D362" s="6">
        <f>+AH362+BF362+CF362+DD354</f>
        <v>0</v>
      </c>
      <c r="E362" s="7">
        <f>+AI362+BG362+CG362+DE354</f>
        <v>0</v>
      </c>
      <c r="F362" s="7">
        <f>+AJ362+BH362+CH362+DF354</f>
        <v>0</v>
      </c>
      <c r="G362" s="7">
        <f t="shared" si="993"/>
        <v>0</v>
      </c>
      <c r="H362" s="7">
        <f>+AL362+BJ362+CJ362+DH354</f>
        <v>0</v>
      </c>
      <c r="I362" s="7">
        <f t="shared" si="1005"/>
        <v>0</v>
      </c>
      <c r="J362" s="7">
        <f>+DG354</f>
        <v>5.8260129969418956E-2</v>
      </c>
      <c r="K362" s="6">
        <f>+AM362+BK362+CK362+DI354</f>
        <v>5.8260129969418956E-2</v>
      </c>
      <c r="L362" s="6">
        <f>+AN362+BL362+CL362+DJ354</f>
        <v>96.890276099826039</v>
      </c>
      <c r="M362" s="7">
        <f t="shared" si="1007"/>
        <v>0.18122070931976036</v>
      </c>
      <c r="N362" s="7">
        <f t="shared" si="996"/>
        <v>104.87545525234883</v>
      </c>
      <c r="P362" s="28"/>
      <c r="Q362" s="15" t="s">
        <v>20</v>
      </c>
      <c r="R362" s="16">
        <f>+AS362+BR362+CQ362+DO354</f>
        <v>5.8555891697203428</v>
      </c>
      <c r="S362" s="16">
        <f t="shared" ref="S362" si="1013">+AT362+BS362+CR362+DP354</f>
        <v>0</v>
      </c>
      <c r="T362" s="16">
        <f t="shared" ref="T362" si="1014">+AU362+BT362+CS362+DQ354</f>
        <v>0</v>
      </c>
      <c r="U362" s="16">
        <f t="shared" ref="U362" si="1015">+AV362+BU362+CT362+DR354</f>
        <v>0</v>
      </c>
      <c r="V362" s="7">
        <f t="shared" si="1001"/>
        <v>0</v>
      </c>
      <c r="W362" s="7">
        <f t="shared" ref="W362" si="1016">+AX362+BW362+CV362+DT354</f>
        <v>0</v>
      </c>
      <c r="X362" s="7">
        <f t="shared" si="1008"/>
        <v>0</v>
      </c>
      <c r="Y362" s="7">
        <f>+DS354</f>
        <v>2.9130064984709478E-2</v>
      </c>
      <c r="Z362" s="7">
        <f>+AY362+BX362+CW362+DU354</f>
        <v>1.631283639143731E-2</v>
      </c>
      <c r="AA362" s="7">
        <f>+AZ362+BY362+CX362+DV354</f>
        <v>32.840601163793217</v>
      </c>
      <c r="AB362" s="7">
        <f>+BZ362</f>
        <v>8.1549319193892161E-2</v>
      </c>
      <c r="AC362" s="7">
        <f t="shared" si="1010"/>
        <v>38.823182554083594</v>
      </c>
      <c r="AE362" s="28"/>
      <c r="AF362" s="15" t="s">
        <v>20</v>
      </c>
      <c r="AG362" s="6">
        <v>0.13062082581794587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6">
        <v>0</v>
      </c>
      <c r="AN362" s="6">
        <v>0</v>
      </c>
      <c r="AO362" s="7">
        <v>0.13062082581794587</v>
      </c>
      <c r="AP362" s="13"/>
      <c r="AQ362" s="28"/>
      <c r="AR362" s="15" t="s">
        <v>20</v>
      </c>
      <c r="AS362" s="6">
        <v>9.517164906428191E-2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6">
        <v>0</v>
      </c>
      <c r="AZ362" s="6">
        <v>0</v>
      </c>
      <c r="BA362" s="7">
        <v>9.517164906428191E-2</v>
      </c>
      <c r="BC362" s="28"/>
      <c r="BD362" s="15" t="s">
        <v>20</v>
      </c>
      <c r="BE362" s="1">
        <v>1.134894075869691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1">
        <v>0</v>
      </c>
      <c r="BL362" s="1">
        <v>0.35176788238590467</v>
      </c>
      <c r="BM362" s="1">
        <v>0.18122070931976036</v>
      </c>
      <c r="BN362" s="2">
        <v>1.6678826675753562</v>
      </c>
      <c r="BP362" s="28"/>
      <c r="BQ362" s="15" t="s">
        <v>20</v>
      </c>
      <c r="BR362" s="1">
        <v>0.9079152606957529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1">
        <v>0</v>
      </c>
      <c r="BY362" s="1">
        <v>0.10569133046791748</v>
      </c>
      <c r="BZ362" s="1">
        <v>8.1549319193892161E-2</v>
      </c>
      <c r="CA362" s="2">
        <v>1.0951559103575625</v>
      </c>
      <c r="CC362" s="28"/>
      <c r="CD362" s="15" t="s">
        <v>20</v>
      </c>
      <c r="CE362" s="6">
        <v>0.93255619663114464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6">
        <v>0</v>
      </c>
      <c r="CL362" s="6">
        <v>7.8805020590362925E-3</v>
      </c>
      <c r="CM362" s="7">
        <v>0.94043669869018098</v>
      </c>
      <c r="CN362" s="13"/>
      <c r="CO362" s="28"/>
      <c r="CP362" s="15" t="s">
        <v>20</v>
      </c>
      <c r="CQ362" s="6">
        <v>0.74604495730491571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6">
        <v>0</v>
      </c>
      <c r="CX362" s="6">
        <v>2.3714572008689408E-3</v>
      </c>
      <c r="CY362" s="7">
        <v>0.74841641450578467</v>
      </c>
      <c r="DA362" s="28"/>
      <c r="DB362" s="15" t="s">
        <v>19</v>
      </c>
      <c r="DC362" s="1">
        <v>8.009679324930255E-3</v>
      </c>
      <c r="DD362" s="2"/>
      <c r="DE362" s="2"/>
      <c r="DF362" s="2"/>
      <c r="DG362" s="2"/>
      <c r="DH362" s="2"/>
      <c r="DI362" s="2">
        <v>0</v>
      </c>
      <c r="DJ362" s="2">
        <v>2.1315705166213811E-4</v>
      </c>
      <c r="DK362" s="2">
        <v>8.2228363765923934E-3</v>
      </c>
      <c r="DM362" s="28"/>
      <c r="DN362" s="15" t="s">
        <v>19</v>
      </c>
      <c r="DO362" s="1">
        <v>5.6067755274511778E-3</v>
      </c>
      <c r="DP362" s="2"/>
      <c r="DQ362" s="2"/>
      <c r="DR362" s="2"/>
      <c r="DS362" s="2"/>
      <c r="DT362" s="2"/>
      <c r="DU362" s="2">
        <v>0</v>
      </c>
      <c r="DV362" s="2">
        <v>9.1657532214719392E-5</v>
      </c>
      <c r="DW362" s="2">
        <v>5.6984330596658974E-3</v>
      </c>
    </row>
    <row r="363" spans="1:127" ht="18" x14ac:dyDescent="0.25">
      <c r="A363" s="28"/>
      <c r="B363" s="17" t="s">
        <v>21</v>
      </c>
      <c r="C363" s="4">
        <f>+AG363+BE363+CE363+DC363</f>
        <v>202.72914895474673</v>
      </c>
      <c r="D363" s="3">
        <f>+AH363+BF363+CF363+DD363</f>
        <v>0</v>
      </c>
      <c r="E363" s="3">
        <f>+AI363+BG363+CG363+DE363</f>
        <v>0</v>
      </c>
      <c r="F363" s="3">
        <f>+AJ363+BH363+CH363+DF363</f>
        <v>0</v>
      </c>
      <c r="G363" s="3">
        <f t="shared" si="993"/>
        <v>0</v>
      </c>
      <c r="H363" s="3">
        <f>+AL363+BJ363+CJ363+DH363</f>
        <v>0</v>
      </c>
      <c r="I363" s="3">
        <f t="shared" si="1005"/>
        <v>0</v>
      </c>
      <c r="J363" s="3">
        <f>+DG363</f>
        <v>0</v>
      </c>
      <c r="K363" s="3">
        <f>+AM363+BK363+CK363+DI363</f>
        <v>0</v>
      </c>
      <c r="L363" s="3">
        <f>+AN363+BL363+CL363+DJ363</f>
        <v>0</v>
      </c>
      <c r="M363" s="4">
        <f t="shared" si="1007"/>
        <v>0</v>
      </c>
      <c r="N363" s="4">
        <f t="shared" si="996"/>
        <v>202.72914895474673</v>
      </c>
      <c r="P363" s="28"/>
      <c r="Q363" s="17" t="s">
        <v>21</v>
      </c>
      <c r="R363" s="4">
        <f>+AS363+BR363+CQ363+DO363</f>
        <v>152.04686171606005</v>
      </c>
      <c r="S363" s="4">
        <f t="shared" ref="S363" si="1017">+AT363+BS363+CR363+DP363</f>
        <v>0</v>
      </c>
      <c r="T363" s="4">
        <f t="shared" ref="T363" si="1018">+AU363+BT363+CS363+DQ363</f>
        <v>0</v>
      </c>
      <c r="U363" s="4">
        <f t="shared" ref="U363" si="1019">+AV363+BU363+CT363+DR363</f>
        <v>0</v>
      </c>
      <c r="V363" s="3">
        <f t="shared" si="1001"/>
        <v>0</v>
      </c>
      <c r="W363" s="3">
        <f t="shared" ref="W363" si="1020">+AX363+BW363+CV363+DT363</f>
        <v>0</v>
      </c>
      <c r="X363" s="3">
        <f t="shared" si="1008"/>
        <v>0</v>
      </c>
      <c r="Y363" s="3">
        <f>+DS363</f>
        <v>0</v>
      </c>
      <c r="Z363" s="3">
        <f>+AY363+BX363+CW363+DU363</f>
        <v>0</v>
      </c>
      <c r="AA363" s="3">
        <f>+AZ363+BY363+CX363+DV363</f>
        <v>0</v>
      </c>
      <c r="AB363" s="4">
        <f>+BZ363</f>
        <v>0</v>
      </c>
      <c r="AC363" s="4">
        <f t="shared" si="1010"/>
        <v>152.04686171606005</v>
      </c>
      <c r="AE363" s="28"/>
      <c r="AF363" s="17" t="s">
        <v>21</v>
      </c>
      <c r="AG363" s="3">
        <v>40.97712622497135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4">
        <v>40.97712622497135</v>
      </c>
      <c r="AP363" s="13"/>
      <c r="AQ363" s="28"/>
      <c r="AR363" s="17" t="s">
        <v>21</v>
      </c>
      <c r="AS363" s="3">
        <v>30.732844668728511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4">
        <v>30.732844668728511</v>
      </c>
      <c r="BC363" s="28"/>
      <c r="BD363" s="17" t="s">
        <v>21</v>
      </c>
      <c r="BE363" s="3">
        <v>60.586482342592276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4">
        <v>60.586482342592276</v>
      </c>
      <c r="BP363" s="28"/>
      <c r="BQ363" s="17" t="s">
        <v>21</v>
      </c>
      <c r="BR363" s="3">
        <v>45.439861756944211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0</v>
      </c>
      <c r="CA363" s="4">
        <v>45.439861756944211</v>
      </c>
      <c r="CC363" s="28"/>
      <c r="CD363" s="17" t="s">
        <v>21</v>
      </c>
      <c r="CE363" s="3">
        <v>100.944531685828</v>
      </c>
      <c r="CF363" s="3">
        <v>0</v>
      </c>
      <c r="CG363" s="3">
        <v>0</v>
      </c>
      <c r="CH363" s="3">
        <v>0</v>
      </c>
      <c r="CI363" s="3">
        <v>0</v>
      </c>
      <c r="CJ363" s="3">
        <v>0</v>
      </c>
      <c r="CK363" s="3">
        <v>0</v>
      </c>
      <c r="CL363" s="3">
        <v>0</v>
      </c>
      <c r="CM363" s="4">
        <v>100.944531685828</v>
      </c>
      <c r="CN363" s="13"/>
      <c r="CO363" s="28"/>
      <c r="CP363" s="17" t="s">
        <v>21</v>
      </c>
      <c r="CQ363" s="3">
        <v>75.708398764370997</v>
      </c>
      <c r="CR363" s="3">
        <v>0</v>
      </c>
      <c r="CS363" s="3">
        <v>0</v>
      </c>
      <c r="CT363" s="3">
        <v>0</v>
      </c>
      <c r="CU363" s="3">
        <v>0</v>
      </c>
      <c r="CV363" s="3">
        <v>0</v>
      </c>
      <c r="CW363" s="3">
        <v>0</v>
      </c>
      <c r="CX363" s="3">
        <v>0</v>
      </c>
      <c r="CY363" s="4">
        <v>75.708398764370997</v>
      </c>
      <c r="DA363" s="28"/>
      <c r="DB363" s="17" t="s">
        <v>21</v>
      </c>
      <c r="DC363" s="3">
        <v>0.22100870135511069</v>
      </c>
      <c r="DD363" s="3"/>
      <c r="DE363" s="3"/>
      <c r="DF363" s="3"/>
      <c r="DG363" s="3"/>
      <c r="DH363" s="3"/>
      <c r="DI363" s="3"/>
      <c r="DJ363" s="3"/>
      <c r="DK363" s="4">
        <v>0.22100870135511069</v>
      </c>
      <c r="DM363" s="28"/>
      <c r="DN363" s="17" t="s">
        <v>21</v>
      </c>
      <c r="DO363" s="3">
        <v>0.16575652601633301</v>
      </c>
      <c r="DP363" s="3"/>
      <c r="DQ363" s="3"/>
      <c r="DR363" s="3"/>
      <c r="DS363" s="3"/>
      <c r="DT363" s="3"/>
      <c r="DU363" s="3"/>
      <c r="DV363" s="3"/>
      <c r="DW363" s="4">
        <v>0.16575652601633301</v>
      </c>
    </row>
    <row r="364" spans="1:127" ht="15.75" thickBot="1" x14ac:dyDescent="0.3">
      <c r="A364" s="29"/>
      <c r="B364" s="18" t="s">
        <v>10</v>
      </c>
      <c r="C364" s="19">
        <f>SUM(C354:C363)</f>
        <v>355.21923053105547</v>
      </c>
      <c r="D364" s="19">
        <f t="shared" ref="D364" si="1021">SUM(D354:D363)</f>
        <v>44.740781489784112</v>
      </c>
      <c r="E364" s="19">
        <f t="shared" ref="E364" si="1022">SUM(E354:E363)</f>
        <v>0</v>
      </c>
      <c r="F364" s="19">
        <f t="shared" ref="F364" si="1023">SUM(F354:F363)</f>
        <v>42.92524967725187</v>
      </c>
      <c r="G364" s="19">
        <f t="shared" ref="G364" si="1024">SUM(G354:G363)</f>
        <v>9.8406341082923241</v>
      </c>
      <c r="H364" s="19">
        <f t="shared" ref="H364" si="1025">SUM(H354:H363)</f>
        <v>4.899727247462387</v>
      </c>
      <c r="I364" s="19">
        <f t="shared" ref="I364" si="1026">SUM(I354:I363)</f>
        <v>0.14094944058203585</v>
      </c>
      <c r="J364" s="19">
        <f t="shared" ref="J364" si="1027">SUM(J354:J363)</f>
        <v>5.8260129969418956E-2</v>
      </c>
      <c r="K364" s="19">
        <f t="shared" ref="K364" si="1028">SUM(K354:K363)</f>
        <v>5.8260129969418956E-2</v>
      </c>
      <c r="L364" s="19">
        <f t="shared" ref="L364" si="1029">SUM(L354:L363)</f>
        <v>96.902745698405937</v>
      </c>
      <c r="M364" s="19">
        <f t="shared" ref="M364" si="1030">SUM(M354:M363)</f>
        <v>0.18122070931976036</v>
      </c>
      <c r="N364" s="19">
        <f t="shared" ref="N364" si="1031">SUM(N354:N363)</f>
        <v>554.96705916209271</v>
      </c>
      <c r="P364" s="29"/>
      <c r="Q364" s="18" t="s">
        <v>10</v>
      </c>
      <c r="R364" s="19">
        <f>SUM(R354:R363)</f>
        <v>224.89562121675365</v>
      </c>
      <c r="S364" s="19">
        <f t="shared" ref="S364" si="1032">SUM(S354:S363)</f>
        <v>19.784522694803574</v>
      </c>
      <c r="T364" s="19">
        <f t="shared" ref="T364" si="1033">SUM(T354:T363)</f>
        <v>0</v>
      </c>
      <c r="U364" s="19">
        <f t="shared" ref="U364" si="1034">SUM(U354:U363)</f>
        <v>13.736079896720598</v>
      </c>
      <c r="V364" s="19">
        <f t="shared" ref="V364" si="1035">SUM(V354:V363)</f>
        <v>3.1490029146535439</v>
      </c>
      <c r="W364" s="19">
        <f t="shared" ref="W364" si="1036">SUM(W354:W363)</f>
        <v>3.1848227108505518</v>
      </c>
      <c r="X364" s="19">
        <f t="shared" ref="X364" si="1037">SUM(X354:X363)</f>
        <v>4.2284832174610751E-2</v>
      </c>
      <c r="Y364" s="19">
        <f t="shared" ref="Y364" si="1038">SUM(Y354:Y363)</f>
        <v>2.9130064984709478E-2</v>
      </c>
      <c r="Z364" s="19">
        <f t="shared" ref="Z364" si="1039">SUM(Z354:Z363)</f>
        <v>1.631283639143731E-2</v>
      </c>
      <c r="AA364" s="19">
        <f t="shared" ref="AA364" si="1040">SUM(AA354:AA363)</f>
        <v>32.845963091182576</v>
      </c>
      <c r="AB364" s="19">
        <f t="shared" ref="AB364" si="1041">SUM(AB354:AB363)</f>
        <v>8.1549319193892161E-2</v>
      </c>
      <c r="AC364" s="19">
        <f t="shared" ref="AC364" si="1042">SUM(AC354:AC363)</f>
        <v>297.76528957770915</v>
      </c>
      <c r="AE364" s="29"/>
      <c r="AF364" s="18" t="s">
        <v>10</v>
      </c>
      <c r="AG364" s="8">
        <v>76.104295162312695</v>
      </c>
      <c r="AH364" s="8">
        <v>34.865707865015388</v>
      </c>
      <c r="AI364" s="8">
        <v>0</v>
      </c>
      <c r="AJ364" s="8">
        <v>34.858294619693446</v>
      </c>
      <c r="AK364" s="8">
        <v>9.8406341082923241</v>
      </c>
      <c r="AL364" s="8">
        <v>4.5937304856458212</v>
      </c>
      <c r="AM364" s="8">
        <v>0</v>
      </c>
      <c r="AN364" s="8">
        <v>1.1380733640670427E-2</v>
      </c>
      <c r="AO364" s="8">
        <v>160.27404297460035</v>
      </c>
      <c r="AP364" s="13"/>
      <c r="AQ364" s="29"/>
      <c r="AR364" s="18" t="s">
        <v>10</v>
      </c>
      <c r="AS364" s="8">
        <v>48.021177602361568</v>
      </c>
      <c r="AT364" s="8">
        <v>15.340911460606771</v>
      </c>
      <c r="AU364" s="8">
        <v>0</v>
      </c>
      <c r="AV364" s="8">
        <v>11.154654278301905</v>
      </c>
      <c r="AW364" s="8">
        <v>3.1490029146535439</v>
      </c>
      <c r="AX364" s="8">
        <v>2.985924815669784</v>
      </c>
      <c r="AY364" s="8">
        <v>0</v>
      </c>
      <c r="AZ364" s="8">
        <v>4.8937154654882832E-3</v>
      </c>
      <c r="BA364" s="8">
        <v>80.656564787059054</v>
      </c>
      <c r="BC364" s="29"/>
      <c r="BD364" s="18" t="s">
        <v>10</v>
      </c>
      <c r="BE364" s="5">
        <v>121.12512527118814</v>
      </c>
      <c r="BF364" s="5">
        <v>9.2745017943372989</v>
      </c>
      <c r="BG364" s="5">
        <v>0</v>
      </c>
      <c r="BH364" s="5">
        <v>7.458484775346367</v>
      </c>
      <c r="BI364" s="5">
        <v>0.14094944058203585</v>
      </c>
      <c r="BJ364" s="5">
        <v>5.7551865015153837E-3</v>
      </c>
      <c r="BK364" s="5">
        <v>0</v>
      </c>
      <c r="BL364" s="5">
        <v>0.35264359027347331</v>
      </c>
      <c r="BM364" s="5">
        <v>0.18122070931976036</v>
      </c>
      <c r="BN364" s="5">
        <v>138.53868076754861</v>
      </c>
      <c r="BP364" s="29"/>
      <c r="BQ364" s="18" t="s">
        <v>10</v>
      </c>
      <c r="BR364" s="5">
        <v>67.057644376156674</v>
      </c>
      <c r="BS364" s="5">
        <v>4.1735258074517843</v>
      </c>
      <c r="BT364" s="5">
        <v>0</v>
      </c>
      <c r="BU364" s="5">
        <v>2.3867151281108372</v>
      </c>
      <c r="BV364" s="5">
        <v>4.2284832174610751E-2</v>
      </c>
      <c r="BW364" s="5">
        <v>3.7408712259849996E-3</v>
      </c>
      <c r="BX364" s="5">
        <v>0</v>
      </c>
      <c r="BY364" s="5">
        <v>0.10606788485957198</v>
      </c>
      <c r="BZ364" s="5">
        <v>8.1549319193892161E-2</v>
      </c>
      <c r="CA364" s="5">
        <v>73.85152821917336</v>
      </c>
      <c r="CC364" s="29"/>
      <c r="CD364" s="18" t="s">
        <v>10</v>
      </c>
      <c r="CE364" s="8">
        <v>152.05774036057443</v>
      </c>
      <c r="CF364" s="8">
        <v>0.58338213551932139</v>
      </c>
      <c r="CG364" s="8">
        <v>0</v>
      </c>
      <c r="CH364" s="8">
        <v>0.57154886165376473</v>
      </c>
      <c r="CI364" s="8">
        <v>0</v>
      </c>
      <c r="CJ364" s="8">
        <v>0.3000631523682265</v>
      </c>
      <c r="CK364" s="8">
        <v>0</v>
      </c>
      <c r="CL364" s="8">
        <v>7.8805020590362925E-3</v>
      </c>
      <c r="CM364" s="8">
        <v>153.52061501217477</v>
      </c>
      <c r="CN364" s="13"/>
      <c r="CO364" s="29"/>
      <c r="CP364" s="18" t="s">
        <v>10</v>
      </c>
      <c r="CQ364" s="8">
        <v>105.45885296963938</v>
      </c>
      <c r="CR364" s="8">
        <v>0.26252196098369462</v>
      </c>
      <c r="CS364" s="8">
        <v>0</v>
      </c>
      <c r="CT364" s="8">
        <v>0.18289563572920473</v>
      </c>
      <c r="CU364" s="8">
        <v>0</v>
      </c>
      <c r="CV364" s="8">
        <v>0.19504104903934724</v>
      </c>
      <c r="CW364" s="8">
        <v>0</v>
      </c>
      <c r="CX364" s="8">
        <v>2.3714572008689408E-3</v>
      </c>
      <c r="CY364" s="8">
        <v>106.10168307259249</v>
      </c>
      <c r="DA364" s="29"/>
      <c r="DB364" s="18" t="s">
        <v>10</v>
      </c>
      <c r="DC364" s="10">
        <v>5.9320697369802202</v>
      </c>
      <c r="DD364" s="10">
        <v>1.7189694912101542E-2</v>
      </c>
      <c r="DE364" s="10">
        <v>0</v>
      </c>
      <c r="DF364" s="10">
        <v>3.6921420558287357E-2</v>
      </c>
      <c r="DG364" s="10">
        <v>5.8260129969418956E-2</v>
      </c>
      <c r="DH364" s="10">
        <v>1.7842294682405191E-4</v>
      </c>
      <c r="DI364" s="10">
        <v>5.8260129969418956E-2</v>
      </c>
      <c r="DJ364" s="10">
        <v>96.530840872432762</v>
      </c>
      <c r="DK364" s="10">
        <v>102.63372040776902</v>
      </c>
      <c r="DM364" s="29"/>
      <c r="DN364" s="18" t="s">
        <v>10</v>
      </c>
      <c r="DO364" s="10">
        <v>4.3579462685960291</v>
      </c>
      <c r="DP364" s="10">
        <v>7.5634657613246788E-3</v>
      </c>
      <c r="DQ364" s="10">
        <v>0</v>
      </c>
      <c r="DR364" s="10">
        <v>1.1814854578651954E-2</v>
      </c>
      <c r="DS364" s="10">
        <v>2.9130064984709478E-2</v>
      </c>
      <c r="DT364" s="10">
        <v>1.1597491543563375E-4</v>
      </c>
      <c r="DU364" s="10">
        <v>1.631283639143731E-2</v>
      </c>
      <c r="DV364" s="10">
        <v>32.732630033656648</v>
      </c>
      <c r="DW364" s="10">
        <v>37.155513498884233</v>
      </c>
    </row>
    <row r="365" spans="1:127" x14ac:dyDescent="0.25"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</row>
    <row r="366" spans="1:127" x14ac:dyDescent="0.25"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</row>
    <row r="367" spans="1:127" x14ac:dyDescent="0.25"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</row>
    <row r="368" spans="1:127" x14ac:dyDescent="0.25"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</row>
    <row r="369" spans="1:127" ht="15.75" thickBot="1" x14ac:dyDescent="0.3"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</row>
    <row r="370" spans="1:127" x14ac:dyDescent="0.25">
      <c r="A370" s="31" t="str">
        <f>+AE370</f>
        <v>DEPARTAMENTO DE SAN MARTiN</v>
      </c>
      <c r="B370" s="31"/>
      <c r="C370" s="14"/>
      <c r="D370" s="30" t="s">
        <v>2</v>
      </c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P370" s="31" t="str">
        <f>+AQ370</f>
        <v>DEPARTAMENTO DE SAN MARTiN</v>
      </c>
      <c r="Q370" s="31"/>
      <c r="R370" s="14"/>
      <c r="S370" s="30" t="s">
        <v>2</v>
      </c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E370" s="31" t="s">
        <v>47</v>
      </c>
      <c r="AF370" s="31"/>
      <c r="AG370" s="30" t="s">
        <v>2</v>
      </c>
      <c r="AH370" s="30"/>
      <c r="AI370" s="30"/>
      <c r="AJ370" s="30"/>
      <c r="AK370" s="30"/>
      <c r="AL370" s="30"/>
      <c r="AM370" s="30"/>
      <c r="AN370" s="30"/>
      <c r="AO370" s="30"/>
      <c r="AP370" s="13"/>
      <c r="AQ370" s="31" t="s">
        <v>47</v>
      </c>
      <c r="AR370" s="31"/>
      <c r="AS370" s="30" t="s">
        <v>2</v>
      </c>
      <c r="AT370" s="30"/>
      <c r="AU370" s="30"/>
      <c r="AV370" s="30"/>
      <c r="AW370" s="30"/>
      <c r="AX370" s="30"/>
      <c r="AY370" s="30"/>
      <c r="AZ370" s="30"/>
      <c r="BA370" s="30"/>
      <c r="BC370" s="31" t="s">
        <v>47</v>
      </c>
      <c r="BD370" s="31"/>
      <c r="BE370" s="30" t="s">
        <v>2</v>
      </c>
      <c r="BF370" s="30"/>
      <c r="BG370" s="30"/>
      <c r="BH370" s="30"/>
      <c r="BI370" s="30"/>
      <c r="BJ370" s="30"/>
      <c r="BK370" s="30"/>
      <c r="BL370" s="30"/>
      <c r="BM370" s="30"/>
      <c r="BN370" s="30"/>
      <c r="BP370" s="31" t="s">
        <v>47</v>
      </c>
      <c r="BQ370" s="31"/>
      <c r="BR370" s="30" t="s">
        <v>2</v>
      </c>
      <c r="BS370" s="30"/>
      <c r="BT370" s="30"/>
      <c r="BU370" s="30"/>
      <c r="BV370" s="30"/>
      <c r="BW370" s="30"/>
      <c r="BX370" s="30"/>
      <c r="BY370" s="30"/>
      <c r="BZ370" s="30"/>
      <c r="CA370" s="30"/>
      <c r="CC370" s="31" t="s">
        <v>47</v>
      </c>
      <c r="CD370" s="31"/>
      <c r="CE370" s="30" t="s">
        <v>2</v>
      </c>
      <c r="CF370" s="30"/>
      <c r="CG370" s="30"/>
      <c r="CH370" s="30"/>
      <c r="CI370" s="30"/>
      <c r="CJ370" s="30"/>
      <c r="CK370" s="30"/>
      <c r="CL370" s="30"/>
      <c r="CM370" s="30"/>
      <c r="CN370" s="13"/>
      <c r="CO370" s="31" t="s">
        <v>47</v>
      </c>
      <c r="CP370" s="31"/>
      <c r="CQ370" s="30" t="s">
        <v>2</v>
      </c>
      <c r="CR370" s="30"/>
      <c r="CS370" s="30"/>
      <c r="CT370" s="30"/>
      <c r="CU370" s="30"/>
      <c r="CV370" s="30"/>
      <c r="CW370" s="30"/>
      <c r="CX370" s="30"/>
      <c r="CY370" s="30"/>
      <c r="DA370" s="31" t="s">
        <v>47</v>
      </c>
      <c r="DB370" s="31"/>
      <c r="DC370" s="30" t="s">
        <v>2</v>
      </c>
      <c r="DD370" s="30"/>
      <c r="DE370" s="30"/>
      <c r="DF370" s="30"/>
      <c r="DG370" s="30"/>
      <c r="DH370" s="30"/>
      <c r="DI370" s="30"/>
      <c r="DJ370" s="30"/>
      <c r="DK370" s="30"/>
      <c r="DM370" s="31" t="s">
        <v>47</v>
      </c>
      <c r="DN370" s="31"/>
      <c r="DO370" s="30" t="s">
        <v>2</v>
      </c>
      <c r="DP370" s="30"/>
      <c r="DQ370" s="30"/>
      <c r="DR370" s="30"/>
      <c r="DS370" s="30"/>
      <c r="DT370" s="30"/>
      <c r="DU370" s="30"/>
      <c r="DV370" s="30"/>
      <c r="DW370" s="30"/>
    </row>
    <row r="371" spans="1:127" ht="18" x14ac:dyDescent="0.25">
      <c r="A371" s="27" t="s">
        <v>0</v>
      </c>
      <c r="B371" s="27"/>
      <c r="C371" s="4" t="s">
        <v>71</v>
      </c>
      <c r="D371" s="4" t="s">
        <v>3</v>
      </c>
      <c r="E371" s="4" t="s">
        <v>4</v>
      </c>
      <c r="F371" s="4" t="s">
        <v>5</v>
      </c>
      <c r="G371" s="4" t="s">
        <v>6</v>
      </c>
      <c r="H371" s="4" t="s">
        <v>7</v>
      </c>
      <c r="I371" s="4" t="s">
        <v>53</v>
      </c>
      <c r="J371" s="4" t="s">
        <v>59</v>
      </c>
      <c r="K371" s="4" t="s">
        <v>8</v>
      </c>
      <c r="L371" s="4" t="s">
        <v>9</v>
      </c>
      <c r="M371" s="4" t="s">
        <v>54</v>
      </c>
      <c r="N371" s="4" t="s">
        <v>10</v>
      </c>
      <c r="P371" s="27" t="s">
        <v>1</v>
      </c>
      <c r="Q371" s="27"/>
      <c r="R371" s="4" t="s">
        <v>71</v>
      </c>
      <c r="S371" s="4" t="s">
        <v>3</v>
      </c>
      <c r="T371" s="4" t="s">
        <v>4</v>
      </c>
      <c r="U371" s="4" t="s">
        <v>5</v>
      </c>
      <c r="V371" s="4" t="s">
        <v>6</v>
      </c>
      <c r="W371" s="4" t="s">
        <v>7</v>
      </c>
      <c r="X371" s="4" t="s">
        <v>53</v>
      </c>
      <c r="Y371" s="4" t="s">
        <v>59</v>
      </c>
      <c r="Z371" s="4" t="s">
        <v>8</v>
      </c>
      <c r="AA371" s="4" t="s">
        <v>9</v>
      </c>
      <c r="AB371" s="4" t="s">
        <v>54</v>
      </c>
      <c r="AC371" s="4" t="s">
        <v>10</v>
      </c>
      <c r="AE371" s="27" t="s">
        <v>0</v>
      </c>
      <c r="AF371" s="27"/>
      <c r="AG371" s="4" t="s">
        <v>71</v>
      </c>
      <c r="AH371" s="4" t="s">
        <v>3</v>
      </c>
      <c r="AI371" s="4" t="s">
        <v>4</v>
      </c>
      <c r="AJ371" s="4" t="s">
        <v>5</v>
      </c>
      <c r="AK371" s="4" t="s">
        <v>6</v>
      </c>
      <c r="AL371" s="4" t="s">
        <v>7</v>
      </c>
      <c r="AM371" s="4" t="s">
        <v>8</v>
      </c>
      <c r="AN371" s="4" t="s">
        <v>9</v>
      </c>
      <c r="AO371" s="4" t="s">
        <v>10</v>
      </c>
      <c r="AP371" s="13"/>
      <c r="AQ371" s="27" t="s">
        <v>1</v>
      </c>
      <c r="AR371" s="27"/>
      <c r="AS371" s="4" t="s">
        <v>71</v>
      </c>
      <c r="AT371" s="4" t="s">
        <v>3</v>
      </c>
      <c r="AU371" s="4" t="s">
        <v>4</v>
      </c>
      <c r="AV371" s="4" t="s">
        <v>5</v>
      </c>
      <c r="AW371" s="4" t="s">
        <v>6</v>
      </c>
      <c r="AX371" s="4" t="s">
        <v>7</v>
      </c>
      <c r="AY371" s="4" t="s">
        <v>8</v>
      </c>
      <c r="AZ371" s="4" t="s">
        <v>9</v>
      </c>
      <c r="BA371" s="4" t="s">
        <v>10</v>
      </c>
      <c r="BC371" s="27" t="s">
        <v>0</v>
      </c>
      <c r="BD371" s="27"/>
      <c r="BE371" s="4" t="s">
        <v>71</v>
      </c>
      <c r="BF371" s="4" t="s">
        <v>3</v>
      </c>
      <c r="BG371" s="4" t="s">
        <v>4</v>
      </c>
      <c r="BH371" s="4" t="s">
        <v>5</v>
      </c>
      <c r="BI371" s="4" t="s">
        <v>53</v>
      </c>
      <c r="BJ371" s="4" t="s">
        <v>7</v>
      </c>
      <c r="BK371" s="4" t="s">
        <v>8</v>
      </c>
      <c r="BL371" s="4" t="s">
        <v>9</v>
      </c>
      <c r="BM371" s="4" t="s">
        <v>54</v>
      </c>
      <c r="BN371" s="4" t="s">
        <v>10</v>
      </c>
      <c r="BP371" s="27" t="s">
        <v>1</v>
      </c>
      <c r="BQ371" s="27"/>
      <c r="BR371" s="4" t="s">
        <v>71</v>
      </c>
      <c r="BS371" s="4" t="s">
        <v>3</v>
      </c>
      <c r="BT371" s="4" t="s">
        <v>4</v>
      </c>
      <c r="BU371" s="4" t="s">
        <v>5</v>
      </c>
      <c r="BV371" s="4" t="s">
        <v>53</v>
      </c>
      <c r="BW371" s="4" t="s">
        <v>7</v>
      </c>
      <c r="BX371" s="4" t="s">
        <v>8</v>
      </c>
      <c r="BY371" s="4" t="s">
        <v>9</v>
      </c>
      <c r="BZ371" s="4" t="s">
        <v>54</v>
      </c>
      <c r="CA371" s="4" t="s">
        <v>10</v>
      </c>
      <c r="CC371" s="27" t="s">
        <v>0</v>
      </c>
      <c r="CD371" s="27"/>
      <c r="CE371" s="4" t="s">
        <v>71</v>
      </c>
      <c r="CF371" s="4" t="s">
        <v>3</v>
      </c>
      <c r="CG371" s="4" t="s">
        <v>4</v>
      </c>
      <c r="CH371" s="4" t="s">
        <v>5</v>
      </c>
      <c r="CI371" s="4" t="s">
        <v>6</v>
      </c>
      <c r="CJ371" s="4" t="s">
        <v>7</v>
      </c>
      <c r="CK371" s="4" t="s">
        <v>8</v>
      </c>
      <c r="CL371" s="4" t="s">
        <v>9</v>
      </c>
      <c r="CM371" s="4" t="s">
        <v>10</v>
      </c>
      <c r="CN371" s="13"/>
      <c r="CO371" s="27" t="s">
        <v>1</v>
      </c>
      <c r="CP371" s="27"/>
      <c r="CQ371" s="4" t="s">
        <v>71</v>
      </c>
      <c r="CR371" s="4" t="s">
        <v>3</v>
      </c>
      <c r="CS371" s="4" t="s">
        <v>4</v>
      </c>
      <c r="CT371" s="4" t="s">
        <v>5</v>
      </c>
      <c r="CU371" s="4" t="s">
        <v>6</v>
      </c>
      <c r="CV371" s="4" t="s">
        <v>7</v>
      </c>
      <c r="CW371" s="4" t="s">
        <v>8</v>
      </c>
      <c r="CX371" s="4" t="s">
        <v>9</v>
      </c>
      <c r="CY371" s="4" t="s">
        <v>10</v>
      </c>
      <c r="DA371" s="27" t="s">
        <v>58</v>
      </c>
      <c r="DB371" s="27"/>
      <c r="DC371" s="4" t="s">
        <v>71</v>
      </c>
      <c r="DD371" s="4" t="s">
        <v>3</v>
      </c>
      <c r="DE371" s="4" t="s">
        <v>4</v>
      </c>
      <c r="DF371" s="4" t="s">
        <v>5</v>
      </c>
      <c r="DG371" s="4" t="s">
        <v>59</v>
      </c>
      <c r="DH371" s="4" t="s">
        <v>7</v>
      </c>
      <c r="DI371" s="4" t="s">
        <v>8</v>
      </c>
      <c r="DJ371" s="4" t="s">
        <v>9</v>
      </c>
      <c r="DK371" s="4" t="s">
        <v>10</v>
      </c>
      <c r="DM371" s="27" t="s">
        <v>60</v>
      </c>
      <c r="DN371" s="27"/>
      <c r="DO371" s="4" t="s">
        <v>71</v>
      </c>
      <c r="DP371" s="4" t="s">
        <v>3</v>
      </c>
      <c r="DQ371" s="4" t="s">
        <v>4</v>
      </c>
      <c r="DR371" s="4" t="s">
        <v>5</v>
      </c>
      <c r="DS371" s="4" t="s">
        <v>59</v>
      </c>
      <c r="DT371" s="4" t="s">
        <v>7</v>
      </c>
      <c r="DU371" s="4" t="s">
        <v>8</v>
      </c>
      <c r="DV371" s="4" t="s">
        <v>9</v>
      </c>
      <c r="DW371" s="4" t="s">
        <v>10</v>
      </c>
    </row>
    <row r="372" spans="1:127" ht="18" x14ac:dyDescent="0.25">
      <c r="A372" s="28" t="s">
        <v>11</v>
      </c>
      <c r="B372" s="15" t="s">
        <v>12</v>
      </c>
      <c r="C372" s="16">
        <f t="shared" ref="C372:F374" si="1043">+AG372+BE372+CE372+DC373</f>
        <v>38.982831539413461</v>
      </c>
      <c r="D372" s="6">
        <f t="shared" si="1043"/>
        <v>0</v>
      </c>
      <c r="E372" s="7">
        <f t="shared" si="1043"/>
        <v>0</v>
      </c>
      <c r="F372" s="7">
        <f t="shared" si="1043"/>
        <v>0</v>
      </c>
      <c r="G372" s="7">
        <f t="shared" ref="G372:G381" si="1044">+AK372+CI372</f>
        <v>0</v>
      </c>
      <c r="H372" s="7">
        <f t="shared" ref="H372:H379" si="1045">+AL372+BJ372+CJ372+DH373</f>
        <v>0</v>
      </c>
      <c r="I372" s="7">
        <f>+BI372</f>
        <v>0</v>
      </c>
      <c r="J372" s="7">
        <f>+DG373</f>
        <v>0</v>
      </c>
      <c r="K372" s="7">
        <f t="shared" ref="K372:L379" si="1046">+AM372+BK372+CK372+DI373</f>
        <v>0</v>
      </c>
      <c r="L372" s="7">
        <f t="shared" si="1046"/>
        <v>0</v>
      </c>
      <c r="M372" s="7">
        <f>+BM372</f>
        <v>0</v>
      </c>
      <c r="N372" s="7">
        <f t="shared" ref="N372:N381" si="1047">SUM(C372:M372)</f>
        <v>38.982831539413461</v>
      </c>
      <c r="P372" s="28" t="s">
        <v>11</v>
      </c>
      <c r="Q372" s="15" t="s">
        <v>12</v>
      </c>
      <c r="R372" s="16">
        <f t="shared" ref="R372:R379" si="1048">+AS372+BR372+CQ372+DO373</f>
        <v>4.5747179856947007</v>
      </c>
      <c r="S372" s="16">
        <f t="shared" ref="S372:S379" si="1049">+AT372+BS372+CR372+DP373</f>
        <v>0</v>
      </c>
      <c r="T372" s="16">
        <f t="shared" ref="T372:T379" si="1050">+AU372+BT372+CS372+DQ373</f>
        <v>0</v>
      </c>
      <c r="U372" s="16">
        <f t="shared" ref="U372:U379" si="1051">+AV372+BU372+CT372+DR373</f>
        <v>0</v>
      </c>
      <c r="V372" s="7">
        <f t="shared" ref="V372:V381" si="1052">+AW372+CU372</f>
        <v>0</v>
      </c>
      <c r="W372" s="7">
        <f t="shared" ref="W372:W379" si="1053">+AX372+BW372+CV372+DT373</f>
        <v>0</v>
      </c>
      <c r="X372" s="7">
        <f>+BV372</f>
        <v>0</v>
      </c>
      <c r="Y372" s="7">
        <f>+DS373</f>
        <v>0</v>
      </c>
      <c r="Z372" s="7">
        <f t="shared" ref="Z372:AA379" si="1054">+AY372+BX372+CW372+DU373</f>
        <v>0</v>
      </c>
      <c r="AA372" s="7">
        <f t="shared" si="1054"/>
        <v>0</v>
      </c>
      <c r="AB372" s="7">
        <f t="shared" ref="AB372:AB379" si="1055">+BZ372</f>
        <v>0</v>
      </c>
      <c r="AC372" s="7">
        <f>SUM(R372:AB372)</f>
        <v>4.5747179856947007</v>
      </c>
      <c r="AE372" s="28" t="s">
        <v>11</v>
      </c>
      <c r="AF372" s="15" t="s">
        <v>12</v>
      </c>
      <c r="AG372" s="6">
        <v>10.13460284939954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10.13460284939954</v>
      </c>
      <c r="AP372" s="13"/>
      <c r="AQ372" s="28" t="s">
        <v>11</v>
      </c>
      <c r="AR372" s="15" t="s">
        <v>12</v>
      </c>
      <c r="AS372" s="6">
        <v>1.1148063134339494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1.1148063134339494</v>
      </c>
      <c r="BC372" s="28" t="s">
        <v>11</v>
      </c>
      <c r="BD372" s="15" t="s">
        <v>12</v>
      </c>
      <c r="BE372" s="1">
        <v>20.881177074250285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/>
      <c r="BN372" s="2">
        <v>20.881177074250285</v>
      </c>
      <c r="BP372" s="28" t="s">
        <v>11</v>
      </c>
      <c r="BQ372" s="15" t="s">
        <v>12</v>
      </c>
      <c r="BR372" s="1">
        <v>2.5057412489100339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>
        <v>0</v>
      </c>
      <c r="BZ372" s="2"/>
      <c r="CA372" s="2">
        <v>2.5057412489100339</v>
      </c>
      <c r="CC372" s="28" t="s">
        <v>11</v>
      </c>
      <c r="CD372" s="15" t="s">
        <v>12</v>
      </c>
      <c r="CE372" s="6">
        <v>7.9045259310663267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7.9045259310663267</v>
      </c>
      <c r="CN372" s="13"/>
      <c r="CO372" s="28" t="s">
        <v>11</v>
      </c>
      <c r="CP372" s="15" t="s">
        <v>12</v>
      </c>
      <c r="CQ372" s="6">
        <v>0.94854311172795913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0.94854311172795913</v>
      </c>
      <c r="DA372" s="28" t="s">
        <v>11</v>
      </c>
      <c r="DB372" s="15" t="s">
        <v>20</v>
      </c>
      <c r="DC372" s="1">
        <v>2.9860875680985024</v>
      </c>
      <c r="DD372" s="2"/>
      <c r="DE372" s="2"/>
      <c r="DF372" s="2"/>
      <c r="DG372" s="2">
        <v>3.1692150866462793E-2</v>
      </c>
      <c r="DH372" s="2">
        <v>0</v>
      </c>
      <c r="DI372" s="2">
        <v>3.1692150866462793E-2</v>
      </c>
      <c r="DJ372" s="2">
        <v>52.510408376981573</v>
      </c>
      <c r="DK372" s="2">
        <v>55.559880246813002</v>
      </c>
      <c r="DM372" s="28" t="s">
        <v>11</v>
      </c>
      <c r="DN372" s="15" t="s">
        <v>20</v>
      </c>
      <c r="DO372" s="1">
        <v>2.2338169247263089</v>
      </c>
      <c r="DP372" s="2"/>
      <c r="DQ372" s="2"/>
      <c r="DR372" s="2"/>
      <c r="DS372" s="2">
        <v>1.5846075433231396E-2</v>
      </c>
      <c r="DT372" s="2"/>
      <c r="DU372" s="2">
        <v>8.8738022426095835E-3</v>
      </c>
      <c r="DV372" s="2">
        <v>17.805736873620713</v>
      </c>
      <c r="DW372" s="2">
        <v>20.064273676022864</v>
      </c>
    </row>
    <row r="373" spans="1:127" ht="18" x14ac:dyDescent="0.25">
      <c r="A373" s="28"/>
      <c r="B373" s="17" t="s">
        <v>13</v>
      </c>
      <c r="C373" s="4">
        <f t="shared" si="1043"/>
        <v>8.2519308581549851</v>
      </c>
      <c r="D373" s="3">
        <f t="shared" si="1043"/>
        <v>35.282490705284602</v>
      </c>
      <c r="E373" s="3">
        <f t="shared" si="1043"/>
        <v>0</v>
      </c>
      <c r="F373" s="3">
        <f t="shared" si="1043"/>
        <v>29.687589061034522</v>
      </c>
      <c r="G373" s="3">
        <f t="shared" si="1044"/>
        <v>8.2773358892264692</v>
      </c>
      <c r="H373" s="3">
        <f t="shared" si="1045"/>
        <v>0</v>
      </c>
      <c r="I373" s="3">
        <f t="shared" ref="I373:I381" si="1056">+BI373</f>
        <v>0</v>
      </c>
      <c r="J373" s="3">
        <f t="shared" ref="J373:J379" si="1057">+DG374</f>
        <v>0</v>
      </c>
      <c r="K373" s="3">
        <f t="shared" si="1046"/>
        <v>0</v>
      </c>
      <c r="L373" s="3">
        <f t="shared" si="1046"/>
        <v>0</v>
      </c>
      <c r="M373" s="4">
        <f t="shared" ref="M373:M381" si="1058">+BM373</f>
        <v>0</v>
      </c>
      <c r="N373" s="4">
        <f t="shared" si="1047"/>
        <v>81.499346513700573</v>
      </c>
      <c r="P373" s="28"/>
      <c r="Q373" s="17" t="s">
        <v>13</v>
      </c>
      <c r="R373" s="4">
        <f t="shared" si="1048"/>
        <v>5.9413902178715885</v>
      </c>
      <c r="S373" s="4">
        <f t="shared" si="1049"/>
        <v>15.583758428767576</v>
      </c>
      <c r="T373" s="4">
        <f t="shared" si="1050"/>
        <v>0</v>
      </c>
      <c r="U373" s="4">
        <f t="shared" si="1051"/>
        <v>9.500028499531048</v>
      </c>
      <c r="V373" s="3">
        <f t="shared" si="1052"/>
        <v>2.6487474845524703</v>
      </c>
      <c r="W373" s="3">
        <f t="shared" si="1053"/>
        <v>0</v>
      </c>
      <c r="X373" s="3">
        <f t="shared" ref="X373:X381" si="1059">+BV373</f>
        <v>0</v>
      </c>
      <c r="Y373" s="3">
        <f t="shared" ref="Y373:Y379" si="1060">+DS374</f>
        <v>0</v>
      </c>
      <c r="Z373" s="3">
        <f t="shared" si="1054"/>
        <v>0</v>
      </c>
      <c r="AA373" s="3">
        <f t="shared" si="1054"/>
        <v>0</v>
      </c>
      <c r="AB373" s="4">
        <f t="shared" si="1055"/>
        <v>0</v>
      </c>
      <c r="AC373" s="4">
        <f t="shared" ref="AC373:AC381" si="1061">SUM(R373:AB373)</f>
        <v>33.673924630722681</v>
      </c>
      <c r="AE373" s="28"/>
      <c r="AF373" s="17" t="s">
        <v>13</v>
      </c>
      <c r="AG373" s="3">
        <v>5.2646888982555327</v>
      </c>
      <c r="AH373" s="3">
        <v>29.326888068238347</v>
      </c>
      <c r="AI373" s="3">
        <v>0</v>
      </c>
      <c r="AJ373" s="3">
        <v>25.64813549781633</v>
      </c>
      <c r="AK373" s="3">
        <v>8.2773358892264692</v>
      </c>
      <c r="AL373" s="3">
        <v>0</v>
      </c>
      <c r="AM373" s="3">
        <v>0</v>
      </c>
      <c r="AN373" s="3">
        <v>0</v>
      </c>
      <c r="AO373" s="4">
        <v>68.51704835353668</v>
      </c>
      <c r="AP373" s="13"/>
      <c r="AQ373" s="28"/>
      <c r="AR373" s="17" t="s">
        <v>13</v>
      </c>
      <c r="AS373" s="3">
        <v>3.7905760067439833</v>
      </c>
      <c r="AT373" s="3">
        <v>12.903830750024873</v>
      </c>
      <c r="AU373" s="3">
        <v>0</v>
      </c>
      <c r="AV373" s="3">
        <v>8.2074033593012263</v>
      </c>
      <c r="AW373" s="3">
        <v>2.6487474845524703</v>
      </c>
      <c r="AX373" s="3">
        <v>0</v>
      </c>
      <c r="AY373" s="3">
        <v>0</v>
      </c>
      <c r="AZ373" s="3">
        <v>0</v>
      </c>
      <c r="BA373" s="4">
        <v>27.55055760062255</v>
      </c>
      <c r="BC373" s="28"/>
      <c r="BD373" s="17" t="s">
        <v>13</v>
      </c>
      <c r="BE373" s="3">
        <v>1.5627450348673775</v>
      </c>
      <c r="BF373" s="3">
        <v>5.5933846753655327</v>
      </c>
      <c r="BG373" s="3">
        <v>0</v>
      </c>
      <c r="BH373" s="3">
        <v>4.0193691722092533</v>
      </c>
      <c r="BI373" s="3">
        <v>0</v>
      </c>
      <c r="BJ373" s="3">
        <v>0</v>
      </c>
      <c r="BK373" s="3">
        <v>0</v>
      </c>
      <c r="BL373" s="3">
        <v>0</v>
      </c>
      <c r="BM373" s="3"/>
      <c r="BN373" s="4">
        <v>11.175498882442163</v>
      </c>
      <c r="BP373" s="28"/>
      <c r="BQ373" s="17" t="s">
        <v>13</v>
      </c>
      <c r="BR373" s="3">
        <v>1.1251764251045118</v>
      </c>
      <c r="BS373" s="3">
        <v>2.5170231039144899</v>
      </c>
      <c r="BT373" s="3">
        <v>0</v>
      </c>
      <c r="BU373" s="3">
        <v>1.2861981351069611</v>
      </c>
      <c r="BV373" s="3">
        <v>0</v>
      </c>
      <c r="BW373" s="3">
        <v>0</v>
      </c>
      <c r="BX373" s="3">
        <v>0</v>
      </c>
      <c r="BY373" s="3">
        <v>0</v>
      </c>
      <c r="BZ373" s="3"/>
      <c r="CA373" s="4">
        <v>4.9283976641259626</v>
      </c>
      <c r="CC373" s="28"/>
      <c r="CD373" s="17" t="s">
        <v>13</v>
      </c>
      <c r="CE373" s="3">
        <v>1.4183641283783441</v>
      </c>
      <c r="CF373" s="3">
        <v>0.35286716886943242</v>
      </c>
      <c r="CG373" s="3">
        <v>0</v>
      </c>
      <c r="CH373" s="3">
        <v>0</v>
      </c>
      <c r="CI373" s="3">
        <v>0</v>
      </c>
      <c r="CJ373" s="3">
        <v>0</v>
      </c>
      <c r="CK373" s="3">
        <v>0</v>
      </c>
      <c r="CL373" s="3">
        <v>0</v>
      </c>
      <c r="CM373" s="4">
        <v>1.7712312972477766</v>
      </c>
      <c r="CN373" s="13"/>
      <c r="CO373" s="28"/>
      <c r="CP373" s="17" t="s">
        <v>13</v>
      </c>
      <c r="CQ373" s="3">
        <v>1.0212221724324078</v>
      </c>
      <c r="CR373" s="3">
        <v>0.15879022599124459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0</v>
      </c>
      <c r="CY373" s="4">
        <v>1.1800123984236524</v>
      </c>
      <c r="DA373" s="28"/>
      <c r="DB373" s="17" t="s">
        <v>12</v>
      </c>
      <c r="DC373" s="3">
        <v>6.252568469731061E-2</v>
      </c>
      <c r="DD373" s="3"/>
      <c r="DE373" s="3"/>
      <c r="DF373" s="3"/>
      <c r="DG373" s="3"/>
      <c r="DH373" s="3"/>
      <c r="DI373" s="3"/>
      <c r="DJ373" s="3"/>
      <c r="DK373" s="3">
        <v>6.252568469731061E-2</v>
      </c>
      <c r="DM373" s="28"/>
      <c r="DN373" s="17" t="s">
        <v>12</v>
      </c>
      <c r="DO373" s="3">
        <v>5.6273116227579549E-3</v>
      </c>
      <c r="DP373" s="3"/>
      <c r="DQ373" s="3"/>
      <c r="DR373" s="3"/>
      <c r="DS373" s="3"/>
      <c r="DT373" s="3"/>
      <c r="DU373" s="3"/>
      <c r="DV373" s="3"/>
      <c r="DW373" s="3">
        <v>5.6273116227579549E-3</v>
      </c>
    </row>
    <row r="374" spans="1:127" ht="18" x14ac:dyDescent="0.25">
      <c r="A374" s="28"/>
      <c r="B374" s="15" t="s">
        <v>14</v>
      </c>
      <c r="C374" s="16">
        <f t="shared" si="1043"/>
        <v>19.607708717040023</v>
      </c>
      <c r="D374" s="6">
        <f t="shared" si="1043"/>
        <v>0</v>
      </c>
      <c r="E374" s="7">
        <f t="shared" si="1043"/>
        <v>0</v>
      </c>
      <c r="F374" s="7">
        <f t="shared" si="1043"/>
        <v>0</v>
      </c>
      <c r="G374" s="7">
        <f t="shared" si="1044"/>
        <v>0</v>
      </c>
      <c r="H374" s="7">
        <f t="shared" si="1045"/>
        <v>0</v>
      </c>
      <c r="I374" s="7">
        <f t="shared" si="1056"/>
        <v>0</v>
      </c>
      <c r="J374" s="7">
        <f t="shared" si="1057"/>
        <v>0</v>
      </c>
      <c r="K374" s="7">
        <f t="shared" si="1046"/>
        <v>0</v>
      </c>
      <c r="L374" s="7">
        <f t="shared" si="1046"/>
        <v>0</v>
      </c>
      <c r="M374" s="7">
        <f t="shared" si="1058"/>
        <v>0</v>
      </c>
      <c r="N374" s="7">
        <f t="shared" si="1047"/>
        <v>19.607708717040023</v>
      </c>
      <c r="P374" s="28"/>
      <c r="Q374" s="15" t="s">
        <v>14</v>
      </c>
      <c r="R374" s="16">
        <f t="shared" si="1048"/>
        <v>12.745010666076015</v>
      </c>
      <c r="S374" s="16">
        <f t="shared" si="1049"/>
        <v>0</v>
      </c>
      <c r="T374" s="16">
        <f t="shared" si="1050"/>
        <v>0</v>
      </c>
      <c r="U374" s="16">
        <f t="shared" si="1051"/>
        <v>0</v>
      </c>
      <c r="V374" s="7">
        <f t="shared" si="1052"/>
        <v>0</v>
      </c>
      <c r="W374" s="7">
        <f t="shared" si="1053"/>
        <v>0</v>
      </c>
      <c r="X374" s="7">
        <f t="shared" si="1059"/>
        <v>0</v>
      </c>
      <c r="Y374" s="7">
        <f t="shared" si="1060"/>
        <v>0</v>
      </c>
      <c r="Z374" s="7">
        <f t="shared" si="1054"/>
        <v>0</v>
      </c>
      <c r="AA374" s="7">
        <f t="shared" si="1054"/>
        <v>0</v>
      </c>
      <c r="AB374" s="7">
        <f t="shared" si="1055"/>
        <v>0</v>
      </c>
      <c r="AC374" s="7">
        <f t="shared" si="1061"/>
        <v>12.745010666076015</v>
      </c>
      <c r="AE374" s="28"/>
      <c r="AF374" s="15" t="s">
        <v>14</v>
      </c>
      <c r="AG374" s="6">
        <v>7.0640613243143662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7.0640613243143662</v>
      </c>
      <c r="AP374" s="13"/>
      <c r="AQ374" s="28"/>
      <c r="AR374" s="15" t="s">
        <v>14</v>
      </c>
      <c r="AS374" s="6">
        <v>4.5916398608043378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4.5916398608043378</v>
      </c>
      <c r="BC374" s="28"/>
      <c r="BD374" s="15" t="s">
        <v>14</v>
      </c>
      <c r="BE374" s="1">
        <v>11.168235826150505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/>
      <c r="BN374" s="2">
        <v>11.168235826150505</v>
      </c>
      <c r="BP374" s="28"/>
      <c r="BQ374" s="15" t="s">
        <v>14</v>
      </c>
      <c r="BR374" s="1">
        <v>7.259353286997829</v>
      </c>
      <c r="BS374" s="2">
        <v>0</v>
      </c>
      <c r="BT374" s="2">
        <v>0</v>
      </c>
      <c r="BU374" s="2">
        <v>0</v>
      </c>
      <c r="BV374" s="2">
        <v>0</v>
      </c>
      <c r="BW374" s="2">
        <v>0</v>
      </c>
      <c r="BX374" s="2">
        <v>0</v>
      </c>
      <c r="BY374" s="2">
        <v>0</v>
      </c>
      <c r="BZ374" s="2"/>
      <c r="CA374" s="2">
        <v>7.259353286997829</v>
      </c>
      <c r="CC374" s="28"/>
      <c r="CD374" s="15" t="s">
        <v>14</v>
      </c>
      <c r="CE374" s="6">
        <v>1.3713852759381524</v>
      </c>
      <c r="CF374" s="7">
        <v>0</v>
      </c>
      <c r="CG374" s="7">
        <v>0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1.3713852759381524</v>
      </c>
      <c r="CN374" s="13"/>
      <c r="CO374" s="28"/>
      <c r="CP374" s="15" t="s">
        <v>14</v>
      </c>
      <c r="CQ374" s="6">
        <v>0.89140042935979913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0.89140042935979913</v>
      </c>
      <c r="DA374" s="28"/>
      <c r="DB374" s="15" t="s">
        <v>61</v>
      </c>
      <c r="DC374" s="1">
        <v>6.1327966537302178E-3</v>
      </c>
      <c r="DD374" s="2">
        <v>9.350792811288729E-3</v>
      </c>
      <c r="DE374" s="2">
        <v>0</v>
      </c>
      <c r="DF374" s="2">
        <v>2.0084391008938107E-2</v>
      </c>
      <c r="DG374" s="2">
        <v>0</v>
      </c>
      <c r="DH374" s="2"/>
      <c r="DI374" s="2"/>
      <c r="DJ374" s="2"/>
      <c r="DK374" s="2">
        <v>3.5567980473957053E-2</v>
      </c>
      <c r="DM374" s="28"/>
      <c r="DN374" s="15" t="s">
        <v>61</v>
      </c>
      <c r="DO374" s="1">
        <v>4.4156135906857569E-3</v>
      </c>
      <c r="DP374" s="2">
        <v>4.1143488369670411E-3</v>
      </c>
      <c r="DQ374" s="2">
        <v>0</v>
      </c>
      <c r="DR374" s="2">
        <v>6.4270051228601946E-3</v>
      </c>
      <c r="DS374" s="2">
        <v>0</v>
      </c>
      <c r="DT374" s="2"/>
      <c r="DU374" s="2"/>
      <c r="DV374" s="2"/>
      <c r="DW374" s="2">
        <v>1.4956967550512991E-2</v>
      </c>
    </row>
    <row r="375" spans="1:127" ht="18" x14ac:dyDescent="0.25">
      <c r="A375" s="28"/>
      <c r="B375" s="17" t="s">
        <v>15</v>
      </c>
      <c r="C375" s="4">
        <f t="shared" ref="C375:C379" si="1062">+AG375+BE375+CE375+DC376</f>
        <v>4.3909673052875586</v>
      </c>
      <c r="D375" s="3">
        <f t="shared" ref="D375:F379" si="1063">+AH375+BF375+CF375+DD376</f>
        <v>0</v>
      </c>
      <c r="E375" s="22">
        <f t="shared" si="1063"/>
        <v>0</v>
      </c>
      <c r="F375" s="3">
        <f t="shared" si="1063"/>
        <v>4.497015473664054</v>
      </c>
      <c r="G375" s="3">
        <f t="shared" si="1044"/>
        <v>0</v>
      </c>
      <c r="H375" s="3">
        <f t="shared" si="1045"/>
        <v>4.0490289496731799</v>
      </c>
      <c r="I375" s="3">
        <f t="shared" si="1056"/>
        <v>0</v>
      </c>
      <c r="J375" s="3">
        <f t="shared" si="1057"/>
        <v>0</v>
      </c>
      <c r="K375" s="3">
        <f t="shared" si="1046"/>
        <v>0</v>
      </c>
      <c r="L375" s="3">
        <f t="shared" si="1046"/>
        <v>0</v>
      </c>
      <c r="M375" s="4">
        <f t="shared" si="1058"/>
        <v>0</v>
      </c>
      <c r="N375" s="4">
        <f t="shared" si="1047"/>
        <v>12.937011728624793</v>
      </c>
      <c r="P375" s="28"/>
      <c r="Q375" s="17" t="s">
        <v>15</v>
      </c>
      <c r="R375" s="4">
        <f t="shared" si="1048"/>
        <v>3.073677113701291</v>
      </c>
      <c r="S375" s="4">
        <f t="shared" si="1049"/>
        <v>0</v>
      </c>
      <c r="T375" s="4">
        <f t="shared" si="1050"/>
        <v>0</v>
      </c>
      <c r="U375" s="4">
        <f t="shared" si="1051"/>
        <v>1.4390449515724975</v>
      </c>
      <c r="V375" s="3">
        <f t="shared" si="1052"/>
        <v>0</v>
      </c>
      <c r="W375" s="3">
        <f t="shared" si="1053"/>
        <v>2.6318688172875673</v>
      </c>
      <c r="X375" s="3">
        <f t="shared" si="1059"/>
        <v>0</v>
      </c>
      <c r="Y375" s="3">
        <f t="shared" si="1060"/>
        <v>0</v>
      </c>
      <c r="Z375" s="3">
        <f t="shared" si="1054"/>
        <v>0</v>
      </c>
      <c r="AA375" s="3">
        <f t="shared" si="1054"/>
        <v>0</v>
      </c>
      <c r="AB375" s="4">
        <f t="shared" si="1055"/>
        <v>0</v>
      </c>
      <c r="AC375" s="4">
        <f t="shared" si="1061"/>
        <v>7.1445908825613555</v>
      </c>
      <c r="AE375" s="28"/>
      <c r="AF375" s="17" t="s">
        <v>15</v>
      </c>
      <c r="AG375" s="3">
        <v>3.422024983073646</v>
      </c>
      <c r="AH375" s="13">
        <v>0</v>
      </c>
      <c r="AI375" s="3">
        <v>0</v>
      </c>
      <c r="AJ375" s="3">
        <v>3.672517004615619</v>
      </c>
      <c r="AK375" s="3">
        <v>0</v>
      </c>
      <c r="AL375" s="3">
        <v>3.8639634190065717</v>
      </c>
      <c r="AM375" s="3">
        <v>0</v>
      </c>
      <c r="AN375" s="3">
        <v>0</v>
      </c>
      <c r="AO375" s="4">
        <v>10.958505406695837</v>
      </c>
      <c r="AP375" s="13"/>
      <c r="AQ375" s="28"/>
      <c r="AR375" s="17" t="s">
        <v>15</v>
      </c>
      <c r="AS375" s="3">
        <v>2.3954174881515522</v>
      </c>
      <c r="AT375" s="13">
        <v>0</v>
      </c>
      <c r="AU375" s="3">
        <v>0</v>
      </c>
      <c r="AV375" s="3">
        <v>1.1752054414769981</v>
      </c>
      <c r="AW375" s="3">
        <v>0</v>
      </c>
      <c r="AX375" s="3">
        <v>2.5115762223542717</v>
      </c>
      <c r="AY375" s="3">
        <v>0</v>
      </c>
      <c r="AZ375" s="3">
        <v>0</v>
      </c>
      <c r="BA375" s="4">
        <v>6.082199151982822</v>
      </c>
      <c r="BC375" s="28"/>
      <c r="BD375" s="17" t="s">
        <v>15</v>
      </c>
      <c r="BE375" s="3">
        <v>0.29243401027645721</v>
      </c>
      <c r="BF375" s="11">
        <v>0</v>
      </c>
      <c r="BG375" s="3">
        <v>0</v>
      </c>
      <c r="BH375" s="3">
        <v>0.47878882796939076</v>
      </c>
      <c r="BI375" s="3">
        <v>0</v>
      </c>
      <c r="BJ375" s="3">
        <v>3.4709111815689605E-3</v>
      </c>
      <c r="BK375" s="3">
        <v>0</v>
      </c>
      <c r="BL375" s="3">
        <v>0</v>
      </c>
      <c r="BM375" s="3"/>
      <c r="BN375" s="4">
        <v>0.77469374942741687</v>
      </c>
      <c r="BP375" s="28"/>
      <c r="BQ375" s="17" t="s">
        <v>15</v>
      </c>
      <c r="BR375" s="3">
        <v>0.20470380719352005</v>
      </c>
      <c r="BS375" s="11">
        <v>0</v>
      </c>
      <c r="BT375" s="3">
        <v>0</v>
      </c>
      <c r="BU375" s="3">
        <v>0.15321242495020504</v>
      </c>
      <c r="BV375" s="3">
        <v>0</v>
      </c>
      <c r="BW375" s="3">
        <v>2.2560922680198246E-3</v>
      </c>
      <c r="BX375" s="3">
        <v>0</v>
      </c>
      <c r="BY375" s="3">
        <v>0</v>
      </c>
      <c r="BZ375" s="3"/>
      <c r="CA375" s="4">
        <v>0.3601723244117449</v>
      </c>
      <c r="CC375" s="28"/>
      <c r="CD375" s="17" t="s">
        <v>15</v>
      </c>
      <c r="CE375" s="3">
        <v>0.67463478227637841</v>
      </c>
      <c r="CF375" s="13">
        <v>0</v>
      </c>
      <c r="CG375" s="3">
        <v>0</v>
      </c>
      <c r="CH375" s="3">
        <v>0.34570964107904417</v>
      </c>
      <c r="CI375" s="3">
        <v>0</v>
      </c>
      <c r="CJ375" s="3">
        <v>0.18149756156649818</v>
      </c>
      <c r="CK375" s="3">
        <v>0</v>
      </c>
      <c r="CL375" s="3">
        <v>0</v>
      </c>
      <c r="CM375" s="4">
        <v>1.2018419849219208</v>
      </c>
      <c r="CN375" s="13"/>
      <c r="CO375" s="28"/>
      <c r="CP375" s="17" t="s">
        <v>15</v>
      </c>
      <c r="CQ375" s="3">
        <v>0.47224434759346484</v>
      </c>
      <c r="CR375" s="13">
        <v>0</v>
      </c>
      <c r="CS375" s="3">
        <v>0</v>
      </c>
      <c r="CT375" s="3">
        <v>0.11062708514529414</v>
      </c>
      <c r="CU375" s="3">
        <v>0</v>
      </c>
      <c r="CV375" s="3">
        <v>0.11797341501822382</v>
      </c>
      <c r="CW375" s="3">
        <v>0</v>
      </c>
      <c r="CX375" s="3">
        <v>0</v>
      </c>
      <c r="CY375" s="4">
        <v>0.70084484775698275</v>
      </c>
      <c r="DA375" s="28"/>
      <c r="DB375" s="17" t="s">
        <v>14</v>
      </c>
      <c r="DC375" s="3">
        <v>4.0262906369978573E-3</v>
      </c>
      <c r="DD375" s="3"/>
      <c r="DE375" s="3"/>
      <c r="DF375" s="3"/>
      <c r="DG375" s="3"/>
      <c r="DH375" s="3"/>
      <c r="DI375" s="3"/>
      <c r="DJ375" s="3"/>
      <c r="DK375" s="3">
        <v>4.0262906369978573E-3</v>
      </c>
      <c r="DM375" s="28"/>
      <c r="DN375" s="17" t="s">
        <v>14</v>
      </c>
      <c r="DO375" s="3">
        <v>2.6170889140486073E-3</v>
      </c>
      <c r="DP375" s="3"/>
      <c r="DQ375" s="3"/>
      <c r="DR375" s="3"/>
      <c r="DS375" s="3"/>
      <c r="DT375" s="3"/>
      <c r="DU375" s="3"/>
      <c r="DV375" s="3"/>
      <c r="DW375" s="3">
        <v>2.6170889140486073E-3</v>
      </c>
    </row>
    <row r="376" spans="1:127" ht="18" x14ac:dyDescent="0.25">
      <c r="A376" s="28"/>
      <c r="B376" s="15" t="s">
        <v>16</v>
      </c>
      <c r="C376" s="16">
        <f t="shared" si="1062"/>
        <v>3.2041916444679019E-2</v>
      </c>
      <c r="D376" s="6">
        <f t="shared" si="1063"/>
        <v>0</v>
      </c>
      <c r="E376" s="7">
        <f t="shared" si="1063"/>
        <v>0</v>
      </c>
      <c r="F376" s="7">
        <f t="shared" si="1063"/>
        <v>0</v>
      </c>
      <c r="G376" s="7">
        <f t="shared" si="1044"/>
        <v>0</v>
      </c>
      <c r="H376" s="7">
        <f t="shared" si="1045"/>
        <v>0</v>
      </c>
      <c r="I376" s="7">
        <f t="shared" si="1056"/>
        <v>8.5005583958619221E-2</v>
      </c>
      <c r="J376" s="7">
        <f t="shared" si="1057"/>
        <v>0</v>
      </c>
      <c r="K376" s="7">
        <f t="shared" si="1046"/>
        <v>0</v>
      </c>
      <c r="L376" s="7">
        <f t="shared" si="1046"/>
        <v>0</v>
      </c>
      <c r="M376" s="7">
        <f t="shared" si="1058"/>
        <v>0</v>
      </c>
      <c r="N376" s="7">
        <f t="shared" si="1047"/>
        <v>0.11704750040329824</v>
      </c>
      <c r="P376" s="28"/>
      <c r="Q376" s="15" t="s">
        <v>16</v>
      </c>
      <c r="R376" s="16">
        <f t="shared" si="1048"/>
        <v>2.2429341511275312E-2</v>
      </c>
      <c r="S376" s="16">
        <f t="shared" si="1049"/>
        <v>0</v>
      </c>
      <c r="T376" s="16">
        <f t="shared" si="1050"/>
        <v>0</v>
      </c>
      <c r="U376" s="16">
        <f t="shared" si="1051"/>
        <v>0</v>
      </c>
      <c r="V376" s="7">
        <f t="shared" si="1052"/>
        <v>0</v>
      </c>
      <c r="W376" s="7">
        <f t="shared" si="1053"/>
        <v>0</v>
      </c>
      <c r="X376" s="7">
        <f t="shared" si="1059"/>
        <v>2.5501675187585764E-2</v>
      </c>
      <c r="Y376" s="7">
        <f t="shared" si="1060"/>
        <v>0</v>
      </c>
      <c r="Z376" s="7">
        <f t="shared" si="1054"/>
        <v>0</v>
      </c>
      <c r="AA376" s="7">
        <f t="shared" si="1054"/>
        <v>0</v>
      </c>
      <c r="AB376" s="7">
        <f t="shared" si="1055"/>
        <v>0</v>
      </c>
      <c r="AC376" s="7">
        <f t="shared" si="1061"/>
        <v>4.7931016698861073E-2</v>
      </c>
      <c r="AE376" s="28"/>
      <c r="AF376" s="15" t="s">
        <v>16</v>
      </c>
      <c r="AG376" s="6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13"/>
      <c r="AQ376" s="28"/>
      <c r="AR376" s="15" t="s">
        <v>16</v>
      </c>
      <c r="AS376" s="6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C376" s="28"/>
      <c r="BD376" s="15" t="s">
        <v>16</v>
      </c>
      <c r="BE376" s="1">
        <v>0</v>
      </c>
      <c r="BF376" s="2">
        <v>0</v>
      </c>
      <c r="BG376" s="2">
        <v>0</v>
      </c>
      <c r="BH376" s="2">
        <v>0</v>
      </c>
      <c r="BI376" s="2">
        <v>8.5005583958619221E-2</v>
      </c>
      <c r="BJ376" s="2">
        <v>0</v>
      </c>
      <c r="BK376" s="2">
        <v>0</v>
      </c>
      <c r="BL376" s="2">
        <v>0</v>
      </c>
      <c r="BM376" s="2"/>
      <c r="BN376" s="2">
        <v>8.5005583958619221E-2</v>
      </c>
      <c r="BP376" s="28"/>
      <c r="BQ376" s="15" t="s">
        <v>16</v>
      </c>
      <c r="BR376" s="1">
        <v>0</v>
      </c>
      <c r="BS376" s="2">
        <v>0</v>
      </c>
      <c r="BT376" s="2">
        <v>0</v>
      </c>
      <c r="BU376" s="2">
        <v>0</v>
      </c>
      <c r="BV376" s="2">
        <v>2.5501675187585764E-2</v>
      </c>
      <c r="BW376" s="2">
        <v>0</v>
      </c>
      <c r="BX376" s="2">
        <v>0</v>
      </c>
      <c r="BY376" s="2">
        <v>0</v>
      </c>
      <c r="BZ376" s="2"/>
      <c r="CA376" s="2">
        <v>2.5501675187585764E-2</v>
      </c>
      <c r="CC376" s="28"/>
      <c r="CD376" s="15" t="s">
        <v>16</v>
      </c>
      <c r="CE376" s="6">
        <v>0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13"/>
      <c r="CO376" s="28"/>
      <c r="CP376" s="15" t="s">
        <v>16</v>
      </c>
      <c r="CQ376" s="6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DA376" s="28"/>
      <c r="DB376" s="15" t="s">
        <v>15</v>
      </c>
      <c r="DC376" s="1">
        <v>1.8735296610770298E-3</v>
      </c>
      <c r="DD376" s="2">
        <v>0</v>
      </c>
      <c r="DE376" s="2"/>
      <c r="DF376" s="2">
        <v>0</v>
      </c>
      <c r="DG376" s="2">
        <v>0</v>
      </c>
      <c r="DH376" s="2">
        <v>9.705791854145972E-5</v>
      </c>
      <c r="DI376" s="2"/>
      <c r="DJ376" s="2"/>
      <c r="DK376" s="2">
        <v>1.9705875796184897E-3</v>
      </c>
      <c r="DM376" s="28"/>
      <c r="DN376" s="15" t="s">
        <v>15</v>
      </c>
      <c r="DO376" s="1">
        <v>1.3114707627539207E-3</v>
      </c>
      <c r="DP376" s="2">
        <v>0</v>
      </c>
      <c r="DQ376" s="2"/>
      <c r="DR376" s="2">
        <v>0</v>
      </c>
      <c r="DS376" s="2"/>
      <c r="DT376" s="2">
        <v>6.3087647051948819E-5</v>
      </c>
      <c r="DU376" s="2"/>
      <c r="DV376" s="2"/>
      <c r="DW376" s="2">
        <v>1.3745584098058695E-3</v>
      </c>
    </row>
    <row r="377" spans="1:127" ht="18" x14ac:dyDescent="0.25">
      <c r="A377" s="28"/>
      <c r="B377" s="17" t="s">
        <v>17</v>
      </c>
      <c r="C377" s="4">
        <f t="shared" si="1062"/>
        <v>20.143795929452232</v>
      </c>
      <c r="D377" s="3">
        <f t="shared" si="1063"/>
        <v>0</v>
      </c>
      <c r="E377" s="3">
        <f t="shared" si="1063"/>
        <v>0</v>
      </c>
      <c r="F377" s="3">
        <f t="shared" si="1063"/>
        <v>0</v>
      </c>
      <c r="G377" s="3">
        <f t="shared" si="1044"/>
        <v>0</v>
      </c>
      <c r="H377" s="3">
        <f t="shared" si="1045"/>
        <v>0</v>
      </c>
      <c r="I377" s="3">
        <f t="shared" si="1056"/>
        <v>0</v>
      </c>
      <c r="J377" s="3">
        <f t="shared" si="1057"/>
        <v>0</v>
      </c>
      <c r="K377" s="3">
        <f t="shared" si="1046"/>
        <v>0</v>
      </c>
      <c r="L377" s="3">
        <f t="shared" si="1046"/>
        <v>0</v>
      </c>
      <c r="M377" s="4">
        <f t="shared" si="1058"/>
        <v>0</v>
      </c>
      <c r="N377" s="4">
        <f t="shared" si="1047"/>
        <v>20.143795929452232</v>
      </c>
      <c r="P377" s="28"/>
      <c r="Q377" s="17" t="s">
        <v>17</v>
      </c>
      <c r="R377" s="4">
        <f t="shared" si="1048"/>
        <v>15.107846947089174</v>
      </c>
      <c r="S377" s="4">
        <f t="shared" si="1049"/>
        <v>0</v>
      </c>
      <c r="T377" s="4">
        <f t="shared" si="1050"/>
        <v>0</v>
      </c>
      <c r="U377" s="4">
        <f t="shared" si="1051"/>
        <v>0</v>
      </c>
      <c r="V377" s="3">
        <f t="shared" si="1052"/>
        <v>0</v>
      </c>
      <c r="W377" s="3">
        <f t="shared" si="1053"/>
        <v>0</v>
      </c>
      <c r="X377" s="3">
        <f t="shared" si="1059"/>
        <v>0</v>
      </c>
      <c r="Y377" s="3">
        <f t="shared" si="1060"/>
        <v>0</v>
      </c>
      <c r="Z377" s="3">
        <f t="shared" si="1054"/>
        <v>0</v>
      </c>
      <c r="AA377" s="3">
        <f t="shared" si="1054"/>
        <v>0</v>
      </c>
      <c r="AB377" s="4">
        <f t="shared" si="1055"/>
        <v>0</v>
      </c>
      <c r="AC377" s="4">
        <f t="shared" si="1061"/>
        <v>15.107846947089174</v>
      </c>
      <c r="AE377" s="28"/>
      <c r="AF377" s="17" t="s">
        <v>17</v>
      </c>
      <c r="AG377" s="3">
        <v>1.3012736634776703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4">
        <v>1.3012736634776703</v>
      </c>
      <c r="AP377" s="13"/>
      <c r="AQ377" s="28"/>
      <c r="AR377" s="17" t="s">
        <v>17</v>
      </c>
      <c r="AS377" s="3">
        <v>0.9759552476082527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4">
        <v>0.9759552476082527</v>
      </c>
      <c r="BC377" s="28"/>
      <c r="BD377" s="17" t="s">
        <v>17</v>
      </c>
      <c r="BE377" s="3">
        <v>0.72915505332637109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/>
      <c r="BN377" s="4">
        <v>0.72915505332637109</v>
      </c>
      <c r="BP377" s="28"/>
      <c r="BQ377" s="17" t="s">
        <v>17</v>
      </c>
      <c r="BR377" s="3">
        <v>0.54686628999477827</v>
      </c>
      <c r="BS377" s="3">
        <v>0</v>
      </c>
      <c r="BT377" s="3">
        <v>0</v>
      </c>
      <c r="BU377" s="3">
        <v>0</v>
      </c>
      <c r="BV377" s="3">
        <v>0</v>
      </c>
      <c r="BW377" s="3">
        <v>0</v>
      </c>
      <c r="BX377" s="3">
        <v>0</v>
      </c>
      <c r="BY377" s="3">
        <v>0</v>
      </c>
      <c r="BZ377" s="3"/>
      <c r="CA377" s="4">
        <v>0.54686628999477827</v>
      </c>
      <c r="CC377" s="28"/>
      <c r="CD377" s="17" t="s">
        <v>17</v>
      </c>
      <c r="CE377" s="3">
        <v>18.105181962660318</v>
      </c>
      <c r="CF377" s="3">
        <v>0</v>
      </c>
      <c r="CG377" s="3">
        <v>0</v>
      </c>
      <c r="CH377" s="3">
        <v>0</v>
      </c>
      <c r="CI377" s="3">
        <v>0</v>
      </c>
      <c r="CJ377" s="3">
        <v>0</v>
      </c>
      <c r="CK377" s="3">
        <v>0</v>
      </c>
      <c r="CL377" s="3">
        <v>0</v>
      </c>
      <c r="CM377" s="4">
        <v>18.105181962660318</v>
      </c>
      <c r="CN377" s="13"/>
      <c r="CO377" s="28"/>
      <c r="CP377" s="17" t="s">
        <v>17</v>
      </c>
      <c r="CQ377" s="3">
        <v>13.578886471995238</v>
      </c>
      <c r="CR377" s="3">
        <v>0</v>
      </c>
      <c r="CS377" s="3">
        <v>0</v>
      </c>
      <c r="CT377" s="3">
        <v>0</v>
      </c>
      <c r="CU377" s="3">
        <v>0</v>
      </c>
      <c r="CV377" s="3">
        <v>0</v>
      </c>
      <c r="CW377" s="3">
        <v>0</v>
      </c>
      <c r="CX377" s="3">
        <v>0</v>
      </c>
      <c r="CY377" s="4">
        <v>13.578886471995238</v>
      </c>
      <c r="DA377" s="28"/>
      <c r="DB377" s="17" t="s">
        <v>16</v>
      </c>
      <c r="DC377" s="3">
        <v>3.2041916444679019E-2</v>
      </c>
      <c r="DD377" s="3">
        <v>0</v>
      </c>
      <c r="DE377" s="3">
        <v>0</v>
      </c>
      <c r="DF377" s="3"/>
      <c r="DG377" s="3"/>
      <c r="DH377" s="3"/>
      <c r="DI377" s="3"/>
      <c r="DJ377" s="3"/>
      <c r="DK377" s="3">
        <v>3.2041916444679019E-2</v>
      </c>
      <c r="DM377" s="28"/>
      <c r="DN377" s="17" t="s">
        <v>16</v>
      </c>
      <c r="DO377" s="3">
        <v>2.2429341511275312E-2</v>
      </c>
      <c r="DP377" s="3">
        <v>0</v>
      </c>
      <c r="DQ377" s="3">
        <v>0</v>
      </c>
      <c r="DR377" s="3"/>
      <c r="DS377" s="3"/>
      <c r="DT377" s="3"/>
      <c r="DU377" s="3"/>
      <c r="DV377" s="3"/>
      <c r="DW377" s="3">
        <v>2.2429341511275312E-2</v>
      </c>
    </row>
    <row r="378" spans="1:127" ht="18" x14ac:dyDescent="0.25">
      <c r="A378" s="28"/>
      <c r="B378" s="15" t="s">
        <v>18</v>
      </c>
      <c r="C378" s="16">
        <f t="shared" si="1062"/>
        <v>2.419597783722804</v>
      </c>
      <c r="D378" s="6">
        <f t="shared" si="1063"/>
        <v>0</v>
      </c>
      <c r="E378" s="7">
        <f t="shared" si="1063"/>
        <v>0</v>
      </c>
      <c r="F378" s="7">
        <f t="shared" si="1063"/>
        <v>0</v>
      </c>
      <c r="G378" s="7">
        <f t="shared" si="1044"/>
        <v>0</v>
      </c>
      <c r="H378" s="7">
        <f t="shared" si="1045"/>
        <v>0</v>
      </c>
      <c r="I378" s="7">
        <f t="shared" si="1056"/>
        <v>0</v>
      </c>
      <c r="J378" s="7">
        <f t="shared" si="1057"/>
        <v>0</v>
      </c>
      <c r="K378" s="7">
        <f t="shared" si="1046"/>
        <v>0</v>
      </c>
      <c r="L378" s="7">
        <f t="shared" si="1046"/>
        <v>0</v>
      </c>
      <c r="M378" s="7">
        <f t="shared" si="1058"/>
        <v>0</v>
      </c>
      <c r="N378" s="7">
        <f t="shared" si="1047"/>
        <v>2.419597783722804</v>
      </c>
      <c r="P378" s="28"/>
      <c r="Q378" s="15" t="s">
        <v>18</v>
      </c>
      <c r="R378" s="16">
        <f t="shared" si="1048"/>
        <v>1.7421104042804187</v>
      </c>
      <c r="S378" s="16">
        <f t="shared" si="1049"/>
        <v>0</v>
      </c>
      <c r="T378" s="16">
        <f t="shared" si="1050"/>
        <v>0</v>
      </c>
      <c r="U378" s="16">
        <f t="shared" si="1051"/>
        <v>0</v>
      </c>
      <c r="V378" s="7">
        <f t="shared" si="1052"/>
        <v>0</v>
      </c>
      <c r="W378" s="7">
        <f t="shared" si="1053"/>
        <v>0</v>
      </c>
      <c r="X378" s="7">
        <f t="shared" si="1059"/>
        <v>0</v>
      </c>
      <c r="Y378" s="7">
        <f t="shared" si="1060"/>
        <v>0</v>
      </c>
      <c r="Z378" s="7">
        <f t="shared" si="1054"/>
        <v>0</v>
      </c>
      <c r="AA378" s="7">
        <f t="shared" si="1054"/>
        <v>0</v>
      </c>
      <c r="AB378" s="7">
        <f t="shared" si="1055"/>
        <v>0</v>
      </c>
      <c r="AC378" s="7">
        <f t="shared" si="1061"/>
        <v>1.7421104042804187</v>
      </c>
      <c r="AE378" s="28"/>
      <c r="AF378" s="15" t="s">
        <v>18</v>
      </c>
      <c r="AG378" s="6">
        <v>0.9115315520752284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0.9115315520752284</v>
      </c>
      <c r="AP378" s="13"/>
      <c r="AQ378" s="28"/>
      <c r="AR378" s="15" t="s">
        <v>18</v>
      </c>
      <c r="AS378" s="6">
        <v>0.65630271749416447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0.65630271749416447</v>
      </c>
      <c r="BC378" s="28"/>
      <c r="BD378" s="15" t="s">
        <v>18</v>
      </c>
      <c r="BE378" s="1">
        <v>0.67868909072558226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/>
      <c r="BN378" s="2">
        <v>0.67868909072558226</v>
      </c>
      <c r="BP378" s="28"/>
      <c r="BQ378" s="15" t="s">
        <v>18</v>
      </c>
      <c r="BR378" s="1">
        <v>0.48865614532241919</v>
      </c>
      <c r="BS378" s="2">
        <v>0</v>
      </c>
      <c r="BT378" s="2">
        <v>0</v>
      </c>
      <c r="BU378" s="2">
        <v>0</v>
      </c>
      <c r="BV378" s="2">
        <v>0</v>
      </c>
      <c r="BW378" s="2">
        <v>0</v>
      </c>
      <c r="BX378" s="2">
        <v>0</v>
      </c>
      <c r="BY378" s="2">
        <v>0</v>
      </c>
      <c r="BZ378" s="2"/>
      <c r="CA378" s="2">
        <v>0.48865614532241919</v>
      </c>
      <c r="CC378" s="28"/>
      <c r="CD378" s="15" t="s">
        <v>18</v>
      </c>
      <c r="CE378" s="6">
        <v>0.82792335294432251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0.82792335294432251</v>
      </c>
      <c r="CN378" s="13"/>
      <c r="CO378" s="28"/>
      <c r="CP378" s="15" t="s">
        <v>18</v>
      </c>
      <c r="CQ378" s="6">
        <v>0.59610481411991223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0.59610481411991223</v>
      </c>
      <c r="DA378" s="28"/>
      <c r="DB378" s="15" t="s">
        <v>17</v>
      </c>
      <c r="DC378" s="1">
        <v>8.185249987872751E-3</v>
      </c>
      <c r="DD378" s="2"/>
      <c r="DE378" s="2"/>
      <c r="DF378" s="2"/>
      <c r="DG378" s="2"/>
      <c r="DH378" s="2"/>
      <c r="DI378" s="2"/>
      <c r="DJ378" s="2"/>
      <c r="DK378" s="2">
        <v>8.185249987872751E-3</v>
      </c>
      <c r="DM378" s="28"/>
      <c r="DN378" s="15" t="s">
        <v>17</v>
      </c>
      <c r="DO378" s="1">
        <v>6.1389374909045632E-3</v>
      </c>
      <c r="DP378" s="2"/>
      <c r="DQ378" s="2"/>
      <c r="DR378" s="2"/>
      <c r="DS378" s="2"/>
      <c r="DT378" s="2"/>
      <c r="DU378" s="2"/>
      <c r="DV378" s="2"/>
      <c r="DW378" s="2">
        <v>6.1389374909045632E-3</v>
      </c>
    </row>
    <row r="379" spans="1:127" ht="18" x14ac:dyDescent="0.25">
      <c r="A379" s="28"/>
      <c r="B379" s="17" t="s">
        <v>19</v>
      </c>
      <c r="C379" s="4">
        <f t="shared" si="1062"/>
        <v>1.9071320614409957</v>
      </c>
      <c r="D379" s="3">
        <f t="shared" si="1063"/>
        <v>0</v>
      </c>
      <c r="E379" s="3">
        <f t="shared" si="1063"/>
        <v>0</v>
      </c>
      <c r="F379" s="3">
        <f t="shared" si="1063"/>
        <v>0</v>
      </c>
      <c r="G379" s="3">
        <f t="shared" si="1044"/>
        <v>0</v>
      </c>
      <c r="H379" s="3">
        <f t="shared" si="1045"/>
        <v>0</v>
      </c>
      <c r="I379" s="3">
        <f t="shared" si="1056"/>
        <v>0</v>
      </c>
      <c r="J379" s="3">
        <f t="shared" si="1057"/>
        <v>0</v>
      </c>
      <c r="K379" s="3">
        <f t="shared" si="1046"/>
        <v>0</v>
      </c>
      <c r="L379" s="3">
        <f t="shared" si="1046"/>
        <v>1.0216858377033232E-2</v>
      </c>
      <c r="M379" s="4">
        <f t="shared" si="1058"/>
        <v>0</v>
      </c>
      <c r="N379" s="4">
        <f t="shared" si="1047"/>
        <v>1.9173489198180289</v>
      </c>
      <c r="P379" s="28"/>
      <c r="Q379" s="17" t="s">
        <v>19</v>
      </c>
      <c r="R379" s="4">
        <f t="shared" si="1048"/>
        <v>1.3349924430086968</v>
      </c>
      <c r="S379" s="4">
        <f t="shared" si="1049"/>
        <v>0</v>
      </c>
      <c r="T379" s="4">
        <f t="shared" si="1050"/>
        <v>0</v>
      </c>
      <c r="U379" s="4">
        <f t="shared" si="1051"/>
        <v>0</v>
      </c>
      <c r="V379" s="3">
        <f t="shared" si="1052"/>
        <v>0</v>
      </c>
      <c r="W379" s="3">
        <f t="shared" si="1053"/>
        <v>0</v>
      </c>
      <c r="X379" s="3">
        <f t="shared" si="1059"/>
        <v>0</v>
      </c>
      <c r="Y379" s="3">
        <f t="shared" si="1060"/>
        <v>0</v>
      </c>
      <c r="Z379" s="3">
        <f t="shared" si="1054"/>
        <v>0</v>
      </c>
      <c r="AA379" s="3">
        <f t="shared" si="1054"/>
        <v>4.3932491021242883E-3</v>
      </c>
      <c r="AB379" s="4">
        <f t="shared" si="1055"/>
        <v>0</v>
      </c>
      <c r="AC379" s="4">
        <f t="shared" si="1061"/>
        <v>1.3393856921108211</v>
      </c>
      <c r="AE379" s="28"/>
      <c r="AF379" s="17" t="s">
        <v>19</v>
      </c>
      <c r="AG379" s="3">
        <v>1.3387595620262427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9.5727728490857932E-3</v>
      </c>
      <c r="AO379" s="4">
        <v>1.3483323348753284</v>
      </c>
      <c r="AP379" s="13"/>
      <c r="AQ379" s="28"/>
      <c r="AR379" s="17" t="s">
        <v>19</v>
      </c>
      <c r="AS379" s="3">
        <v>0.93713169341836977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4.1162923251068908E-3</v>
      </c>
      <c r="BA379" s="4">
        <v>0.94124798574347668</v>
      </c>
      <c r="BC379" s="28"/>
      <c r="BD379" s="17" t="s">
        <v>19</v>
      </c>
      <c r="BE379" s="3">
        <v>0.51353341908076455</v>
      </c>
      <c r="BF379" s="3">
        <v>0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5.2813306709517281E-4</v>
      </c>
      <c r="BM379" s="3"/>
      <c r="BN379" s="4">
        <v>0.51406155214785976</v>
      </c>
      <c r="BP379" s="28"/>
      <c r="BQ379" s="17" t="s">
        <v>19</v>
      </c>
      <c r="BR379" s="3">
        <v>0.35947339335653516</v>
      </c>
      <c r="BS379" s="3">
        <v>0</v>
      </c>
      <c r="BT379" s="3">
        <v>0</v>
      </c>
      <c r="BU379" s="3">
        <v>0</v>
      </c>
      <c r="BV379" s="3">
        <v>0</v>
      </c>
      <c r="BW379" s="3">
        <v>0</v>
      </c>
      <c r="BX379" s="3">
        <v>0</v>
      </c>
      <c r="BY379" s="3">
        <v>2.2709721885092431E-4</v>
      </c>
      <c r="BZ379" s="3"/>
      <c r="CA379" s="4">
        <v>0.35970049057538611</v>
      </c>
      <c r="CC379" s="28"/>
      <c r="CD379" s="17" t="s">
        <v>19</v>
      </c>
      <c r="CE379" s="3">
        <v>5.0482001733392574E-2</v>
      </c>
      <c r="CF379" s="3">
        <v>0</v>
      </c>
      <c r="CG379" s="3">
        <v>0</v>
      </c>
      <c r="CH379" s="3">
        <v>0</v>
      </c>
      <c r="CI379" s="3">
        <v>0</v>
      </c>
      <c r="CJ379" s="3">
        <v>0</v>
      </c>
      <c r="CK379" s="3">
        <v>0</v>
      </c>
      <c r="CL379" s="3">
        <v>0</v>
      </c>
      <c r="CM379" s="4">
        <v>5.0482001733392574E-2</v>
      </c>
      <c r="CN379" s="13"/>
      <c r="CO379" s="28"/>
      <c r="CP379" s="17" t="s">
        <v>19</v>
      </c>
      <c r="CQ379" s="3">
        <v>3.5337401213374801E-2</v>
      </c>
      <c r="CR379" s="3">
        <v>0</v>
      </c>
      <c r="CS379" s="3">
        <v>0</v>
      </c>
      <c r="CT379" s="3">
        <v>0</v>
      </c>
      <c r="CU379" s="3">
        <v>0</v>
      </c>
      <c r="CV379" s="3">
        <v>0</v>
      </c>
      <c r="CW379" s="3">
        <v>0</v>
      </c>
      <c r="CX379" s="3">
        <v>0</v>
      </c>
      <c r="CY379" s="4">
        <v>3.5337401213374801E-2</v>
      </c>
      <c r="DA379" s="28"/>
      <c r="DB379" s="17" t="s">
        <v>18</v>
      </c>
      <c r="DC379" s="3">
        <v>1.4537879776707655E-3</v>
      </c>
      <c r="DD379" s="3"/>
      <c r="DE379" s="3"/>
      <c r="DF379" s="3"/>
      <c r="DG379" s="3"/>
      <c r="DH379" s="3"/>
      <c r="DI379" s="3"/>
      <c r="DJ379" s="3"/>
      <c r="DK379" s="3">
        <v>1.4537879776707655E-3</v>
      </c>
      <c r="DM379" s="28"/>
      <c r="DN379" s="17" t="s">
        <v>18</v>
      </c>
      <c r="DO379" s="3">
        <v>1.0467273439229512E-3</v>
      </c>
      <c r="DP379" s="3"/>
      <c r="DQ379" s="3"/>
      <c r="DR379" s="3"/>
      <c r="DS379" s="3"/>
      <c r="DT379" s="3"/>
      <c r="DU379" s="3"/>
      <c r="DV379" s="3"/>
      <c r="DW379" s="3">
        <v>1.0467273439229512E-3</v>
      </c>
    </row>
    <row r="380" spans="1:127" ht="18" x14ac:dyDescent="0.25">
      <c r="A380" s="28"/>
      <c r="B380" s="15" t="s">
        <v>20</v>
      </c>
      <c r="C380" s="16">
        <f>+AG380+BE380+CE380+DC372</f>
        <v>4.3444743220146211</v>
      </c>
      <c r="D380" s="6">
        <f>+AH380+BF380+CF380+DD372</f>
        <v>0</v>
      </c>
      <c r="E380" s="7">
        <f>+AI380+BG380+CG380+DE372</f>
        <v>0</v>
      </c>
      <c r="F380" s="7">
        <f>+AJ380+BH380+CH380+DF372</f>
        <v>0</v>
      </c>
      <c r="G380" s="7">
        <f t="shared" si="1044"/>
        <v>0</v>
      </c>
      <c r="H380" s="7">
        <f>+AL380+BJ380+CJ380+DH372</f>
        <v>0</v>
      </c>
      <c r="I380" s="7">
        <f t="shared" si="1056"/>
        <v>0</v>
      </c>
      <c r="J380" s="7">
        <f>+DG372</f>
        <v>3.1692150866462793E-2</v>
      </c>
      <c r="K380" s="6">
        <f>+AM380+BK380+CK380+DI372</f>
        <v>3.1692150866462793E-2</v>
      </c>
      <c r="L380" s="6">
        <f>+AN380+BL380+CL380+DJ372</f>
        <v>52.72732366838413</v>
      </c>
      <c r="M380" s="7">
        <f t="shared" si="1058"/>
        <v>0.10929289366108184</v>
      </c>
      <c r="N380" s="7">
        <f t="shared" si="1047"/>
        <v>57.244475185792759</v>
      </c>
      <c r="P380" s="28"/>
      <c r="Q380" s="15" t="s">
        <v>20</v>
      </c>
      <c r="R380" s="16">
        <f>+AS380+BR380+CQ380+DO372</f>
        <v>3.3126827019045573</v>
      </c>
      <c r="S380" s="16">
        <f t="shared" ref="S380" si="1064">+AT380+BS380+CR380+DP372</f>
        <v>0</v>
      </c>
      <c r="T380" s="16">
        <f t="shared" ref="T380" si="1065">+AU380+BT380+CS380+DQ372</f>
        <v>0</v>
      </c>
      <c r="U380" s="16">
        <f t="shared" ref="U380" si="1066">+AV380+BU380+CT380+DR372</f>
        <v>0</v>
      </c>
      <c r="V380" s="7">
        <f t="shared" si="1052"/>
        <v>0</v>
      </c>
      <c r="W380" s="7">
        <f t="shared" ref="W380" si="1067">+AX380+BW380+CV380+DT372</f>
        <v>0</v>
      </c>
      <c r="X380" s="7">
        <f t="shared" si="1059"/>
        <v>0</v>
      </c>
      <c r="Y380" s="7">
        <f>+DS372</f>
        <v>1.5846075433231396E-2</v>
      </c>
      <c r="Z380" s="7">
        <f>+AY380+BX380+CW380+DU372</f>
        <v>8.8738022426095835E-3</v>
      </c>
      <c r="AA380" s="7">
        <f>+AZ380+BY380+CX380+DV372</f>
        <v>17.870912957810656</v>
      </c>
      <c r="AB380" s="7">
        <f>+BZ380</f>
        <v>4.9181802147486832E-2</v>
      </c>
      <c r="AC380" s="7">
        <f t="shared" si="1061"/>
        <v>21.257497339538542</v>
      </c>
      <c r="AE380" s="28"/>
      <c r="AF380" s="15" t="s">
        <v>20</v>
      </c>
      <c r="AG380" s="6">
        <v>0.10987020120097783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6">
        <v>0</v>
      </c>
      <c r="AN380" s="6">
        <v>0</v>
      </c>
      <c r="AO380" s="7">
        <v>0.10987020120097783</v>
      </c>
      <c r="AP380" s="13"/>
      <c r="AQ380" s="28"/>
      <c r="AR380" s="15" t="s">
        <v>20</v>
      </c>
      <c r="AS380" s="6">
        <v>8.0052535006136016E-2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6">
        <v>0</v>
      </c>
      <c r="AZ380" s="6">
        <v>0</v>
      </c>
      <c r="BA380" s="7">
        <v>8.0052535006136016E-2</v>
      </c>
      <c r="BC380" s="28"/>
      <c r="BD380" s="15" t="s">
        <v>20</v>
      </c>
      <c r="BE380" s="1">
        <v>0.68444637489945537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1">
        <v>0</v>
      </c>
      <c r="BL380" s="1">
        <v>0.21214865512500505</v>
      </c>
      <c r="BM380" s="1">
        <v>0.10929289366108184</v>
      </c>
      <c r="BN380" s="2">
        <v>1.0058879236855423</v>
      </c>
      <c r="BP380" s="28"/>
      <c r="BQ380" s="15" t="s">
        <v>20</v>
      </c>
      <c r="BR380" s="1">
        <v>0.54755709991956425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1">
        <v>0</v>
      </c>
      <c r="BY380" s="1">
        <v>6.3741673813594357E-2</v>
      </c>
      <c r="BZ380" s="1">
        <v>4.9181802147486832E-2</v>
      </c>
      <c r="CA380" s="2">
        <v>0.66048057588064535</v>
      </c>
      <c r="CC380" s="28"/>
      <c r="CD380" s="15" t="s">
        <v>20</v>
      </c>
      <c r="CE380" s="6">
        <v>0.56407017781568514</v>
      </c>
      <c r="CF380" s="7">
        <v>0</v>
      </c>
      <c r="CG380" s="7">
        <v>0</v>
      </c>
      <c r="CH380" s="7">
        <v>0</v>
      </c>
      <c r="CI380" s="7">
        <v>0</v>
      </c>
      <c r="CJ380" s="7">
        <v>0</v>
      </c>
      <c r="CK380" s="6">
        <v>0</v>
      </c>
      <c r="CL380" s="6">
        <v>4.7666362775515107E-3</v>
      </c>
      <c r="CM380" s="7">
        <v>0.56883681409323661</v>
      </c>
      <c r="CN380" s="13"/>
      <c r="CO380" s="28"/>
      <c r="CP380" s="15" t="s">
        <v>20</v>
      </c>
      <c r="CQ380" s="6">
        <v>0.45125614225254818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6">
        <v>0</v>
      </c>
      <c r="CX380" s="6">
        <v>1.4344103763491696E-3</v>
      </c>
      <c r="CY380" s="7">
        <v>0.45269055262889735</v>
      </c>
      <c r="DA380" s="28"/>
      <c r="DB380" s="15" t="s">
        <v>19</v>
      </c>
      <c r="DC380" s="1">
        <v>4.3570786005956638E-3</v>
      </c>
      <c r="DD380" s="2"/>
      <c r="DE380" s="2"/>
      <c r="DF380" s="2"/>
      <c r="DG380" s="2"/>
      <c r="DH380" s="2"/>
      <c r="DI380" s="2">
        <v>0</v>
      </c>
      <c r="DJ380" s="2">
        <v>1.1595246085226435E-4</v>
      </c>
      <c r="DK380" s="2">
        <v>4.4730310614479281E-3</v>
      </c>
      <c r="DM380" s="28"/>
      <c r="DN380" s="15" t="s">
        <v>19</v>
      </c>
      <c r="DO380" s="1">
        <v>3.0499550204169646E-3</v>
      </c>
      <c r="DP380" s="2"/>
      <c r="DQ380" s="2"/>
      <c r="DR380" s="2"/>
      <c r="DS380" s="2"/>
      <c r="DT380" s="2"/>
      <c r="DU380" s="2">
        <v>0</v>
      </c>
      <c r="DV380" s="2">
        <v>4.9859558166473671E-5</v>
      </c>
      <c r="DW380" s="2">
        <v>3.0998145785834383E-3</v>
      </c>
    </row>
    <row r="381" spans="1:127" ht="18" x14ac:dyDescent="0.25">
      <c r="A381" s="28"/>
      <c r="B381" s="17" t="s">
        <v>21</v>
      </c>
      <c r="C381" s="4">
        <f>+AG381+BE381+CE381+DC381</f>
        <v>132.18469624046566</v>
      </c>
      <c r="D381" s="3">
        <f>+AH381+BF381+CF381+DD381</f>
        <v>0</v>
      </c>
      <c r="E381" s="3">
        <f>+AI381+BG381+CG381+DE381</f>
        <v>0</v>
      </c>
      <c r="F381" s="3">
        <f>+AJ381+BH381+CH381+DF381</f>
        <v>0</v>
      </c>
      <c r="G381" s="3">
        <f t="shared" si="1044"/>
        <v>0</v>
      </c>
      <c r="H381" s="3">
        <f>+AL381+BJ381+CJ381+DH381</f>
        <v>0</v>
      </c>
      <c r="I381" s="3">
        <f t="shared" si="1056"/>
        <v>0</v>
      </c>
      <c r="J381" s="3">
        <f>+DG381</f>
        <v>0</v>
      </c>
      <c r="K381" s="3">
        <f>+AM381+BK381+CK381+DI381</f>
        <v>0</v>
      </c>
      <c r="L381" s="3">
        <f>+AN381+BL381+CL381+DJ381</f>
        <v>0</v>
      </c>
      <c r="M381" s="4">
        <f t="shared" si="1058"/>
        <v>0</v>
      </c>
      <c r="N381" s="4">
        <f t="shared" si="1047"/>
        <v>132.18469624046566</v>
      </c>
      <c r="P381" s="28"/>
      <c r="Q381" s="17" t="s">
        <v>21</v>
      </c>
      <c r="R381" s="4">
        <f>+AS381+BR381+CQ381+DO381</f>
        <v>99.138522180349256</v>
      </c>
      <c r="S381" s="4">
        <f t="shared" ref="S381" si="1068">+AT381+BS381+CR381+DP381</f>
        <v>0</v>
      </c>
      <c r="T381" s="4">
        <f t="shared" ref="T381" si="1069">+AU381+BT381+CS381+DQ381</f>
        <v>0</v>
      </c>
      <c r="U381" s="4">
        <f t="shared" ref="U381" si="1070">+AV381+BU381+CT381+DR381</f>
        <v>0</v>
      </c>
      <c r="V381" s="3">
        <f t="shared" si="1052"/>
        <v>0</v>
      </c>
      <c r="W381" s="3">
        <f t="shared" ref="W381" si="1071">+AX381+BW381+CV381+DT381</f>
        <v>0</v>
      </c>
      <c r="X381" s="3">
        <f t="shared" si="1059"/>
        <v>0</v>
      </c>
      <c r="Y381" s="3">
        <f>+DS381</f>
        <v>0</v>
      </c>
      <c r="Z381" s="3">
        <f>+AY381+BX381+CW381+DU381</f>
        <v>0</v>
      </c>
      <c r="AA381" s="3">
        <f>+AZ381+BY381+CX381+DV381</f>
        <v>0</v>
      </c>
      <c r="AB381" s="4">
        <f>+BZ381</f>
        <v>0</v>
      </c>
      <c r="AC381" s="4">
        <f t="shared" si="1061"/>
        <v>99.138522180349256</v>
      </c>
      <c r="AE381" s="28"/>
      <c r="AF381" s="17" t="s">
        <v>21</v>
      </c>
      <c r="AG381" s="3">
        <v>34.467437139391585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4">
        <v>34.467437139391585</v>
      </c>
      <c r="AP381" s="13"/>
      <c r="AQ381" s="28"/>
      <c r="AR381" s="17" t="s">
        <v>21</v>
      </c>
      <c r="AS381" s="3">
        <v>25.850577854543687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4">
        <v>25.850577854543687</v>
      </c>
      <c r="BC381" s="28"/>
      <c r="BD381" s="17" t="s">
        <v>21</v>
      </c>
      <c r="BE381" s="3">
        <v>36.539267486720526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4">
        <v>36.539267486720526</v>
      </c>
      <c r="BP381" s="28"/>
      <c r="BQ381" s="17" t="s">
        <v>21</v>
      </c>
      <c r="BR381" s="3">
        <v>27.404450615040396</v>
      </c>
      <c r="BS381" s="3">
        <v>0</v>
      </c>
      <c r="BT381" s="3">
        <v>0</v>
      </c>
      <c r="BU381" s="3">
        <v>0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4">
        <v>27.404450615040396</v>
      </c>
      <c r="CC381" s="28"/>
      <c r="CD381" s="17" t="s">
        <v>21</v>
      </c>
      <c r="CE381" s="3">
        <v>61.057768039331947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>
        <v>0</v>
      </c>
      <c r="CM381" s="4">
        <v>61.057768039331947</v>
      </c>
      <c r="CN381" s="13"/>
      <c r="CO381" s="28"/>
      <c r="CP381" s="17" t="s">
        <v>21</v>
      </c>
      <c r="CQ381" s="3">
        <v>45.793326029498957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0</v>
      </c>
      <c r="CY381" s="4">
        <v>45.793326029498957</v>
      </c>
      <c r="DA381" s="28"/>
      <c r="DB381" s="17" t="s">
        <v>21</v>
      </c>
      <c r="DC381" s="3">
        <v>0.12022357502160999</v>
      </c>
      <c r="DD381" s="3"/>
      <c r="DE381" s="3"/>
      <c r="DF381" s="3"/>
      <c r="DG381" s="3"/>
      <c r="DH381" s="3"/>
      <c r="DI381" s="3"/>
      <c r="DJ381" s="3"/>
      <c r="DK381" s="4">
        <v>0.12022357502160999</v>
      </c>
      <c r="DM381" s="28"/>
      <c r="DN381" s="17" t="s">
        <v>21</v>
      </c>
      <c r="DO381" s="3">
        <v>9.01676812662075E-2</v>
      </c>
      <c r="DP381" s="3"/>
      <c r="DQ381" s="3"/>
      <c r="DR381" s="3"/>
      <c r="DS381" s="3"/>
      <c r="DT381" s="3"/>
      <c r="DU381" s="3"/>
      <c r="DV381" s="3"/>
      <c r="DW381" s="4">
        <v>9.01676812662075E-2</v>
      </c>
    </row>
    <row r="382" spans="1:127" ht="15.75" thickBot="1" x14ac:dyDescent="0.3">
      <c r="A382" s="29"/>
      <c r="B382" s="18" t="s">
        <v>10</v>
      </c>
      <c r="C382" s="19">
        <f>SUM(C372:C381)</f>
        <v>232.26517667343703</v>
      </c>
      <c r="D382" s="19">
        <f t="shared" ref="D382" si="1072">SUM(D372:D381)</f>
        <v>35.282490705284602</v>
      </c>
      <c r="E382" s="19">
        <f t="shared" ref="E382" si="1073">SUM(E372:E381)</f>
        <v>0</v>
      </c>
      <c r="F382" s="19">
        <f t="shared" ref="F382" si="1074">SUM(F372:F381)</f>
        <v>34.184604534698579</v>
      </c>
      <c r="G382" s="19">
        <f t="shared" ref="G382" si="1075">SUM(G372:G381)</f>
        <v>8.2773358892264692</v>
      </c>
      <c r="H382" s="19">
        <f t="shared" ref="H382" si="1076">SUM(H372:H381)</f>
        <v>4.0490289496731799</v>
      </c>
      <c r="I382" s="19">
        <f t="shared" ref="I382" si="1077">SUM(I372:I381)</f>
        <v>8.5005583958619221E-2</v>
      </c>
      <c r="J382" s="19">
        <f t="shared" ref="J382" si="1078">SUM(J372:J381)</f>
        <v>3.1692150866462793E-2</v>
      </c>
      <c r="K382" s="19">
        <f t="shared" ref="K382" si="1079">SUM(K372:K381)</f>
        <v>3.1692150866462793E-2</v>
      </c>
      <c r="L382" s="19">
        <f t="shared" ref="L382" si="1080">SUM(L372:L381)</f>
        <v>52.737540526761165</v>
      </c>
      <c r="M382" s="19">
        <f t="shared" ref="M382" si="1081">SUM(M372:M381)</f>
        <v>0.10929289366108184</v>
      </c>
      <c r="N382" s="19">
        <f t="shared" ref="N382" si="1082">SUM(N372:N381)</f>
        <v>367.05386005843366</v>
      </c>
      <c r="P382" s="29"/>
      <c r="Q382" s="18" t="s">
        <v>10</v>
      </c>
      <c r="R382" s="19">
        <f>SUM(R372:R381)</f>
        <v>146.99338000148697</v>
      </c>
      <c r="S382" s="19">
        <f t="shared" ref="S382" si="1083">SUM(S372:S381)</f>
        <v>15.583758428767576</v>
      </c>
      <c r="T382" s="19">
        <f t="shared" ref="T382" si="1084">SUM(T372:T381)</f>
        <v>0</v>
      </c>
      <c r="U382" s="19">
        <f t="shared" ref="U382" si="1085">SUM(U372:U381)</f>
        <v>10.939073451103546</v>
      </c>
      <c r="V382" s="19">
        <f t="shared" ref="V382" si="1086">SUM(V372:V381)</f>
        <v>2.6487474845524703</v>
      </c>
      <c r="W382" s="19">
        <f t="shared" ref="W382" si="1087">SUM(W372:W381)</f>
        <v>2.6318688172875673</v>
      </c>
      <c r="X382" s="19">
        <f t="shared" ref="X382" si="1088">SUM(X372:X381)</f>
        <v>2.5501675187585764E-2</v>
      </c>
      <c r="Y382" s="19">
        <f t="shared" ref="Y382" si="1089">SUM(Y372:Y381)</f>
        <v>1.5846075433231396E-2</v>
      </c>
      <c r="Z382" s="19">
        <f t="shared" ref="Z382" si="1090">SUM(Z372:Z381)</f>
        <v>8.8738022426095835E-3</v>
      </c>
      <c r="AA382" s="19">
        <f t="shared" ref="AA382" si="1091">SUM(AA372:AA381)</f>
        <v>17.875306206912782</v>
      </c>
      <c r="AB382" s="19">
        <f t="shared" ref="AB382" si="1092">SUM(AB372:AB381)</f>
        <v>4.9181802147486832E-2</v>
      </c>
      <c r="AC382" s="19">
        <f t="shared" ref="AC382" si="1093">SUM(AC372:AC381)</f>
        <v>196.77153774512183</v>
      </c>
      <c r="AE382" s="29"/>
      <c r="AF382" s="18" t="s">
        <v>10</v>
      </c>
      <c r="AG382" s="8">
        <v>64.014250173214791</v>
      </c>
      <c r="AH382" s="8">
        <v>29.326888068238347</v>
      </c>
      <c r="AI382" s="8">
        <v>0</v>
      </c>
      <c r="AJ382" s="8">
        <v>29.320652502431948</v>
      </c>
      <c r="AK382" s="8">
        <v>8.2773358892264692</v>
      </c>
      <c r="AL382" s="8">
        <v>3.8639634190065717</v>
      </c>
      <c r="AM382" s="8">
        <v>0</v>
      </c>
      <c r="AN382" s="8">
        <v>9.5727728490857932E-3</v>
      </c>
      <c r="AO382" s="8">
        <v>134.81266282496722</v>
      </c>
      <c r="AP382" s="13"/>
      <c r="AQ382" s="29"/>
      <c r="AR382" s="18" t="s">
        <v>10</v>
      </c>
      <c r="AS382" s="8">
        <v>40.392459717204432</v>
      </c>
      <c r="AT382" s="8">
        <v>12.903830750024873</v>
      </c>
      <c r="AU382" s="8">
        <v>0</v>
      </c>
      <c r="AV382" s="8">
        <v>9.3826088007782253</v>
      </c>
      <c r="AW382" s="8">
        <v>2.6487474845524703</v>
      </c>
      <c r="AX382" s="8">
        <v>2.5115762223542717</v>
      </c>
      <c r="AY382" s="8">
        <v>0</v>
      </c>
      <c r="AZ382" s="8">
        <v>4.1162923251068908E-3</v>
      </c>
      <c r="BA382" s="8">
        <v>67.843339267239372</v>
      </c>
      <c r="BC382" s="29"/>
      <c r="BD382" s="18" t="s">
        <v>10</v>
      </c>
      <c r="BE382" s="5">
        <v>73.04968337029733</v>
      </c>
      <c r="BF382" s="5">
        <v>5.5933846753655327</v>
      </c>
      <c r="BG382" s="5">
        <v>0</v>
      </c>
      <c r="BH382" s="5">
        <v>4.4981580001786439</v>
      </c>
      <c r="BI382" s="5">
        <v>8.5005583958619221E-2</v>
      </c>
      <c r="BJ382" s="5">
        <v>3.4709111815689605E-3</v>
      </c>
      <c r="BK382" s="5">
        <v>0</v>
      </c>
      <c r="BL382" s="5">
        <v>0.21267678819210023</v>
      </c>
      <c r="BM382" s="5">
        <v>0.10929289366108184</v>
      </c>
      <c r="BN382" s="5">
        <v>83.551672222834867</v>
      </c>
      <c r="BP382" s="29"/>
      <c r="BQ382" s="18" t="s">
        <v>10</v>
      </c>
      <c r="BR382" s="5">
        <v>40.441978311839584</v>
      </c>
      <c r="BS382" s="5">
        <v>2.5170231039144899</v>
      </c>
      <c r="BT382" s="5">
        <v>0</v>
      </c>
      <c r="BU382" s="5">
        <v>1.4394105600571661</v>
      </c>
      <c r="BV382" s="5">
        <v>2.5501675187585764E-2</v>
      </c>
      <c r="BW382" s="5">
        <v>2.2560922680198246E-3</v>
      </c>
      <c r="BX382" s="5">
        <v>0</v>
      </c>
      <c r="BY382" s="5">
        <v>6.3968771032445276E-2</v>
      </c>
      <c r="BZ382" s="5">
        <v>4.9181802147486832E-2</v>
      </c>
      <c r="CA382" s="5">
        <v>44.539320316446776</v>
      </c>
      <c r="CC382" s="29"/>
      <c r="CD382" s="18" t="s">
        <v>10</v>
      </c>
      <c r="CE382" s="8">
        <v>91.974335652144873</v>
      </c>
      <c r="CF382" s="8">
        <v>0.35286716886943242</v>
      </c>
      <c r="CG382" s="8">
        <v>0</v>
      </c>
      <c r="CH382" s="8">
        <v>0.34570964107904417</v>
      </c>
      <c r="CI382" s="8">
        <v>0</v>
      </c>
      <c r="CJ382" s="8">
        <v>0.18149756156649818</v>
      </c>
      <c r="CK382" s="8">
        <v>0</v>
      </c>
      <c r="CL382" s="8">
        <v>4.7666362775515107E-3</v>
      </c>
      <c r="CM382" s="8">
        <v>92.85917665993739</v>
      </c>
      <c r="CN382" s="13"/>
      <c r="CO382" s="29"/>
      <c r="CP382" s="18" t="s">
        <v>10</v>
      </c>
      <c r="CQ382" s="8">
        <v>63.788320920193655</v>
      </c>
      <c r="CR382" s="8">
        <v>0.15879022599124459</v>
      </c>
      <c r="CS382" s="8">
        <v>0</v>
      </c>
      <c r="CT382" s="8">
        <v>0.11062708514529414</v>
      </c>
      <c r="CU382" s="8">
        <v>0</v>
      </c>
      <c r="CV382" s="8">
        <v>0.11797341501822382</v>
      </c>
      <c r="CW382" s="8">
        <v>0</v>
      </c>
      <c r="CX382" s="8">
        <v>1.4344103763491696E-3</v>
      </c>
      <c r="CY382" s="8">
        <v>64.17714605672478</v>
      </c>
      <c r="DA382" s="29"/>
      <c r="DB382" s="18" t="s">
        <v>10</v>
      </c>
      <c r="DC382" s="10">
        <v>3.2269074777800459</v>
      </c>
      <c r="DD382" s="10">
        <v>9.350792811288729E-3</v>
      </c>
      <c r="DE382" s="10">
        <v>0</v>
      </c>
      <c r="DF382" s="10">
        <v>2.0084391008938107E-2</v>
      </c>
      <c r="DG382" s="10">
        <v>3.1692150866462793E-2</v>
      </c>
      <c r="DH382" s="10">
        <v>9.705791854145972E-5</v>
      </c>
      <c r="DI382" s="10">
        <v>3.1692150866462793E-2</v>
      </c>
      <c r="DJ382" s="10">
        <v>52.510524329442426</v>
      </c>
      <c r="DK382" s="10">
        <v>55.83034835069418</v>
      </c>
      <c r="DM382" s="29"/>
      <c r="DN382" s="18" t="s">
        <v>10</v>
      </c>
      <c r="DO382" s="10">
        <v>2.3706210522492821</v>
      </c>
      <c r="DP382" s="10">
        <v>4.1143488369670411E-3</v>
      </c>
      <c r="DQ382" s="10">
        <v>0</v>
      </c>
      <c r="DR382" s="10">
        <v>6.4270051228601946E-3</v>
      </c>
      <c r="DS382" s="10">
        <v>1.5846075433231396E-2</v>
      </c>
      <c r="DT382" s="10">
        <v>6.3087647051948819E-5</v>
      </c>
      <c r="DU382" s="10">
        <v>8.8738022426095835E-3</v>
      </c>
      <c r="DV382" s="10">
        <v>17.805786733178881</v>
      </c>
      <c r="DW382" s="10">
        <v>20.21173210471089</v>
      </c>
    </row>
    <row r="383" spans="1:127" x14ac:dyDescent="0.25"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</row>
    <row r="384" spans="1:127" x14ac:dyDescent="0.25"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</row>
    <row r="385" spans="1:127" x14ac:dyDescent="0.25"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</row>
    <row r="386" spans="1:127" ht="15.75" thickBot="1" x14ac:dyDescent="0.3"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</row>
    <row r="387" spans="1:127" x14ac:dyDescent="0.25">
      <c r="A387" s="31" t="str">
        <f>+AE387</f>
        <v>DEPARTAMENTO DE TACNA</v>
      </c>
      <c r="B387" s="31"/>
      <c r="C387" s="14"/>
      <c r="D387" s="30" t="s">
        <v>2</v>
      </c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P387" s="31" t="str">
        <f>+AQ387</f>
        <v>DEPARTAMENTO DE TACNA</v>
      </c>
      <c r="Q387" s="31"/>
      <c r="R387" s="14"/>
      <c r="S387" s="30" t="s">
        <v>2</v>
      </c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E387" s="31" t="s">
        <v>48</v>
      </c>
      <c r="AF387" s="31"/>
      <c r="AG387" s="30" t="s">
        <v>2</v>
      </c>
      <c r="AH387" s="30"/>
      <c r="AI387" s="30"/>
      <c r="AJ387" s="30"/>
      <c r="AK387" s="30"/>
      <c r="AL387" s="30"/>
      <c r="AM387" s="30"/>
      <c r="AN387" s="30"/>
      <c r="AO387" s="30"/>
      <c r="AP387" s="13"/>
      <c r="AQ387" s="31" t="s">
        <v>48</v>
      </c>
      <c r="AR387" s="31"/>
      <c r="AS387" s="30" t="s">
        <v>2</v>
      </c>
      <c r="AT387" s="30"/>
      <c r="AU387" s="30"/>
      <c r="AV387" s="30"/>
      <c r="AW387" s="30"/>
      <c r="AX387" s="30"/>
      <c r="AY387" s="30"/>
      <c r="AZ387" s="30"/>
      <c r="BA387" s="30"/>
      <c r="BC387" s="31" t="s">
        <v>48</v>
      </c>
      <c r="BD387" s="31"/>
      <c r="BE387" s="30" t="s">
        <v>2</v>
      </c>
      <c r="BF387" s="30"/>
      <c r="BG387" s="30"/>
      <c r="BH387" s="30"/>
      <c r="BI387" s="30"/>
      <c r="BJ387" s="30"/>
      <c r="BK387" s="30"/>
      <c r="BL387" s="30"/>
      <c r="BM387" s="30"/>
      <c r="BN387" s="30"/>
      <c r="BP387" s="31" t="s">
        <v>48</v>
      </c>
      <c r="BQ387" s="31"/>
      <c r="BR387" s="30" t="s">
        <v>2</v>
      </c>
      <c r="BS387" s="30"/>
      <c r="BT387" s="30"/>
      <c r="BU387" s="30"/>
      <c r="BV387" s="30"/>
      <c r="BW387" s="30"/>
      <c r="BX387" s="30"/>
      <c r="BY387" s="30"/>
      <c r="BZ387" s="30"/>
      <c r="CA387" s="30"/>
      <c r="CC387" s="31" t="s">
        <v>48</v>
      </c>
      <c r="CD387" s="31"/>
      <c r="CE387" s="30" t="s">
        <v>2</v>
      </c>
      <c r="CF387" s="30"/>
      <c r="CG387" s="30"/>
      <c r="CH387" s="30"/>
      <c r="CI387" s="30"/>
      <c r="CJ387" s="30"/>
      <c r="CK387" s="30"/>
      <c r="CL387" s="30"/>
      <c r="CM387" s="30"/>
      <c r="CN387" s="13"/>
      <c r="CO387" s="31" t="s">
        <v>48</v>
      </c>
      <c r="CP387" s="31"/>
      <c r="CQ387" s="30" t="s">
        <v>2</v>
      </c>
      <c r="CR387" s="30"/>
      <c r="CS387" s="30"/>
      <c r="CT387" s="30"/>
      <c r="CU387" s="30"/>
      <c r="CV387" s="30"/>
      <c r="CW387" s="30"/>
      <c r="CX387" s="30"/>
      <c r="CY387" s="30"/>
      <c r="DA387" s="31" t="s">
        <v>48</v>
      </c>
      <c r="DB387" s="31"/>
      <c r="DC387" s="30" t="s">
        <v>2</v>
      </c>
      <c r="DD387" s="30"/>
      <c r="DE387" s="30"/>
      <c r="DF387" s="30"/>
      <c r="DG387" s="30"/>
      <c r="DH387" s="30"/>
      <c r="DI387" s="30"/>
      <c r="DJ387" s="30"/>
      <c r="DK387" s="30"/>
      <c r="DM387" s="31" t="s">
        <v>48</v>
      </c>
      <c r="DN387" s="31"/>
      <c r="DO387" s="30" t="s">
        <v>2</v>
      </c>
      <c r="DP387" s="30"/>
      <c r="DQ387" s="30"/>
      <c r="DR387" s="30"/>
      <c r="DS387" s="30"/>
      <c r="DT387" s="30"/>
      <c r="DU387" s="30"/>
      <c r="DV387" s="30"/>
      <c r="DW387" s="30"/>
    </row>
    <row r="388" spans="1:127" ht="18" x14ac:dyDescent="0.25">
      <c r="A388" s="27" t="s">
        <v>0</v>
      </c>
      <c r="B388" s="27"/>
      <c r="C388" s="4" t="s">
        <v>71</v>
      </c>
      <c r="D388" s="4" t="s">
        <v>3</v>
      </c>
      <c r="E388" s="4" t="s">
        <v>4</v>
      </c>
      <c r="F388" s="4" t="s">
        <v>5</v>
      </c>
      <c r="G388" s="4" t="s">
        <v>6</v>
      </c>
      <c r="H388" s="4" t="s">
        <v>7</v>
      </c>
      <c r="I388" s="4" t="s">
        <v>53</v>
      </c>
      <c r="J388" s="4" t="s">
        <v>59</v>
      </c>
      <c r="K388" s="4" t="s">
        <v>8</v>
      </c>
      <c r="L388" s="4" t="s">
        <v>9</v>
      </c>
      <c r="M388" s="4" t="s">
        <v>54</v>
      </c>
      <c r="N388" s="4" t="s">
        <v>10</v>
      </c>
      <c r="P388" s="27" t="s">
        <v>1</v>
      </c>
      <c r="Q388" s="27"/>
      <c r="R388" s="4" t="s">
        <v>71</v>
      </c>
      <c r="S388" s="4" t="s">
        <v>3</v>
      </c>
      <c r="T388" s="4" t="s">
        <v>4</v>
      </c>
      <c r="U388" s="4" t="s">
        <v>5</v>
      </c>
      <c r="V388" s="4" t="s">
        <v>6</v>
      </c>
      <c r="W388" s="4" t="s">
        <v>7</v>
      </c>
      <c r="X388" s="4" t="s">
        <v>53</v>
      </c>
      <c r="Y388" s="4" t="s">
        <v>59</v>
      </c>
      <c r="Z388" s="4" t="s">
        <v>8</v>
      </c>
      <c r="AA388" s="4" t="s">
        <v>9</v>
      </c>
      <c r="AB388" s="4" t="s">
        <v>54</v>
      </c>
      <c r="AC388" s="4" t="s">
        <v>10</v>
      </c>
      <c r="AE388" s="27" t="s">
        <v>0</v>
      </c>
      <c r="AF388" s="27"/>
      <c r="AG388" s="4" t="s">
        <v>71</v>
      </c>
      <c r="AH388" s="4" t="s">
        <v>3</v>
      </c>
      <c r="AI388" s="4" t="s">
        <v>4</v>
      </c>
      <c r="AJ388" s="4" t="s">
        <v>5</v>
      </c>
      <c r="AK388" s="4" t="s">
        <v>6</v>
      </c>
      <c r="AL388" s="4" t="s">
        <v>7</v>
      </c>
      <c r="AM388" s="4" t="s">
        <v>8</v>
      </c>
      <c r="AN388" s="4" t="s">
        <v>9</v>
      </c>
      <c r="AO388" s="4" t="s">
        <v>10</v>
      </c>
      <c r="AP388" s="13"/>
      <c r="AQ388" s="27" t="s">
        <v>1</v>
      </c>
      <c r="AR388" s="27"/>
      <c r="AS388" s="4" t="s">
        <v>71</v>
      </c>
      <c r="AT388" s="4" t="s">
        <v>3</v>
      </c>
      <c r="AU388" s="4" t="s">
        <v>4</v>
      </c>
      <c r="AV388" s="4" t="s">
        <v>5</v>
      </c>
      <c r="AW388" s="4" t="s">
        <v>6</v>
      </c>
      <c r="AX388" s="4" t="s">
        <v>7</v>
      </c>
      <c r="AY388" s="4" t="s">
        <v>8</v>
      </c>
      <c r="AZ388" s="4" t="s">
        <v>9</v>
      </c>
      <c r="BA388" s="4" t="s">
        <v>10</v>
      </c>
      <c r="BC388" s="27" t="s">
        <v>0</v>
      </c>
      <c r="BD388" s="27"/>
      <c r="BE388" s="4" t="s">
        <v>71</v>
      </c>
      <c r="BF388" s="4" t="s">
        <v>3</v>
      </c>
      <c r="BG388" s="4" t="s">
        <v>4</v>
      </c>
      <c r="BH388" s="4" t="s">
        <v>5</v>
      </c>
      <c r="BI388" s="4" t="s">
        <v>53</v>
      </c>
      <c r="BJ388" s="4" t="s">
        <v>7</v>
      </c>
      <c r="BK388" s="4" t="s">
        <v>8</v>
      </c>
      <c r="BL388" s="4" t="s">
        <v>9</v>
      </c>
      <c r="BM388" s="4" t="s">
        <v>54</v>
      </c>
      <c r="BN388" s="4" t="s">
        <v>10</v>
      </c>
      <c r="BP388" s="27" t="s">
        <v>1</v>
      </c>
      <c r="BQ388" s="27"/>
      <c r="BR388" s="4" t="s">
        <v>71</v>
      </c>
      <c r="BS388" s="4" t="s">
        <v>3</v>
      </c>
      <c r="BT388" s="4" t="s">
        <v>4</v>
      </c>
      <c r="BU388" s="4" t="s">
        <v>5</v>
      </c>
      <c r="BV388" s="4" t="s">
        <v>53</v>
      </c>
      <c r="BW388" s="4" t="s">
        <v>7</v>
      </c>
      <c r="BX388" s="4" t="s">
        <v>8</v>
      </c>
      <c r="BY388" s="4" t="s">
        <v>9</v>
      </c>
      <c r="BZ388" s="4" t="s">
        <v>54</v>
      </c>
      <c r="CA388" s="4" t="s">
        <v>10</v>
      </c>
      <c r="CC388" s="27" t="s">
        <v>0</v>
      </c>
      <c r="CD388" s="27"/>
      <c r="CE388" s="4" t="s">
        <v>71</v>
      </c>
      <c r="CF388" s="4" t="s">
        <v>3</v>
      </c>
      <c r="CG388" s="4" t="s">
        <v>4</v>
      </c>
      <c r="CH388" s="4" t="s">
        <v>5</v>
      </c>
      <c r="CI388" s="4" t="s">
        <v>6</v>
      </c>
      <c r="CJ388" s="4" t="s">
        <v>7</v>
      </c>
      <c r="CK388" s="4" t="s">
        <v>8</v>
      </c>
      <c r="CL388" s="4" t="s">
        <v>9</v>
      </c>
      <c r="CM388" s="4" t="s">
        <v>10</v>
      </c>
      <c r="CN388" s="13"/>
      <c r="CO388" s="27" t="s">
        <v>1</v>
      </c>
      <c r="CP388" s="27"/>
      <c r="CQ388" s="4" t="s">
        <v>71</v>
      </c>
      <c r="CR388" s="4" t="s">
        <v>3</v>
      </c>
      <c r="CS388" s="4" t="s">
        <v>4</v>
      </c>
      <c r="CT388" s="4" t="s">
        <v>5</v>
      </c>
      <c r="CU388" s="4" t="s">
        <v>6</v>
      </c>
      <c r="CV388" s="4" t="s">
        <v>7</v>
      </c>
      <c r="CW388" s="4" t="s">
        <v>8</v>
      </c>
      <c r="CX388" s="4" t="s">
        <v>9</v>
      </c>
      <c r="CY388" s="4" t="s">
        <v>10</v>
      </c>
      <c r="DA388" s="27" t="s">
        <v>58</v>
      </c>
      <c r="DB388" s="27"/>
      <c r="DC388" s="4" t="s">
        <v>71</v>
      </c>
      <c r="DD388" s="4" t="s">
        <v>3</v>
      </c>
      <c r="DE388" s="4" t="s">
        <v>4</v>
      </c>
      <c r="DF388" s="4" t="s">
        <v>5</v>
      </c>
      <c r="DG388" s="4" t="s">
        <v>59</v>
      </c>
      <c r="DH388" s="4" t="s">
        <v>7</v>
      </c>
      <c r="DI388" s="4" t="s">
        <v>8</v>
      </c>
      <c r="DJ388" s="4" t="s">
        <v>9</v>
      </c>
      <c r="DK388" s="4" t="s">
        <v>10</v>
      </c>
      <c r="DM388" s="27" t="s">
        <v>60</v>
      </c>
      <c r="DN388" s="27"/>
      <c r="DO388" s="4" t="s">
        <v>71</v>
      </c>
      <c r="DP388" s="4" t="s">
        <v>3</v>
      </c>
      <c r="DQ388" s="4" t="s">
        <v>4</v>
      </c>
      <c r="DR388" s="4" t="s">
        <v>5</v>
      </c>
      <c r="DS388" s="4" t="s">
        <v>59</v>
      </c>
      <c r="DT388" s="4" t="s">
        <v>7</v>
      </c>
      <c r="DU388" s="4" t="s">
        <v>8</v>
      </c>
      <c r="DV388" s="4" t="s">
        <v>9</v>
      </c>
      <c r="DW388" s="4" t="s">
        <v>10</v>
      </c>
    </row>
    <row r="389" spans="1:127" ht="18" x14ac:dyDescent="0.25">
      <c r="A389" s="28" t="s">
        <v>11</v>
      </c>
      <c r="B389" s="15" t="s">
        <v>12</v>
      </c>
      <c r="C389" s="16">
        <f t="shared" ref="C389:F391" si="1094">+AG389+BE389+CE389+DC390</f>
        <v>37.547836380841083</v>
      </c>
      <c r="D389" s="6">
        <f t="shared" si="1094"/>
        <v>0</v>
      </c>
      <c r="E389" s="7">
        <f t="shared" si="1094"/>
        <v>0</v>
      </c>
      <c r="F389" s="7">
        <f t="shared" si="1094"/>
        <v>0</v>
      </c>
      <c r="G389" s="7">
        <f t="shared" ref="G389:G398" si="1095">+AK389+CI389</f>
        <v>0</v>
      </c>
      <c r="H389" s="7">
        <f t="shared" ref="H389:H396" si="1096">+AL389+BJ389+CJ389+DH390</f>
        <v>0</v>
      </c>
      <c r="I389" s="7">
        <f>+BI389</f>
        <v>0</v>
      </c>
      <c r="J389" s="7">
        <f>+DG390</f>
        <v>0</v>
      </c>
      <c r="K389" s="7">
        <f t="shared" ref="K389:L396" si="1097">+AM389+BK389+CK389+DI390</f>
        <v>0</v>
      </c>
      <c r="L389" s="7">
        <f t="shared" si="1097"/>
        <v>0</v>
      </c>
      <c r="M389" s="7">
        <f>+BM389</f>
        <v>0</v>
      </c>
      <c r="N389" s="7">
        <f t="shared" ref="N389:N398" si="1098">SUM(C389:M389)</f>
        <v>37.547836380841083</v>
      </c>
      <c r="P389" s="28" t="s">
        <v>11</v>
      </c>
      <c r="Q389" s="15" t="s">
        <v>12</v>
      </c>
      <c r="R389" s="16">
        <f t="shared" ref="R389:R396" si="1099">+AS389+BR389+CQ389+DO390</f>
        <v>4.4353184100703542</v>
      </c>
      <c r="S389" s="16">
        <f t="shared" ref="S389:S396" si="1100">+AT389+BS389+CR389+DP390</f>
        <v>0</v>
      </c>
      <c r="T389" s="16">
        <f t="shared" ref="T389:T396" si="1101">+AU389+BT389+CS389+DQ390</f>
        <v>0</v>
      </c>
      <c r="U389" s="16">
        <f t="shared" ref="U389:U396" si="1102">+AV389+BU389+CT389+DR390</f>
        <v>0</v>
      </c>
      <c r="V389" s="7">
        <f t="shared" ref="V389:V398" si="1103">+AW389+CU389</f>
        <v>0</v>
      </c>
      <c r="W389" s="7">
        <f t="shared" ref="W389:W396" si="1104">+AX389+BW389+CV389+DT390</f>
        <v>0</v>
      </c>
      <c r="X389" s="7">
        <f>+BV389</f>
        <v>0</v>
      </c>
      <c r="Y389" s="7">
        <f>+DS390</f>
        <v>0</v>
      </c>
      <c r="Z389" s="7">
        <f t="shared" ref="Z389:AA396" si="1105">+AY389+BX389+CW389+DU390</f>
        <v>0</v>
      </c>
      <c r="AA389" s="7">
        <f t="shared" si="1105"/>
        <v>0</v>
      </c>
      <c r="AB389" s="7">
        <f t="shared" ref="AB389:AB396" si="1106">+BZ389</f>
        <v>0</v>
      </c>
      <c r="AC389" s="7">
        <f>SUM(R389:AB389)</f>
        <v>4.4353184100703542</v>
      </c>
      <c r="AE389" s="28" t="s">
        <v>11</v>
      </c>
      <c r="AF389" s="15" t="s">
        <v>12</v>
      </c>
      <c r="AG389" s="6">
        <v>6.8405144068544503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6.8405144068544503</v>
      </c>
      <c r="AP389" s="13"/>
      <c r="AQ389" s="28" t="s">
        <v>11</v>
      </c>
      <c r="AR389" s="15" t="s">
        <v>12</v>
      </c>
      <c r="AS389" s="6">
        <v>0.75245658475398958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0.75245658475398958</v>
      </c>
      <c r="BC389" s="28" t="s">
        <v>11</v>
      </c>
      <c r="BD389" s="15" t="s">
        <v>12</v>
      </c>
      <c r="BE389" s="1">
        <v>24.137573392272063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/>
      <c r="BN389" s="2">
        <v>24.137573392272063</v>
      </c>
      <c r="BP389" s="28" t="s">
        <v>11</v>
      </c>
      <c r="BQ389" s="15" t="s">
        <v>12</v>
      </c>
      <c r="BR389" s="1">
        <v>2.8965088070726477</v>
      </c>
      <c r="BS389" s="2">
        <v>0</v>
      </c>
      <c r="BT389" s="2">
        <v>0</v>
      </c>
      <c r="BU389" s="2">
        <v>0</v>
      </c>
      <c r="BV389" s="2">
        <v>0</v>
      </c>
      <c r="BW389" s="2">
        <v>0</v>
      </c>
      <c r="BX389" s="2">
        <v>0</v>
      </c>
      <c r="BY389" s="2">
        <v>0</v>
      </c>
      <c r="BZ389" s="2"/>
      <c r="CA389" s="2">
        <v>2.8965088070726477</v>
      </c>
      <c r="CC389" s="28" t="s">
        <v>11</v>
      </c>
      <c r="CD389" s="15" t="s">
        <v>12</v>
      </c>
      <c r="CE389" s="6">
        <v>6.5025215296468541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6.5025215296468541</v>
      </c>
      <c r="CN389" s="13"/>
      <c r="CO389" s="28" t="s">
        <v>11</v>
      </c>
      <c r="CP389" s="15" t="s">
        <v>12</v>
      </c>
      <c r="CQ389" s="6">
        <v>0.7803025835576225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0.7803025835576225</v>
      </c>
      <c r="DA389" s="28" t="s">
        <v>11</v>
      </c>
      <c r="DB389" s="15" t="s">
        <v>20</v>
      </c>
      <c r="DC389" s="1">
        <v>3.2106144121592699</v>
      </c>
      <c r="DD389" s="2"/>
      <c r="DE389" s="2"/>
      <c r="DF389" s="2"/>
      <c r="DG389" s="2">
        <v>3.4075114678899079E-2</v>
      </c>
      <c r="DH389" s="2">
        <v>0</v>
      </c>
      <c r="DI389" s="2">
        <v>3.4075114678899079E-2</v>
      </c>
      <c r="DJ389" s="2">
        <v>56.458717327858551</v>
      </c>
      <c r="DK389" s="2">
        <v>59.737481969375622</v>
      </c>
      <c r="DM389" s="28" t="s">
        <v>11</v>
      </c>
      <c r="DN389" s="15" t="s">
        <v>20</v>
      </c>
      <c r="DO389" s="1">
        <v>2.4017798035368956</v>
      </c>
      <c r="DP389" s="2"/>
      <c r="DQ389" s="2"/>
      <c r="DR389" s="2"/>
      <c r="DS389" s="2">
        <v>1.703755733944954E-2</v>
      </c>
      <c r="DT389" s="2"/>
      <c r="DU389" s="2">
        <v>9.5410321100917427E-3</v>
      </c>
      <c r="DV389" s="2">
        <v>19.14456763971117</v>
      </c>
      <c r="DW389" s="2">
        <v>21.572926032697605</v>
      </c>
    </row>
    <row r="390" spans="1:127" ht="18" x14ac:dyDescent="0.25">
      <c r="A390" s="28"/>
      <c r="B390" s="17" t="s">
        <v>13</v>
      </c>
      <c r="C390" s="4">
        <f t="shared" si="1094"/>
        <v>6.5333271041648526</v>
      </c>
      <c r="D390" s="3">
        <f t="shared" si="1094"/>
        <v>26.560659042303364</v>
      </c>
      <c r="E390" s="3">
        <f t="shared" si="1094"/>
        <v>0</v>
      </c>
      <c r="F390" s="3">
        <f t="shared" si="1094"/>
        <v>21.979404513696934</v>
      </c>
      <c r="G390" s="3">
        <f t="shared" si="1095"/>
        <v>5.5869219782975295</v>
      </c>
      <c r="H390" s="3">
        <f t="shared" si="1096"/>
        <v>0</v>
      </c>
      <c r="I390" s="3">
        <f t="shared" ref="I390:I398" si="1107">+BI390</f>
        <v>0</v>
      </c>
      <c r="J390" s="3">
        <f t="shared" ref="J390:J396" si="1108">+DG391</f>
        <v>0</v>
      </c>
      <c r="K390" s="3">
        <f t="shared" si="1097"/>
        <v>0</v>
      </c>
      <c r="L390" s="3">
        <f t="shared" si="1097"/>
        <v>0</v>
      </c>
      <c r="M390" s="4">
        <f t="shared" ref="M390:M398" si="1109">+BM390</f>
        <v>0</v>
      </c>
      <c r="N390" s="4">
        <f t="shared" si="1098"/>
        <v>60.660312638462685</v>
      </c>
      <c r="P390" s="28"/>
      <c r="Q390" s="17" t="s">
        <v>13</v>
      </c>
      <c r="R390" s="4">
        <f t="shared" si="1099"/>
        <v>4.7039955149986943</v>
      </c>
      <c r="S390" s="4">
        <f t="shared" si="1100"/>
        <v>11.754249447225988</v>
      </c>
      <c r="T390" s="4">
        <f t="shared" si="1101"/>
        <v>0</v>
      </c>
      <c r="U390" s="4">
        <f t="shared" si="1102"/>
        <v>7.0334094443830182</v>
      </c>
      <c r="V390" s="3">
        <f t="shared" si="1103"/>
        <v>1.7878150330552094</v>
      </c>
      <c r="W390" s="3">
        <f t="shared" si="1104"/>
        <v>0</v>
      </c>
      <c r="X390" s="3">
        <f t="shared" ref="X390:X398" si="1110">+BV390</f>
        <v>0</v>
      </c>
      <c r="Y390" s="3">
        <f t="shared" ref="Y390:Y396" si="1111">+DS391</f>
        <v>0</v>
      </c>
      <c r="Z390" s="3">
        <f t="shared" si="1105"/>
        <v>0</v>
      </c>
      <c r="AA390" s="3">
        <f t="shared" si="1105"/>
        <v>0</v>
      </c>
      <c r="AB390" s="4">
        <f t="shared" si="1106"/>
        <v>0</v>
      </c>
      <c r="AC390" s="4">
        <f t="shared" ref="AC390:AC398" si="1112">SUM(R390:AB390)</f>
        <v>25.279469439662911</v>
      </c>
      <c r="AE390" s="28"/>
      <c r="AF390" s="17" t="s">
        <v>13</v>
      </c>
      <c r="AG390" s="3">
        <v>3.5534870770251628</v>
      </c>
      <c r="AH390" s="3">
        <v>19.794658292986608</v>
      </c>
      <c r="AI390" s="3">
        <v>0</v>
      </c>
      <c r="AJ390" s="3">
        <v>17.311624637778731</v>
      </c>
      <c r="AK390" s="3">
        <v>5.5869219782975295</v>
      </c>
      <c r="AL390" s="3">
        <v>0</v>
      </c>
      <c r="AM390" s="3">
        <v>0</v>
      </c>
      <c r="AN390" s="3">
        <v>0</v>
      </c>
      <c r="AO390" s="4">
        <v>46.246691986088031</v>
      </c>
      <c r="AP390" s="13"/>
      <c r="AQ390" s="28"/>
      <c r="AR390" s="17" t="s">
        <v>13</v>
      </c>
      <c r="AS390" s="3">
        <v>2.5585106954581169</v>
      </c>
      <c r="AT390" s="3">
        <v>8.7096496489141071</v>
      </c>
      <c r="AU390" s="3">
        <v>0</v>
      </c>
      <c r="AV390" s="3">
        <v>5.5397198840891937</v>
      </c>
      <c r="AW390" s="3">
        <v>1.7878150330552094</v>
      </c>
      <c r="AX390" s="3">
        <v>0</v>
      </c>
      <c r="AY390" s="3">
        <v>0</v>
      </c>
      <c r="AZ390" s="3">
        <v>0</v>
      </c>
      <c r="BA390" s="4">
        <v>18.595695261516628</v>
      </c>
      <c r="BC390" s="28"/>
      <c r="BD390" s="17" t="s">
        <v>13</v>
      </c>
      <c r="BE390" s="3">
        <v>1.8064533832738647</v>
      </c>
      <c r="BF390" s="3">
        <v>6.4656667884558319</v>
      </c>
      <c r="BG390" s="3">
        <v>0</v>
      </c>
      <c r="BH390" s="3">
        <v>4.6461853199106571</v>
      </c>
      <c r="BI390" s="3">
        <v>0</v>
      </c>
      <c r="BJ390" s="3">
        <v>0</v>
      </c>
      <c r="BK390" s="3">
        <v>0</v>
      </c>
      <c r="BL390" s="3">
        <v>0</v>
      </c>
      <c r="BM390" s="3"/>
      <c r="BN390" s="4">
        <v>12.918305491640353</v>
      </c>
      <c r="BP390" s="28"/>
      <c r="BQ390" s="17" t="s">
        <v>13</v>
      </c>
      <c r="BR390" s="3">
        <v>1.3006464359571825</v>
      </c>
      <c r="BS390" s="3">
        <v>2.9095500548051243</v>
      </c>
      <c r="BT390" s="3">
        <v>0</v>
      </c>
      <c r="BU390" s="3">
        <v>1.4867793023714102</v>
      </c>
      <c r="BV390" s="3">
        <v>0</v>
      </c>
      <c r="BW390" s="3">
        <v>0</v>
      </c>
      <c r="BX390" s="3">
        <v>0</v>
      </c>
      <c r="BY390" s="3">
        <v>0</v>
      </c>
      <c r="BZ390" s="3"/>
      <c r="CA390" s="4">
        <v>5.696975793133717</v>
      </c>
      <c r="CC390" s="28"/>
      <c r="CD390" s="17" t="s">
        <v>13</v>
      </c>
      <c r="CE390" s="3">
        <v>1.1667927162350136</v>
      </c>
      <c r="CF390" s="3">
        <v>0.29028007279488843</v>
      </c>
      <c r="CG390" s="3">
        <v>0</v>
      </c>
      <c r="CH390" s="3">
        <v>0</v>
      </c>
      <c r="CI390" s="3">
        <v>0</v>
      </c>
      <c r="CJ390" s="3">
        <v>0</v>
      </c>
      <c r="CK390" s="3">
        <v>0</v>
      </c>
      <c r="CL390" s="3">
        <v>0</v>
      </c>
      <c r="CM390" s="4">
        <v>1.457072789029902</v>
      </c>
      <c r="CN390" s="13"/>
      <c r="CO390" s="28"/>
      <c r="CP390" s="17" t="s">
        <v>13</v>
      </c>
      <c r="CQ390" s="3">
        <v>0.84009075568920977</v>
      </c>
      <c r="CR390" s="3">
        <v>0.13062603275769979</v>
      </c>
      <c r="CS390" s="3">
        <v>0</v>
      </c>
      <c r="CT390" s="3">
        <v>0</v>
      </c>
      <c r="CU390" s="3">
        <v>0</v>
      </c>
      <c r="CV390" s="3">
        <v>0</v>
      </c>
      <c r="CW390" s="3">
        <v>0</v>
      </c>
      <c r="CX390" s="3">
        <v>0</v>
      </c>
      <c r="CY390" s="4">
        <v>0.97071678844690956</v>
      </c>
      <c r="DA390" s="28"/>
      <c r="DB390" s="17" t="s">
        <v>12</v>
      </c>
      <c r="DC390" s="3">
        <v>6.7227052067714094E-2</v>
      </c>
      <c r="DD390" s="3"/>
      <c r="DE390" s="3"/>
      <c r="DF390" s="3"/>
      <c r="DG390" s="3"/>
      <c r="DH390" s="3"/>
      <c r="DI390" s="3"/>
      <c r="DJ390" s="3"/>
      <c r="DK390" s="3">
        <v>6.7227052067714094E-2</v>
      </c>
      <c r="DM390" s="28"/>
      <c r="DN390" s="17" t="s">
        <v>12</v>
      </c>
      <c r="DO390" s="3">
        <v>6.0504346860942686E-3</v>
      </c>
      <c r="DP390" s="3"/>
      <c r="DQ390" s="3"/>
      <c r="DR390" s="3"/>
      <c r="DS390" s="3"/>
      <c r="DT390" s="3"/>
      <c r="DU390" s="3"/>
      <c r="DV390" s="3"/>
      <c r="DW390" s="3">
        <v>6.0504346860942686E-3</v>
      </c>
    </row>
    <row r="391" spans="1:127" ht="18" x14ac:dyDescent="0.25">
      <c r="A391" s="28"/>
      <c r="B391" s="15" t="s">
        <v>14</v>
      </c>
      <c r="C391" s="16">
        <f t="shared" si="1094"/>
        <v>18.810387828759904</v>
      </c>
      <c r="D391" s="6">
        <f t="shared" si="1094"/>
        <v>0</v>
      </c>
      <c r="E391" s="7">
        <f t="shared" si="1094"/>
        <v>0</v>
      </c>
      <c r="F391" s="7">
        <f t="shared" si="1094"/>
        <v>0</v>
      </c>
      <c r="G391" s="7">
        <f t="shared" si="1095"/>
        <v>0</v>
      </c>
      <c r="H391" s="7">
        <f t="shared" si="1096"/>
        <v>0</v>
      </c>
      <c r="I391" s="7">
        <f t="shared" si="1107"/>
        <v>0</v>
      </c>
      <c r="J391" s="7">
        <f t="shared" si="1108"/>
        <v>0</v>
      </c>
      <c r="K391" s="7">
        <f t="shared" si="1097"/>
        <v>0</v>
      </c>
      <c r="L391" s="7">
        <f t="shared" si="1097"/>
        <v>0</v>
      </c>
      <c r="M391" s="7">
        <f t="shared" si="1109"/>
        <v>0</v>
      </c>
      <c r="N391" s="7">
        <f t="shared" si="1098"/>
        <v>18.810387828759904</v>
      </c>
      <c r="P391" s="28"/>
      <c r="Q391" s="15" t="s">
        <v>14</v>
      </c>
      <c r="R391" s="16">
        <f t="shared" si="1099"/>
        <v>12.226752088693939</v>
      </c>
      <c r="S391" s="16">
        <f t="shared" si="1100"/>
        <v>0</v>
      </c>
      <c r="T391" s="16">
        <f t="shared" si="1101"/>
        <v>0</v>
      </c>
      <c r="U391" s="16">
        <f t="shared" si="1102"/>
        <v>0</v>
      </c>
      <c r="V391" s="7">
        <f t="shared" si="1103"/>
        <v>0</v>
      </c>
      <c r="W391" s="7">
        <f t="shared" si="1104"/>
        <v>0</v>
      </c>
      <c r="X391" s="7">
        <f t="shared" si="1110"/>
        <v>0</v>
      </c>
      <c r="Y391" s="7">
        <f t="shared" si="1111"/>
        <v>0</v>
      </c>
      <c r="Z391" s="7">
        <f t="shared" si="1105"/>
        <v>0</v>
      </c>
      <c r="AA391" s="7">
        <f t="shared" si="1105"/>
        <v>0</v>
      </c>
      <c r="AB391" s="7">
        <f t="shared" si="1106"/>
        <v>0</v>
      </c>
      <c r="AC391" s="7">
        <f t="shared" si="1112"/>
        <v>12.226752088693939</v>
      </c>
      <c r="AE391" s="28"/>
      <c r="AF391" s="15" t="s">
        <v>14</v>
      </c>
      <c r="AG391" s="6">
        <v>4.7680026517012202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4.7680026517012202</v>
      </c>
      <c r="AP391" s="13"/>
      <c r="AQ391" s="28"/>
      <c r="AR391" s="15" t="s">
        <v>14</v>
      </c>
      <c r="AS391" s="6">
        <v>3.0992017236057934</v>
      </c>
      <c r="AT391" s="7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7">
        <v>3.0992017236057934</v>
      </c>
      <c r="BC391" s="28"/>
      <c r="BD391" s="15" t="s">
        <v>14</v>
      </c>
      <c r="BE391" s="1">
        <v>12.909909769805868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/>
      <c r="BN391" s="2">
        <v>12.909909769805868</v>
      </c>
      <c r="BP391" s="28"/>
      <c r="BQ391" s="15" t="s">
        <v>14</v>
      </c>
      <c r="BR391" s="1">
        <v>8.3914413503738139</v>
      </c>
      <c r="BS391" s="2">
        <v>0</v>
      </c>
      <c r="BT391" s="2">
        <v>0</v>
      </c>
      <c r="BU391" s="2">
        <v>0</v>
      </c>
      <c r="BV391" s="2">
        <v>0</v>
      </c>
      <c r="BW391" s="2">
        <v>0</v>
      </c>
      <c r="BX391" s="2">
        <v>0</v>
      </c>
      <c r="BY391" s="2">
        <v>0</v>
      </c>
      <c r="BZ391" s="2"/>
      <c r="CA391" s="2">
        <v>8.3914413503738139</v>
      </c>
      <c r="CC391" s="28"/>
      <c r="CD391" s="15" t="s">
        <v>14</v>
      </c>
      <c r="CE391" s="6">
        <v>1.1281463758858918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1.1281463758858918</v>
      </c>
      <c r="CN391" s="13"/>
      <c r="CO391" s="28"/>
      <c r="CP391" s="15" t="s">
        <v>14</v>
      </c>
      <c r="CQ391" s="6">
        <v>0.73329514432582976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0.73329514432582976</v>
      </c>
      <c r="DA391" s="28"/>
      <c r="DB391" s="15" t="s">
        <v>61</v>
      </c>
      <c r="DC391" s="1">
        <v>6.5939276308118171E-3</v>
      </c>
      <c r="DD391" s="2">
        <v>1.0053888066034293E-2</v>
      </c>
      <c r="DE391" s="2">
        <v>0</v>
      </c>
      <c r="DF391" s="2">
        <v>2.15945560075456E-2</v>
      </c>
      <c r="DG391" s="2">
        <v>0</v>
      </c>
      <c r="DH391" s="2"/>
      <c r="DI391" s="2"/>
      <c r="DJ391" s="2"/>
      <c r="DK391" s="2">
        <v>3.8242371704391709E-2</v>
      </c>
      <c r="DM391" s="28"/>
      <c r="DN391" s="15" t="s">
        <v>61</v>
      </c>
      <c r="DO391" s="1">
        <v>4.7476278941845085E-3</v>
      </c>
      <c r="DP391" s="2">
        <v>4.4237107490550888E-3</v>
      </c>
      <c r="DQ391" s="2">
        <v>0</v>
      </c>
      <c r="DR391" s="2">
        <v>6.9102579224145921E-3</v>
      </c>
      <c r="DS391" s="2">
        <v>0</v>
      </c>
      <c r="DT391" s="2"/>
      <c r="DU391" s="2"/>
      <c r="DV391" s="2"/>
      <c r="DW391" s="2">
        <v>1.608159656565419E-2</v>
      </c>
    </row>
    <row r="392" spans="1:127" ht="18" x14ac:dyDescent="0.25">
      <c r="A392" s="28"/>
      <c r="B392" s="17" t="s">
        <v>15</v>
      </c>
      <c r="C392" s="4">
        <f t="shared" ref="C392:C396" si="1113">+AG392+BE392+CE392+DC393</f>
        <v>3.2047810153360898</v>
      </c>
      <c r="D392" s="3">
        <f t="shared" ref="D392:F396" si="1114">+AH392+BF392+CF392+DD393</f>
        <v>0</v>
      </c>
      <c r="E392" s="22">
        <f t="shared" si="1114"/>
        <v>0</v>
      </c>
      <c r="F392" s="3">
        <f t="shared" si="1114"/>
        <v>3.316672328057535</v>
      </c>
      <c r="G392" s="3">
        <f t="shared" si="1095"/>
        <v>0</v>
      </c>
      <c r="H392" s="3">
        <f t="shared" si="1096"/>
        <v>2.7614670997863713</v>
      </c>
      <c r="I392" s="3">
        <f t="shared" si="1107"/>
        <v>0</v>
      </c>
      <c r="J392" s="3">
        <f t="shared" si="1108"/>
        <v>0</v>
      </c>
      <c r="K392" s="3">
        <f t="shared" si="1097"/>
        <v>0</v>
      </c>
      <c r="L392" s="3">
        <f t="shared" si="1097"/>
        <v>0</v>
      </c>
      <c r="M392" s="4">
        <f t="shared" si="1109"/>
        <v>0</v>
      </c>
      <c r="N392" s="4">
        <f t="shared" si="1098"/>
        <v>9.2829204431799965</v>
      </c>
      <c r="P392" s="28"/>
      <c r="Q392" s="17" t="s">
        <v>15</v>
      </c>
      <c r="R392" s="4">
        <f t="shared" si="1099"/>
        <v>2.2433467107352625</v>
      </c>
      <c r="S392" s="4">
        <f t="shared" si="1100"/>
        <v>0</v>
      </c>
      <c r="T392" s="4">
        <f t="shared" si="1101"/>
        <v>0</v>
      </c>
      <c r="U392" s="4">
        <f t="shared" si="1102"/>
        <v>1.0613351449784112</v>
      </c>
      <c r="V392" s="3">
        <f t="shared" si="1103"/>
        <v>0</v>
      </c>
      <c r="W392" s="3">
        <f t="shared" si="1104"/>
        <v>1.7949536148611414</v>
      </c>
      <c r="X392" s="3">
        <f t="shared" si="1110"/>
        <v>0</v>
      </c>
      <c r="Y392" s="3">
        <f t="shared" si="1111"/>
        <v>0</v>
      </c>
      <c r="Z392" s="3">
        <f t="shared" si="1105"/>
        <v>0</v>
      </c>
      <c r="AA392" s="3">
        <f t="shared" si="1105"/>
        <v>0</v>
      </c>
      <c r="AB392" s="4">
        <f t="shared" si="1106"/>
        <v>0</v>
      </c>
      <c r="AC392" s="4">
        <f t="shared" si="1112"/>
        <v>5.0996354705748148</v>
      </c>
      <c r="AE392" s="28"/>
      <c r="AF392" s="17" t="s">
        <v>15</v>
      </c>
      <c r="AG392" s="3">
        <v>2.3097512103020441</v>
      </c>
      <c r="AH392" s="13">
        <v>0</v>
      </c>
      <c r="AI392" s="3">
        <v>0</v>
      </c>
      <c r="AJ392" s="3">
        <v>2.4788248590303197</v>
      </c>
      <c r="AK392" s="3">
        <v>0</v>
      </c>
      <c r="AL392" s="3">
        <v>2.6080447184804147</v>
      </c>
      <c r="AM392" s="3">
        <v>0</v>
      </c>
      <c r="AN392" s="3">
        <v>0</v>
      </c>
      <c r="AO392" s="4">
        <v>7.396620787812779</v>
      </c>
      <c r="AP392" s="13"/>
      <c r="AQ392" s="28"/>
      <c r="AR392" s="17" t="s">
        <v>15</v>
      </c>
      <c r="AS392" s="3">
        <v>1.6168258472114307</v>
      </c>
      <c r="AT392" s="13">
        <v>0</v>
      </c>
      <c r="AU392" s="3">
        <v>0</v>
      </c>
      <c r="AV392" s="3">
        <v>0.79322395488970232</v>
      </c>
      <c r="AW392" s="3">
        <v>0</v>
      </c>
      <c r="AX392" s="3">
        <v>1.6952290670122696</v>
      </c>
      <c r="AY392" s="3">
        <v>0</v>
      </c>
      <c r="AZ392" s="3">
        <v>0</v>
      </c>
      <c r="BA392" s="4">
        <v>4.1052788691134028</v>
      </c>
      <c r="BC392" s="28"/>
      <c r="BD392" s="17" t="s">
        <v>15</v>
      </c>
      <c r="BE392" s="3">
        <v>0.33803876861658483</v>
      </c>
      <c r="BF392" s="11">
        <v>0</v>
      </c>
      <c r="BG392" s="3">
        <v>0</v>
      </c>
      <c r="BH392" s="3">
        <v>0.55345541266265164</v>
      </c>
      <c r="BI392" s="3">
        <v>0</v>
      </c>
      <c r="BJ392" s="3">
        <v>4.0121959162202321E-3</v>
      </c>
      <c r="BK392" s="3">
        <v>0</v>
      </c>
      <c r="BL392" s="3">
        <v>0</v>
      </c>
      <c r="BM392" s="3"/>
      <c r="BN392" s="4">
        <v>0.89550637719545678</v>
      </c>
      <c r="BP392" s="28"/>
      <c r="BQ392" s="17" t="s">
        <v>15</v>
      </c>
      <c r="BR392" s="3">
        <v>0.23662713803160937</v>
      </c>
      <c r="BS392" s="11">
        <v>0</v>
      </c>
      <c r="BT392" s="3">
        <v>0</v>
      </c>
      <c r="BU392" s="3">
        <v>0.17710573205204852</v>
      </c>
      <c r="BV392" s="3">
        <v>0</v>
      </c>
      <c r="BW392" s="3">
        <v>2.6079273455431509E-3</v>
      </c>
      <c r="BX392" s="3">
        <v>0</v>
      </c>
      <c r="BY392" s="3">
        <v>0</v>
      </c>
      <c r="BZ392" s="3"/>
      <c r="CA392" s="4">
        <v>0.41634079742920105</v>
      </c>
      <c r="CC392" s="28"/>
      <c r="CD392" s="17" t="s">
        <v>15</v>
      </c>
      <c r="CE392" s="3">
        <v>0.55497663422921839</v>
      </c>
      <c r="CF392" s="13">
        <v>0</v>
      </c>
      <c r="CG392" s="3">
        <v>0</v>
      </c>
      <c r="CH392" s="3">
        <v>0.28439205636456383</v>
      </c>
      <c r="CI392" s="3">
        <v>0</v>
      </c>
      <c r="CJ392" s="3">
        <v>0.14930582959139604</v>
      </c>
      <c r="CK392" s="3">
        <v>0</v>
      </c>
      <c r="CL392" s="3">
        <v>0</v>
      </c>
      <c r="CM392" s="4">
        <v>0.98867452018517832</v>
      </c>
      <c r="CN392" s="13"/>
      <c r="CO392" s="28"/>
      <c r="CP392" s="17" t="s">
        <v>15</v>
      </c>
      <c r="CQ392" s="3">
        <v>0.38848364396045287</v>
      </c>
      <c r="CR392" s="13">
        <v>0</v>
      </c>
      <c r="CS392" s="3">
        <v>0</v>
      </c>
      <c r="CT392" s="3">
        <v>9.1005458036660422E-2</v>
      </c>
      <c r="CU392" s="3">
        <v>0</v>
      </c>
      <c r="CV392" s="3">
        <v>9.7048789234407434E-2</v>
      </c>
      <c r="CW392" s="3">
        <v>0</v>
      </c>
      <c r="CX392" s="3">
        <v>0</v>
      </c>
      <c r="CY392" s="4">
        <v>0.57653789123152077</v>
      </c>
      <c r="DA392" s="28"/>
      <c r="DB392" s="17" t="s">
        <v>14</v>
      </c>
      <c r="DC392" s="3">
        <v>4.3290313669263527E-3</v>
      </c>
      <c r="DD392" s="3"/>
      <c r="DE392" s="3"/>
      <c r="DF392" s="3"/>
      <c r="DG392" s="3"/>
      <c r="DH392" s="3"/>
      <c r="DI392" s="3"/>
      <c r="DJ392" s="3"/>
      <c r="DK392" s="3">
        <v>4.3290313669263527E-3</v>
      </c>
      <c r="DM392" s="28"/>
      <c r="DN392" s="17" t="s">
        <v>14</v>
      </c>
      <c r="DO392" s="3">
        <v>2.8138703885021293E-3</v>
      </c>
      <c r="DP392" s="3"/>
      <c r="DQ392" s="3"/>
      <c r="DR392" s="3"/>
      <c r="DS392" s="3"/>
      <c r="DT392" s="3"/>
      <c r="DU392" s="3"/>
      <c r="DV392" s="3"/>
      <c r="DW392" s="3">
        <v>2.8138703885021293E-3</v>
      </c>
    </row>
    <row r="393" spans="1:127" ht="18" x14ac:dyDescent="0.25">
      <c r="A393" s="28"/>
      <c r="B393" s="15" t="s">
        <v>16</v>
      </c>
      <c r="C393" s="16">
        <f t="shared" si="1113"/>
        <v>3.4451179472944404E-2</v>
      </c>
      <c r="D393" s="6">
        <f t="shared" si="1114"/>
        <v>0</v>
      </c>
      <c r="E393" s="7">
        <f t="shared" si="1114"/>
        <v>0</v>
      </c>
      <c r="F393" s="7">
        <f t="shared" si="1114"/>
        <v>0</v>
      </c>
      <c r="G393" s="7">
        <f t="shared" si="1095"/>
        <v>0</v>
      </c>
      <c r="H393" s="7">
        <f t="shared" si="1096"/>
        <v>0</v>
      </c>
      <c r="I393" s="7">
        <f t="shared" si="1107"/>
        <v>9.8262110141498549E-2</v>
      </c>
      <c r="J393" s="7">
        <f t="shared" si="1108"/>
        <v>0</v>
      </c>
      <c r="K393" s="7">
        <f t="shared" si="1097"/>
        <v>0</v>
      </c>
      <c r="L393" s="7">
        <f t="shared" si="1097"/>
        <v>0</v>
      </c>
      <c r="M393" s="7">
        <f t="shared" si="1109"/>
        <v>0</v>
      </c>
      <c r="N393" s="7">
        <f t="shared" si="1098"/>
        <v>0.13271328961444295</v>
      </c>
      <c r="P393" s="28"/>
      <c r="Q393" s="15" t="s">
        <v>16</v>
      </c>
      <c r="R393" s="16">
        <f t="shared" si="1099"/>
        <v>2.4115825631061082E-2</v>
      </c>
      <c r="S393" s="16">
        <f t="shared" si="1100"/>
        <v>0</v>
      </c>
      <c r="T393" s="16">
        <f t="shared" si="1101"/>
        <v>0</v>
      </c>
      <c r="U393" s="16">
        <f t="shared" si="1102"/>
        <v>0</v>
      </c>
      <c r="V393" s="7">
        <f t="shared" si="1103"/>
        <v>0</v>
      </c>
      <c r="W393" s="7">
        <f t="shared" si="1104"/>
        <v>0</v>
      </c>
      <c r="X393" s="7">
        <f t="shared" si="1110"/>
        <v>2.9478633042449562E-2</v>
      </c>
      <c r="Y393" s="7">
        <f t="shared" si="1111"/>
        <v>0</v>
      </c>
      <c r="Z393" s="7">
        <f t="shared" si="1105"/>
        <v>0</v>
      </c>
      <c r="AA393" s="7">
        <f t="shared" si="1105"/>
        <v>0</v>
      </c>
      <c r="AB393" s="7">
        <f t="shared" si="1106"/>
        <v>0</v>
      </c>
      <c r="AC393" s="7">
        <f t="shared" si="1112"/>
        <v>5.3594458673510648E-2</v>
      </c>
      <c r="AE393" s="28"/>
      <c r="AF393" s="15" t="s">
        <v>16</v>
      </c>
      <c r="AG393" s="6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13"/>
      <c r="AQ393" s="28"/>
      <c r="AR393" s="15" t="s">
        <v>16</v>
      </c>
      <c r="AS393" s="6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C393" s="28"/>
      <c r="BD393" s="15" t="s">
        <v>16</v>
      </c>
      <c r="BE393" s="1">
        <v>0</v>
      </c>
      <c r="BF393" s="2">
        <v>0</v>
      </c>
      <c r="BG393" s="2">
        <v>0</v>
      </c>
      <c r="BH393" s="2">
        <v>0</v>
      </c>
      <c r="BI393" s="2">
        <v>9.8262110141498549E-2</v>
      </c>
      <c r="BJ393" s="2">
        <v>0</v>
      </c>
      <c r="BK393" s="2">
        <v>0</v>
      </c>
      <c r="BL393" s="2">
        <v>0</v>
      </c>
      <c r="BM393" s="2"/>
      <c r="BN393" s="2">
        <v>9.8262110141498549E-2</v>
      </c>
      <c r="BP393" s="28"/>
      <c r="BQ393" s="15" t="s">
        <v>16</v>
      </c>
      <c r="BR393" s="1">
        <v>0</v>
      </c>
      <c r="BS393" s="2">
        <v>0</v>
      </c>
      <c r="BT393" s="2">
        <v>0</v>
      </c>
      <c r="BU393" s="2">
        <v>0</v>
      </c>
      <c r="BV393" s="2">
        <v>2.9478633042449562E-2</v>
      </c>
      <c r="BW393" s="2">
        <v>0</v>
      </c>
      <c r="BX393" s="2">
        <v>0</v>
      </c>
      <c r="BY393" s="2">
        <v>0</v>
      </c>
      <c r="BZ393" s="2"/>
      <c r="CA393" s="2">
        <v>2.9478633042449562E-2</v>
      </c>
      <c r="CC393" s="28"/>
      <c r="CD393" s="15" t="s">
        <v>16</v>
      </c>
      <c r="CE393" s="6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13"/>
      <c r="CO393" s="28"/>
      <c r="CP393" s="15" t="s">
        <v>16</v>
      </c>
      <c r="CQ393" s="6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DA393" s="28"/>
      <c r="DB393" s="15" t="s">
        <v>15</v>
      </c>
      <c r="DC393" s="1">
        <v>2.0144021882426461E-3</v>
      </c>
      <c r="DD393" s="2">
        <v>0</v>
      </c>
      <c r="DE393" s="2"/>
      <c r="DF393" s="2">
        <v>0</v>
      </c>
      <c r="DG393" s="2">
        <v>0</v>
      </c>
      <c r="DH393" s="2">
        <v>1.0435579834044293E-4</v>
      </c>
      <c r="DI393" s="2"/>
      <c r="DJ393" s="2"/>
      <c r="DK393" s="2">
        <v>2.1187579865830889E-3</v>
      </c>
      <c r="DM393" s="28"/>
      <c r="DN393" s="15" t="s">
        <v>15</v>
      </c>
      <c r="DO393" s="1">
        <v>1.4100815317698522E-3</v>
      </c>
      <c r="DP393" s="2">
        <v>0</v>
      </c>
      <c r="DQ393" s="2"/>
      <c r="DR393" s="2">
        <v>0</v>
      </c>
      <c r="DS393" s="2"/>
      <c r="DT393" s="2">
        <v>6.7831268921287916E-5</v>
      </c>
      <c r="DU393" s="2"/>
      <c r="DV393" s="2"/>
      <c r="DW393" s="2">
        <v>1.4779128006911402E-3</v>
      </c>
    </row>
    <row r="394" spans="1:127" ht="18" x14ac:dyDescent="0.25">
      <c r="A394" s="28"/>
      <c r="B394" s="17" t="s">
        <v>17</v>
      </c>
      <c r="C394" s="4">
        <f t="shared" si="1113"/>
        <v>16.623897192589549</v>
      </c>
      <c r="D394" s="3">
        <f t="shared" si="1114"/>
        <v>0</v>
      </c>
      <c r="E394" s="3">
        <f t="shared" si="1114"/>
        <v>0</v>
      </c>
      <c r="F394" s="3">
        <f t="shared" si="1114"/>
        <v>0</v>
      </c>
      <c r="G394" s="3">
        <f t="shared" si="1095"/>
        <v>0</v>
      </c>
      <c r="H394" s="3">
        <f t="shared" si="1096"/>
        <v>0</v>
      </c>
      <c r="I394" s="3">
        <f t="shared" si="1107"/>
        <v>0</v>
      </c>
      <c r="J394" s="3">
        <f t="shared" si="1108"/>
        <v>0</v>
      </c>
      <c r="K394" s="3">
        <f t="shared" si="1097"/>
        <v>0</v>
      </c>
      <c r="L394" s="3">
        <f t="shared" si="1097"/>
        <v>0</v>
      </c>
      <c r="M394" s="4">
        <f t="shared" si="1109"/>
        <v>0</v>
      </c>
      <c r="N394" s="4">
        <f t="shared" si="1098"/>
        <v>16.623897192589549</v>
      </c>
      <c r="P394" s="28"/>
      <c r="Q394" s="17" t="s">
        <v>17</v>
      </c>
      <c r="R394" s="4">
        <f t="shared" si="1099"/>
        <v>12.467922894442165</v>
      </c>
      <c r="S394" s="4">
        <f t="shared" si="1100"/>
        <v>0</v>
      </c>
      <c r="T394" s="4">
        <f t="shared" si="1101"/>
        <v>0</v>
      </c>
      <c r="U394" s="4">
        <f t="shared" si="1102"/>
        <v>0</v>
      </c>
      <c r="V394" s="3">
        <f t="shared" si="1103"/>
        <v>0</v>
      </c>
      <c r="W394" s="3">
        <f t="shared" si="1104"/>
        <v>0</v>
      </c>
      <c r="X394" s="3">
        <f t="shared" si="1110"/>
        <v>0</v>
      </c>
      <c r="Y394" s="3">
        <f t="shared" si="1111"/>
        <v>0</v>
      </c>
      <c r="Z394" s="3">
        <f t="shared" si="1105"/>
        <v>0</v>
      </c>
      <c r="AA394" s="3">
        <f t="shared" si="1105"/>
        <v>0</v>
      </c>
      <c r="AB394" s="4">
        <f t="shared" si="1106"/>
        <v>0</v>
      </c>
      <c r="AC394" s="4">
        <f t="shared" si="1112"/>
        <v>12.467922894442165</v>
      </c>
      <c r="AE394" s="28"/>
      <c r="AF394" s="17" t="s">
        <v>17</v>
      </c>
      <c r="AG394" s="3">
        <v>0.87831574404582269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4">
        <v>0.87831574404582269</v>
      </c>
      <c r="AP394" s="13"/>
      <c r="AQ394" s="28"/>
      <c r="AR394" s="17" t="s">
        <v>17</v>
      </c>
      <c r="AS394" s="3">
        <v>0.65873680803436696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4">
        <v>0.65873680803436696</v>
      </c>
      <c r="BC394" s="28"/>
      <c r="BD394" s="17" t="s">
        <v>17</v>
      </c>
      <c r="BE394" s="3">
        <v>0.8428659721350138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/>
      <c r="BN394" s="4">
        <v>0.8428659721350138</v>
      </c>
      <c r="BP394" s="28"/>
      <c r="BQ394" s="17" t="s">
        <v>17</v>
      </c>
      <c r="BR394" s="3">
        <v>0.63214947910126029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/>
      <c r="CA394" s="4">
        <v>0.63214947910126029</v>
      </c>
      <c r="CC394" s="28"/>
      <c r="CD394" s="17" t="s">
        <v>17</v>
      </c>
      <c r="CE394" s="3">
        <v>14.893914769470664</v>
      </c>
      <c r="CF394" s="3">
        <v>0</v>
      </c>
      <c r="CG394" s="3">
        <v>0</v>
      </c>
      <c r="CH394" s="3">
        <v>0</v>
      </c>
      <c r="CI394" s="3">
        <v>0</v>
      </c>
      <c r="CJ394" s="3">
        <v>0</v>
      </c>
      <c r="CK394" s="3">
        <v>0</v>
      </c>
      <c r="CL394" s="3">
        <v>0</v>
      </c>
      <c r="CM394" s="4">
        <v>14.893914769470664</v>
      </c>
      <c r="CN394" s="13"/>
      <c r="CO394" s="28"/>
      <c r="CP394" s="17" t="s">
        <v>17</v>
      </c>
      <c r="CQ394" s="3">
        <v>11.170436077102998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0</v>
      </c>
      <c r="CY394" s="4">
        <v>11.170436077102998</v>
      </c>
      <c r="DA394" s="28"/>
      <c r="DB394" s="17" t="s">
        <v>16</v>
      </c>
      <c r="DC394" s="3">
        <v>3.4451179472944404E-2</v>
      </c>
      <c r="DD394" s="3">
        <v>0</v>
      </c>
      <c r="DE394" s="3">
        <v>0</v>
      </c>
      <c r="DF394" s="3"/>
      <c r="DG394" s="3"/>
      <c r="DH394" s="3"/>
      <c r="DI394" s="3"/>
      <c r="DJ394" s="3"/>
      <c r="DK394" s="3">
        <v>3.4451179472944404E-2</v>
      </c>
      <c r="DM394" s="28"/>
      <c r="DN394" s="17" t="s">
        <v>16</v>
      </c>
      <c r="DO394" s="3">
        <v>2.4115825631061082E-2</v>
      </c>
      <c r="DP394" s="3">
        <v>0</v>
      </c>
      <c r="DQ394" s="3">
        <v>0</v>
      </c>
      <c r="DR394" s="3"/>
      <c r="DS394" s="3"/>
      <c r="DT394" s="3"/>
      <c r="DU394" s="3"/>
      <c r="DV394" s="3"/>
      <c r="DW394" s="3">
        <v>2.4115825631061082E-2</v>
      </c>
    </row>
    <row r="395" spans="1:127" ht="18" x14ac:dyDescent="0.25">
      <c r="A395" s="28"/>
      <c r="B395" s="15" t="s">
        <v>18</v>
      </c>
      <c r="C395" s="16">
        <f t="shared" si="1113"/>
        <v>2.0824228148264416</v>
      </c>
      <c r="D395" s="6">
        <f t="shared" si="1114"/>
        <v>0</v>
      </c>
      <c r="E395" s="7">
        <f t="shared" si="1114"/>
        <v>0</v>
      </c>
      <c r="F395" s="7">
        <f t="shared" si="1114"/>
        <v>0</v>
      </c>
      <c r="G395" s="7">
        <f t="shared" si="1095"/>
        <v>0</v>
      </c>
      <c r="H395" s="7">
        <f t="shared" si="1096"/>
        <v>0</v>
      </c>
      <c r="I395" s="7">
        <f t="shared" si="1107"/>
        <v>0</v>
      </c>
      <c r="J395" s="7">
        <f t="shared" si="1108"/>
        <v>0</v>
      </c>
      <c r="K395" s="7">
        <f t="shared" si="1097"/>
        <v>0</v>
      </c>
      <c r="L395" s="7">
        <f t="shared" si="1097"/>
        <v>0</v>
      </c>
      <c r="M395" s="7">
        <f t="shared" si="1109"/>
        <v>0</v>
      </c>
      <c r="N395" s="7">
        <f t="shared" si="1098"/>
        <v>2.0824228148264416</v>
      </c>
      <c r="P395" s="28"/>
      <c r="Q395" s="15" t="s">
        <v>18</v>
      </c>
      <c r="R395" s="16">
        <f t="shared" si="1099"/>
        <v>1.499344426675038</v>
      </c>
      <c r="S395" s="16">
        <f t="shared" si="1100"/>
        <v>0</v>
      </c>
      <c r="T395" s="16">
        <f t="shared" si="1101"/>
        <v>0</v>
      </c>
      <c r="U395" s="16">
        <f t="shared" si="1102"/>
        <v>0</v>
      </c>
      <c r="V395" s="7">
        <f t="shared" si="1103"/>
        <v>0</v>
      </c>
      <c r="W395" s="7">
        <f t="shared" si="1104"/>
        <v>0</v>
      </c>
      <c r="X395" s="7">
        <f t="shared" si="1110"/>
        <v>0</v>
      </c>
      <c r="Y395" s="7">
        <f t="shared" si="1111"/>
        <v>0</v>
      </c>
      <c r="Z395" s="7">
        <f t="shared" si="1105"/>
        <v>0</v>
      </c>
      <c r="AA395" s="7">
        <f t="shared" si="1105"/>
        <v>0</v>
      </c>
      <c r="AB395" s="7">
        <f t="shared" si="1106"/>
        <v>0</v>
      </c>
      <c r="AC395" s="7">
        <f t="shared" si="1112"/>
        <v>1.499344426675038</v>
      </c>
      <c r="AE395" s="28"/>
      <c r="AF395" s="15" t="s">
        <v>18</v>
      </c>
      <c r="AG395" s="6">
        <v>0.61525299086016305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0.61525299086016305</v>
      </c>
      <c r="AP395" s="13"/>
      <c r="AQ395" s="28"/>
      <c r="AR395" s="15" t="s">
        <v>18</v>
      </c>
      <c r="AS395" s="6">
        <v>0.4429821534193174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7">
        <v>0.4429821534193174</v>
      </c>
      <c r="BC395" s="28"/>
      <c r="BD395" s="15" t="s">
        <v>18</v>
      </c>
      <c r="BE395" s="1">
        <v>0.78452989884964641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/>
      <c r="BN395" s="2">
        <v>0.78452989884964641</v>
      </c>
      <c r="BP395" s="28"/>
      <c r="BQ395" s="15" t="s">
        <v>18</v>
      </c>
      <c r="BR395" s="1">
        <v>0.56486152717174543</v>
      </c>
      <c r="BS395" s="2">
        <v>0</v>
      </c>
      <c r="BT395" s="2">
        <v>0</v>
      </c>
      <c r="BU395" s="2">
        <v>0</v>
      </c>
      <c r="BV395" s="2">
        <v>0</v>
      </c>
      <c r="BW395" s="2">
        <v>0</v>
      </c>
      <c r="BX395" s="2">
        <v>0</v>
      </c>
      <c r="BY395" s="2">
        <v>0</v>
      </c>
      <c r="BZ395" s="2"/>
      <c r="CA395" s="2">
        <v>0.56486152717174543</v>
      </c>
      <c r="CC395" s="28"/>
      <c r="CD395" s="15" t="s">
        <v>18</v>
      </c>
      <c r="CE395" s="6">
        <v>0.68107682539939729</v>
      </c>
      <c r="CF395" s="7">
        <v>0</v>
      </c>
      <c r="CG395" s="7">
        <v>0</v>
      </c>
      <c r="CH395" s="7">
        <v>0</v>
      </c>
      <c r="CI395" s="7">
        <v>0</v>
      </c>
      <c r="CJ395" s="7">
        <v>0</v>
      </c>
      <c r="CK395" s="7">
        <v>0</v>
      </c>
      <c r="CL395" s="7">
        <v>0</v>
      </c>
      <c r="CM395" s="7">
        <v>0.68107682539939729</v>
      </c>
      <c r="CN395" s="13"/>
      <c r="CO395" s="28"/>
      <c r="CP395" s="15" t="s">
        <v>18</v>
      </c>
      <c r="CQ395" s="6">
        <v>0.49037531428756603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0.49037531428756603</v>
      </c>
      <c r="DA395" s="28"/>
      <c r="DB395" s="15" t="s">
        <v>17</v>
      </c>
      <c r="DC395" s="1">
        <v>8.8007069380504691E-3</v>
      </c>
      <c r="DD395" s="2"/>
      <c r="DE395" s="2"/>
      <c r="DF395" s="2"/>
      <c r="DG395" s="2"/>
      <c r="DH395" s="2"/>
      <c r="DI395" s="2"/>
      <c r="DJ395" s="2"/>
      <c r="DK395" s="2">
        <v>8.8007069380504691E-3</v>
      </c>
      <c r="DM395" s="28"/>
      <c r="DN395" s="15" t="s">
        <v>17</v>
      </c>
      <c r="DO395" s="1">
        <v>6.6005302035378518E-3</v>
      </c>
      <c r="DP395" s="2"/>
      <c r="DQ395" s="2"/>
      <c r="DR395" s="2"/>
      <c r="DS395" s="2"/>
      <c r="DT395" s="2"/>
      <c r="DU395" s="2"/>
      <c r="DV395" s="2"/>
      <c r="DW395" s="2">
        <v>6.6005302035378518E-3</v>
      </c>
    </row>
    <row r="396" spans="1:127" ht="18" x14ac:dyDescent="0.25">
      <c r="A396" s="28"/>
      <c r="B396" s="17" t="s">
        <v>19</v>
      </c>
      <c r="C396" s="4">
        <f t="shared" si="1113"/>
        <v>1.5434486798631608</v>
      </c>
      <c r="D396" s="3">
        <f t="shared" si="1114"/>
        <v>0</v>
      </c>
      <c r="E396" s="3">
        <f t="shared" si="1114"/>
        <v>0</v>
      </c>
      <c r="F396" s="3">
        <f t="shared" si="1114"/>
        <v>0</v>
      </c>
      <c r="G396" s="3">
        <f t="shared" si="1095"/>
        <v>0</v>
      </c>
      <c r="H396" s="3">
        <f t="shared" si="1096"/>
        <v>0</v>
      </c>
      <c r="I396" s="3">
        <f t="shared" si="1107"/>
        <v>0</v>
      </c>
      <c r="J396" s="3">
        <f t="shared" si="1108"/>
        <v>0</v>
      </c>
      <c r="K396" s="3">
        <f t="shared" si="1097"/>
        <v>0</v>
      </c>
      <c r="L396" s="3">
        <f t="shared" si="1097"/>
        <v>7.1964640153711779E-3</v>
      </c>
      <c r="M396" s="4">
        <f t="shared" si="1109"/>
        <v>0</v>
      </c>
      <c r="N396" s="4">
        <f t="shared" si="1098"/>
        <v>1.550645143878532</v>
      </c>
      <c r="P396" s="28"/>
      <c r="Q396" s="17" t="s">
        <v>19</v>
      </c>
      <c r="R396" s="4">
        <f t="shared" si="1099"/>
        <v>1.0804140759042125</v>
      </c>
      <c r="S396" s="4">
        <f t="shared" si="1100"/>
        <v>0</v>
      </c>
      <c r="T396" s="4">
        <f t="shared" si="1101"/>
        <v>0</v>
      </c>
      <c r="U396" s="4">
        <f t="shared" si="1102"/>
        <v>0</v>
      </c>
      <c r="V396" s="3">
        <f t="shared" si="1103"/>
        <v>0</v>
      </c>
      <c r="W396" s="3">
        <f t="shared" si="1104"/>
        <v>0</v>
      </c>
      <c r="X396" s="3">
        <f t="shared" si="1110"/>
        <v>0</v>
      </c>
      <c r="Y396" s="3">
        <f t="shared" si="1111"/>
        <v>0</v>
      </c>
      <c r="Z396" s="3">
        <f t="shared" si="1105"/>
        <v>0</v>
      </c>
      <c r="AA396" s="3">
        <f t="shared" si="1105"/>
        <v>3.0944795266096064E-3</v>
      </c>
      <c r="AB396" s="4">
        <f t="shared" si="1106"/>
        <v>0</v>
      </c>
      <c r="AC396" s="4">
        <f t="shared" si="1112"/>
        <v>1.0835085554308221</v>
      </c>
      <c r="AE396" s="28"/>
      <c r="AF396" s="17" t="s">
        <v>19</v>
      </c>
      <c r="AG396" s="3">
        <v>0.90361745866511711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6.4612981446624945E-3</v>
      </c>
      <c r="AO396" s="4">
        <v>0.91007875680977957</v>
      </c>
      <c r="AP396" s="13"/>
      <c r="AQ396" s="28"/>
      <c r="AR396" s="17" t="s">
        <v>19</v>
      </c>
      <c r="AS396" s="3">
        <v>0.63253222106558193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2.7783582022048725E-3</v>
      </c>
      <c r="BA396" s="4">
        <v>0.63531057926778678</v>
      </c>
      <c r="BC396" s="28"/>
      <c r="BD396" s="17" t="s">
        <v>19</v>
      </c>
      <c r="BE396" s="3">
        <v>0.59361838407720147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6.1049483094588323E-4</v>
      </c>
      <c r="BM396" s="3"/>
      <c r="BN396" s="4">
        <v>0.59422887890814735</v>
      </c>
      <c r="BP396" s="28"/>
      <c r="BQ396" s="17" t="s">
        <v>19</v>
      </c>
      <c r="BR396" s="3">
        <v>0.415532868854041</v>
      </c>
      <c r="BS396" s="3">
        <v>0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2.6251277730672979E-4</v>
      </c>
      <c r="BZ396" s="3"/>
      <c r="CA396" s="4">
        <v>0.41579538163134772</v>
      </c>
      <c r="CC396" s="28"/>
      <c r="CD396" s="17" t="s">
        <v>19</v>
      </c>
      <c r="CE396" s="3">
        <v>4.1528145519888565E-2</v>
      </c>
      <c r="CF396" s="3">
        <v>0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>
        <v>0</v>
      </c>
      <c r="CM396" s="4">
        <v>4.1528145519888565E-2</v>
      </c>
      <c r="CN396" s="13"/>
      <c r="CO396" s="28"/>
      <c r="CP396" s="17" t="s">
        <v>19</v>
      </c>
      <c r="CQ396" s="3">
        <v>2.9069701863921993E-2</v>
      </c>
      <c r="CR396" s="3">
        <v>0</v>
      </c>
      <c r="CS396" s="3">
        <v>0</v>
      </c>
      <c r="CT396" s="3">
        <v>0</v>
      </c>
      <c r="CU396" s="3">
        <v>0</v>
      </c>
      <c r="CV396" s="3">
        <v>0</v>
      </c>
      <c r="CW396" s="3">
        <v>0</v>
      </c>
      <c r="CX396" s="3">
        <v>0</v>
      </c>
      <c r="CY396" s="4">
        <v>2.9069701863921993E-2</v>
      </c>
      <c r="DA396" s="28"/>
      <c r="DB396" s="17" t="s">
        <v>18</v>
      </c>
      <c r="DC396" s="3">
        <v>1.5630997172349735E-3</v>
      </c>
      <c r="DD396" s="3"/>
      <c r="DE396" s="3"/>
      <c r="DF396" s="3"/>
      <c r="DG396" s="3"/>
      <c r="DH396" s="3"/>
      <c r="DI396" s="3"/>
      <c r="DJ396" s="3"/>
      <c r="DK396" s="3">
        <v>1.5630997172349735E-3</v>
      </c>
      <c r="DM396" s="28"/>
      <c r="DN396" s="17" t="s">
        <v>18</v>
      </c>
      <c r="DO396" s="3">
        <v>1.1254317964091809E-3</v>
      </c>
      <c r="DP396" s="3"/>
      <c r="DQ396" s="3"/>
      <c r="DR396" s="3"/>
      <c r="DS396" s="3"/>
      <c r="DT396" s="3"/>
      <c r="DU396" s="3"/>
      <c r="DV396" s="3"/>
      <c r="DW396" s="3">
        <v>1.1254317964091809E-3</v>
      </c>
    </row>
    <row r="397" spans="1:127" ht="18" x14ac:dyDescent="0.25">
      <c r="A397" s="28"/>
      <c r="B397" s="15" t="s">
        <v>20</v>
      </c>
      <c r="C397" s="16">
        <f>+AG397+BE397+CE397+DC389</f>
        <v>4.5399806846437469</v>
      </c>
      <c r="D397" s="6">
        <f>+AH397+BF397+CF397+DD389</f>
        <v>0</v>
      </c>
      <c r="E397" s="7">
        <f>+AI397+BG397+CG397+DE389</f>
        <v>0</v>
      </c>
      <c r="F397" s="7">
        <f>+AJ397+BH397+CH397+DF389</f>
        <v>0</v>
      </c>
      <c r="G397" s="7">
        <f t="shared" si="1095"/>
        <v>0</v>
      </c>
      <c r="H397" s="7">
        <f>+AL397+BJ397+CJ397+DH389</f>
        <v>0</v>
      </c>
      <c r="I397" s="7">
        <f t="shared" si="1107"/>
        <v>0</v>
      </c>
      <c r="J397" s="7">
        <f>+DG389</f>
        <v>3.4075114678899079E-2</v>
      </c>
      <c r="K397" s="6">
        <f>+AM397+BK397+CK397+DI389</f>
        <v>3.4075114678899079E-2</v>
      </c>
      <c r="L397" s="6">
        <f>+AN397+BL397+CL397+DJ389</f>
        <v>56.707871520451754</v>
      </c>
      <c r="M397" s="7">
        <f t="shared" si="1109"/>
        <v>0.12633699875335527</v>
      </c>
      <c r="N397" s="7">
        <f t="shared" si="1098"/>
        <v>61.442339433206648</v>
      </c>
      <c r="P397" s="28"/>
      <c r="Q397" s="15" t="s">
        <v>20</v>
      </c>
      <c r="R397" s="16">
        <f>+AS397+BR397+CQ397+DO389</f>
        <v>3.4599786390940417</v>
      </c>
      <c r="S397" s="16">
        <f t="shared" ref="S397" si="1115">+AT397+BS397+CR397+DP389</f>
        <v>0</v>
      </c>
      <c r="T397" s="16">
        <f t="shared" ref="T397" si="1116">+AU397+BT397+CS397+DQ389</f>
        <v>0</v>
      </c>
      <c r="U397" s="16">
        <f t="shared" ref="U397" si="1117">+AV397+BU397+CT397+DR389</f>
        <v>0</v>
      </c>
      <c r="V397" s="7">
        <f t="shared" si="1103"/>
        <v>0</v>
      </c>
      <c r="W397" s="7">
        <f t="shared" ref="W397" si="1118">+AX397+BW397+CV397+DT389</f>
        <v>0</v>
      </c>
      <c r="X397" s="7">
        <f t="shared" si="1110"/>
        <v>0</v>
      </c>
      <c r="Y397" s="7">
        <f>+DS389</f>
        <v>1.703755733944954E-2</v>
      </c>
      <c r="Z397" s="7">
        <f>+AY397+BX397+CW397+DU389</f>
        <v>9.5410321100917427E-3</v>
      </c>
      <c r="AA397" s="7">
        <f>+AZ397+BY397+CX397+DV389</f>
        <v>19.219429749477897</v>
      </c>
      <c r="AB397" s="7">
        <f>+BZ397</f>
        <v>5.6851649439009874E-2</v>
      </c>
      <c r="AC397" s="7">
        <f t="shared" si="1112"/>
        <v>22.762838627460489</v>
      </c>
      <c r="AE397" s="28"/>
      <c r="AF397" s="15" t="s">
        <v>20</v>
      </c>
      <c r="AG397" s="6">
        <v>7.4158672556548705E-2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6">
        <v>0</v>
      </c>
      <c r="AN397" s="6">
        <v>0</v>
      </c>
      <c r="AO397" s="7">
        <v>7.4158672556548705E-2</v>
      </c>
      <c r="AP397" s="13"/>
      <c r="AQ397" s="28"/>
      <c r="AR397" s="15" t="s">
        <v>20</v>
      </c>
      <c r="AS397" s="6">
        <v>5.4032755614803217E-2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6">
        <v>0</v>
      </c>
      <c r="AZ397" s="6">
        <v>0</v>
      </c>
      <c r="BA397" s="7">
        <v>5.4032755614803217E-2</v>
      </c>
      <c r="BC397" s="28"/>
      <c r="BD397" s="15" t="s">
        <v>20</v>
      </c>
      <c r="BE397" s="1">
        <v>0.79118502508093524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1">
        <v>0</v>
      </c>
      <c r="BL397" s="1">
        <v>0.24523300170976967</v>
      </c>
      <c r="BM397" s="1">
        <v>0.12633699875335527</v>
      </c>
      <c r="BN397" s="2">
        <v>1.1627550255440602</v>
      </c>
      <c r="BP397" s="28"/>
      <c r="BQ397" s="15" t="s">
        <v>20</v>
      </c>
      <c r="BR397" s="1">
        <v>0.63294802006474826</v>
      </c>
      <c r="BS397" s="2">
        <v>0</v>
      </c>
      <c r="BT397" s="2">
        <v>0</v>
      </c>
      <c r="BU397" s="2">
        <v>0</v>
      </c>
      <c r="BV397" s="2">
        <v>0</v>
      </c>
      <c r="BW397" s="2">
        <v>0</v>
      </c>
      <c r="BX397" s="1">
        <v>0</v>
      </c>
      <c r="BY397" s="1">
        <v>7.3682116882155729E-2</v>
      </c>
      <c r="BZ397" s="1">
        <v>5.6851649439009874E-2</v>
      </c>
      <c r="CA397" s="2">
        <v>0.76348178638591391</v>
      </c>
      <c r="CC397" s="28"/>
      <c r="CD397" s="15" t="s">
        <v>20</v>
      </c>
      <c r="CE397" s="6">
        <v>0.46402257484699305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6">
        <v>0</v>
      </c>
      <c r="CL397" s="6">
        <v>3.9211908834352023E-3</v>
      </c>
      <c r="CM397" s="7">
        <v>0.46794376573042823</v>
      </c>
      <c r="CN397" s="13"/>
      <c r="CO397" s="28"/>
      <c r="CP397" s="15" t="s">
        <v>20</v>
      </c>
      <c r="CQ397" s="6">
        <v>0.37121805987759449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6">
        <v>0</v>
      </c>
      <c r="CX397" s="6">
        <v>1.1799928845702531E-3</v>
      </c>
      <c r="CY397" s="7">
        <v>0.37239805276216476</v>
      </c>
      <c r="DA397" s="28"/>
      <c r="DB397" s="15" t="s">
        <v>19</v>
      </c>
      <c r="DC397" s="1">
        <v>4.684691600953657E-3</v>
      </c>
      <c r="DD397" s="2"/>
      <c r="DE397" s="2"/>
      <c r="DF397" s="2"/>
      <c r="DG397" s="2"/>
      <c r="DH397" s="2"/>
      <c r="DI397" s="2">
        <v>0</v>
      </c>
      <c r="DJ397" s="2">
        <v>1.2467103976280077E-4</v>
      </c>
      <c r="DK397" s="2">
        <v>4.8093626407164575E-3</v>
      </c>
      <c r="DM397" s="28"/>
      <c r="DN397" s="15" t="s">
        <v>19</v>
      </c>
      <c r="DO397" s="1">
        <v>3.2792841206675596E-3</v>
      </c>
      <c r="DP397" s="2"/>
      <c r="DQ397" s="2"/>
      <c r="DR397" s="2"/>
      <c r="DS397" s="2"/>
      <c r="DT397" s="2"/>
      <c r="DU397" s="2">
        <v>0</v>
      </c>
      <c r="DV397" s="2">
        <v>5.360854709800433E-5</v>
      </c>
      <c r="DW397" s="2">
        <v>3.3328926677655638E-3</v>
      </c>
    </row>
    <row r="398" spans="1:127" ht="18" x14ac:dyDescent="0.25">
      <c r="A398" s="28"/>
      <c r="B398" s="17" t="s">
        <v>21</v>
      </c>
      <c r="C398" s="4">
        <f>+AG398+BE398+CE398+DC398</f>
        <v>115.85926079654631</v>
      </c>
      <c r="D398" s="3">
        <f>+AH398+BF398+CF398+DD398</f>
        <v>0</v>
      </c>
      <c r="E398" s="3">
        <f>+AI398+BG398+CG398+DE398</f>
        <v>0</v>
      </c>
      <c r="F398" s="3">
        <f>+AJ398+BH398+CH398+DF398</f>
        <v>0</v>
      </c>
      <c r="G398" s="3">
        <f t="shared" si="1095"/>
        <v>0</v>
      </c>
      <c r="H398" s="3">
        <f>+AL398+BJ398+CJ398+DH398</f>
        <v>0</v>
      </c>
      <c r="I398" s="3">
        <f t="shared" si="1107"/>
        <v>0</v>
      </c>
      <c r="J398" s="3">
        <f>+DG398</f>
        <v>0</v>
      </c>
      <c r="K398" s="3">
        <f>+AM398+BK398+CK398+DI398</f>
        <v>0</v>
      </c>
      <c r="L398" s="3">
        <f>+AN398+BL398+CL398+DJ398</f>
        <v>0</v>
      </c>
      <c r="M398" s="4">
        <f t="shared" si="1109"/>
        <v>0</v>
      </c>
      <c r="N398" s="4">
        <f t="shared" si="1098"/>
        <v>115.85926079654631</v>
      </c>
      <c r="P398" s="28"/>
      <c r="Q398" s="17" t="s">
        <v>21</v>
      </c>
      <c r="R398" s="4">
        <f>+AS398+BR398+CQ398+DO398</f>
        <v>86.894445597409728</v>
      </c>
      <c r="S398" s="4">
        <f t="shared" ref="S398" si="1119">+AT398+BS398+CR398+DP398</f>
        <v>0</v>
      </c>
      <c r="T398" s="4">
        <f t="shared" ref="T398" si="1120">+AU398+BT398+CS398+DQ398</f>
        <v>0</v>
      </c>
      <c r="U398" s="4">
        <f t="shared" ref="U398" si="1121">+AV398+BU398+CT398+DR398</f>
        <v>0</v>
      </c>
      <c r="V398" s="3">
        <f t="shared" si="1103"/>
        <v>0</v>
      </c>
      <c r="W398" s="3">
        <f t="shared" ref="W398" si="1122">+AX398+BW398+CV398+DT398</f>
        <v>0</v>
      </c>
      <c r="X398" s="3">
        <f t="shared" si="1110"/>
        <v>0</v>
      </c>
      <c r="Y398" s="3">
        <f>+DS398</f>
        <v>0</v>
      </c>
      <c r="Z398" s="3">
        <f>+AY398+BX398+CW398+DU398</f>
        <v>0</v>
      </c>
      <c r="AA398" s="3">
        <f>+AZ398+BY398+CX398+DV398</f>
        <v>0</v>
      </c>
      <c r="AB398" s="4">
        <f>+BZ398</f>
        <v>0</v>
      </c>
      <c r="AC398" s="4">
        <f t="shared" si="1112"/>
        <v>86.894445597409728</v>
      </c>
      <c r="AE398" s="28"/>
      <c r="AF398" s="17" t="s">
        <v>21</v>
      </c>
      <c r="AG398" s="3">
        <v>23.264355182238607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4">
        <v>23.264355182238607</v>
      </c>
      <c r="AP398" s="13"/>
      <c r="AQ398" s="28"/>
      <c r="AR398" s="17" t="s">
        <v>21</v>
      </c>
      <c r="AS398" s="3">
        <v>17.448266386678956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4">
        <v>17.448266386678956</v>
      </c>
      <c r="BC398" s="28"/>
      <c r="BD398" s="17" t="s">
        <v>21</v>
      </c>
      <c r="BE398" s="3">
        <v>42.237525572645104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4">
        <v>42.237525572645104</v>
      </c>
      <c r="BP398" s="28"/>
      <c r="BQ398" s="17" t="s">
        <v>21</v>
      </c>
      <c r="BR398" s="3">
        <v>31.67814417948383</v>
      </c>
      <c r="BS398" s="3">
        <v>0</v>
      </c>
      <c r="BT398" s="3">
        <v>0</v>
      </c>
      <c r="BU398" s="3">
        <v>0</v>
      </c>
      <c r="BV398" s="3">
        <v>0</v>
      </c>
      <c r="BW398" s="3">
        <v>0</v>
      </c>
      <c r="BX398" s="3">
        <v>0</v>
      </c>
      <c r="BY398" s="3">
        <v>0</v>
      </c>
      <c r="BZ398" s="3">
        <v>0</v>
      </c>
      <c r="CA398" s="4">
        <v>31.67814417948383</v>
      </c>
      <c r="CC398" s="28"/>
      <c r="CD398" s="17" t="s">
        <v>21</v>
      </c>
      <c r="CE398" s="3">
        <v>50.22811673847972</v>
      </c>
      <c r="CF398" s="3">
        <v>0</v>
      </c>
      <c r="CG398" s="3">
        <v>0</v>
      </c>
      <c r="CH398" s="3">
        <v>0</v>
      </c>
      <c r="CI398" s="3">
        <v>0</v>
      </c>
      <c r="CJ398" s="3">
        <v>0</v>
      </c>
      <c r="CK398" s="3">
        <v>0</v>
      </c>
      <c r="CL398" s="3">
        <v>0</v>
      </c>
      <c r="CM398" s="4">
        <v>50.22811673847972</v>
      </c>
      <c r="CN398" s="13"/>
      <c r="CO398" s="28"/>
      <c r="CP398" s="17" t="s">
        <v>21</v>
      </c>
      <c r="CQ398" s="3">
        <v>37.671087553859792</v>
      </c>
      <c r="CR398" s="3">
        <v>0</v>
      </c>
      <c r="CS398" s="3">
        <v>0</v>
      </c>
      <c r="CT398" s="3">
        <v>0</v>
      </c>
      <c r="CU398" s="3">
        <v>0</v>
      </c>
      <c r="CV398" s="3">
        <v>0</v>
      </c>
      <c r="CW398" s="3">
        <v>0</v>
      </c>
      <c r="CX398" s="3">
        <v>0</v>
      </c>
      <c r="CY398" s="4">
        <v>37.671087553859792</v>
      </c>
      <c r="DA398" s="28"/>
      <c r="DB398" s="17" t="s">
        <v>21</v>
      </c>
      <c r="DC398" s="3">
        <v>0.12926330318286214</v>
      </c>
      <c r="DD398" s="3"/>
      <c r="DE398" s="3"/>
      <c r="DF398" s="3"/>
      <c r="DG398" s="3"/>
      <c r="DH398" s="3"/>
      <c r="DI398" s="3"/>
      <c r="DJ398" s="3"/>
      <c r="DK398" s="4">
        <v>0.12926330318286214</v>
      </c>
      <c r="DM398" s="28"/>
      <c r="DN398" s="17" t="s">
        <v>21</v>
      </c>
      <c r="DO398" s="3">
        <v>9.6947477387146597E-2</v>
      </c>
      <c r="DP398" s="3"/>
      <c r="DQ398" s="3"/>
      <c r="DR398" s="3"/>
      <c r="DS398" s="3"/>
      <c r="DT398" s="3"/>
      <c r="DU398" s="3"/>
      <c r="DV398" s="3"/>
      <c r="DW398" s="4">
        <v>9.6947477387146597E-2</v>
      </c>
    </row>
    <row r="399" spans="1:127" ht="15.75" thickBot="1" x14ac:dyDescent="0.3">
      <c r="A399" s="29"/>
      <c r="B399" s="18" t="s">
        <v>10</v>
      </c>
      <c r="C399" s="19">
        <f>SUM(C389:C398)</f>
        <v>206.7797936770441</v>
      </c>
      <c r="D399" s="19">
        <f t="shared" ref="D399" si="1123">SUM(D389:D398)</f>
        <v>26.560659042303364</v>
      </c>
      <c r="E399" s="19">
        <f t="shared" ref="E399" si="1124">SUM(E389:E398)</f>
        <v>0</v>
      </c>
      <c r="F399" s="19">
        <f t="shared" ref="F399" si="1125">SUM(F389:F398)</f>
        <v>25.29607684175447</v>
      </c>
      <c r="G399" s="19">
        <f t="shared" ref="G399" si="1126">SUM(G389:G398)</f>
        <v>5.5869219782975295</v>
      </c>
      <c r="H399" s="19">
        <f t="shared" ref="H399" si="1127">SUM(H389:H398)</f>
        <v>2.7614670997863713</v>
      </c>
      <c r="I399" s="19">
        <f t="shared" ref="I399" si="1128">SUM(I389:I398)</f>
        <v>9.8262110141498549E-2</v>
      </c>
      <c r="J399" s="19">
        <f t="shared" ref="J399" si="1129">SUM(J389:J398)</f>
        <v>3.4075114678899079E-2</v>
      </c>
      <c r="K399" s="19">
        <f t="shared" ref="K399" si="1130">SUM(K389:K398)</f>
        <v>3.4075114678899079E-2</v>
      </c>
      <c r="L399" s="19">
        <f t="shared" ref="L399" si="1131">SUM(L389:L398)</f>
        <v>56.715067984467126</v>
      </c>
      <c r="M399" s="19">
        <f t="shared" ref="M399" si="1132">SUM(M389:M398)</f>
        <v>0.12633699875335527</v>
      </c>
      <c r="N399" s="19">
        <f t="shared" ref="N399" si="1133">SUM(N389:N398)</f>
        <v>323.99273596190557</v>
      </c>
      <c r="P399" s="29"/>
      <c r="Q399" s="18" t="s">
        <v>10</v>
      </c>
      <c r="R399" s="19">
        <f>SUM(R389:R398)</f>
        <v>129.03563418365451</v>
      </c>
      <c r="S399" s="19">
        <f t="shared" ref="S399" si="1134">SUM(S389:S398)</f>
        <v>11.754249447225988</v>
      </c>
      <c r="T399" s="19">
        <f t="shared" ref="T399" si="1135">SUM(T389:T398)</f>
        <v>0</v>
      </c>
      <c r="U399" s="19">
        <f t="shared" ref="U399" si="1136">SUM(U389:U398)</f>
        <v>8.0947445893614294</v>
      </c>
      <c r="V399" s="19">
        <f t="shared" ref="V399" si="1137">SUM(V389:V398)</f>
        <v>1.7878150330552094</v>
      </c>
      <c r="W399" s="19">
        <f t="shared" ref="W399" si="1138">SUM(W389:W398)</f>
        <v>1.7949536148611414</v>
      </c>
      <c r="X399" s="19">
        <f t="shared" ref="X399" si="1139">SUM(X389:X398)</f>
        <v>2.9478633042449562E-2</v>
      </c>
      <c r="Y399" s="19">
        <f t="shared" ref="Y399" si="1140">SUM(Y389:Y398)</f>
        <v>1.703755733944954E-2</v>
      </c>
      <c r="Z399" s="19">
        <f t="shared" ref="Z399" si="1141">SUM(Z389:Z398)</f>
        <v>9.5410321100917427E-3</v>
      </c>
      <c r="AA399" s="19">
        <f t="shared" ref="AA399" si="1142">SUM(AA389:AA398)</f>
        <v>19.222524229004506</v>
      </c>
      <c r="AB399" s="19">
        <f t="shared" ref="AB399" si="1143">SUM(AB389:AB398)</f>
        <v>5.6851649439009874E-2</v>
      </c>
      <c r="AC399" s="19">
        <f t="shared" ref="AC399" si="1144">SUM(AC389:AC398)</f>
        <v>171.80282996909375</v>
      </c>
      <c r="AE399" s="29"/>
      <c r="AF399" s="18" t="s">
        <v>10</v>
      </c>
      <c r="AG399" s="8">
        <v>43.207455394249138</v>
      </c>
      <c r="AH399" s="8">
        <v>19.794658292986608</v>
      </c>
      <c r="AI399" s="8">
        <v>0</v>
      </c>
      <c r="AJ399" s="8">
        <v>19.79044949680905</v>
      </c>
      <c r="AK399" s="8">
        <v>5.5869219782975295</v>
      </c>
      <c r="AL399" s="8">
        <v>2.6080447184804147</v>
      </c>
      <c r="AM399" s="8">
        <v>0</v>
      </c>
      <c r="AN399" s="8">
        <v>6.4612981446624945E-3</v>
      </c>
      <c r="AO399" s="8">
        <v>90.993991178967391</v>
      </c>
      <c r="AP399" s="13"/>
      <c r="AQ399" s="29"/>
      <c r="AR399" s="18" t="s">
        <v>10</v>
      </c>
      <c r="AS399" s="8">
        <v>27.263545175842356</v>
      </c>
      <c r="AT399" s="8">
        <v>8.7096496489141071</v>
      </c>
      <c r="AU399" s="8">
        <v>0</v>
      </c>
      <c r="AV399" s="8">
        <v>6.3329438389788963</v>
      </c>
      <c r="AW399" s="8">
        <v>1.7878150330552094</v>
      </c>
      <c r="AX399" s="8">
        <v>1.6952290670122696</v>
      </c>
      <c r="AY399" s="8">
        <v>0</v>
      </c>
      <c r="AZ399" s="8">
        <v>2.7783582022048725E-3</v>
      </c>
      <c r="BA399" s="8">
        <v>45.791961122005048</v>
      </c>
      <c r="BC399" s="29"/>
      <c r="BD399" s="18" t="s">
        <v>10</v>
      </c>
      <c r="BE399" s="5">
        <v>84.441700166756291</v>
      </c>
      <c r="BF399" s="5">
        <v>6.4656667884558319</v>
      </c>
      <c r="BG399" s="5">
        <v>0</v>
      </c>
      <c r="BH399" s="5">
        <v>5.1996407325733092</v>
      </c>
      <c r="BI399" s="5">
        <v>9.8262110141498549E-2</v>
      </c>
      <c r="BJ399" s="5">
        <v>4.0121959162202321E-3</v>
      </c>
      <c r="BK399" s="5">
        <v>0</v>
      </c>
      <c r="BL399" s="5">
        <v>0.24584349654071555</v>
      </c>
      <c r="BM399" s="5">
        <v>0.12633699875335527</v>
      </c>
      <c r="BN399" s="5">
        <v>96.581462489137238</v>
      </c>
      <c r="BP399" s="29"/>
      <c r="BQ399" s="18" t="s">
        <v>10</v>
      </c>
      <c r="BR399" s="5">
        <v>46.748859806110879</v>
      </c>
      <c r="BS399" s="5">
        <v>2.9095500548051243</v>
      </c>
      <c r="BT399" s="5">
        <v>0</v>
      </c>
      <c r="BU399" s="5">
        <v>1.6638850344234588</v>
      </c>
      <c r="BV399" s="5">
        <v>2.9478633042449562E-2</v>
      </c>
      <c r="BW399" s="5">
        <v>2.6079273455431509E-3</v>
      </c>
      <c r="BX399" s="5">
        <v>0</v>
      </c>
      <c r="BY399" s="5">
        <v>7.3944629659462455E-2</v>
      </c>
      <c r="BZ399" s="5">
        <v>5.6851649439009874E-2</v>
      </c>
      <c r="CA399" s="5">
        <v>51.485177734825932</v>
      </c>
      <c r="CC399" s="29"/>
      <c r="CD399" s="18" t="s">
        <v>10</v>
      </c>
      <c r="CE399" s="8">
        <v>75.661096309713642</v>
      </c>
      <c r="CF399" s="8">
        <v>0.29028007279488843</v>
      </c>
      <c r="CG399" s="8">
        <v>0</v>
      </c>
      <c r="CH399" s="8">
        <v>0.28439205636456383</v>
      </c>
      <c r="CI399" s="8">
        <v>0</v>
      </c>
      <c r="CJ399" s="8">
        <v>0.14930582959139604</v>
      </c>
      <c r="CK399" s="8">
        <v>0</v>
      </c>
      <c r="CL399" s="8">
        <v>3.9211908834352023E-3</v>
      </c>
      <c r="CM399" s="8">
        <v>76.388995459347925</v>
      </c>
      <c r="CN399" s="13"/>
      <c r="CO399" s="29"/>
      <c r="CP399" s="18" t="s">
        <v>10</v>
      </c>
      <c r="CQ399" s="8">
        <v>52.474358834524992</v>
      </c>
      <c r="CR399" s="8">
        <v>0.13062603275769979</v>
      </c>
      <c r="CS399" s="8">
        <v>0</v>
      </c>
      <c r="CT399" s="8">
        <v>9.1005458036660422E-2</v>
      </c>
      <c r="CU399" s="8">
        <v>0</v>
      </c>
      <c r="CV399" s="8">
        <v>9.7048789234407434E-2</v>
      </c>
      <c r="CW399" s="8">
        <v>0</v>
      </c>
      <c r="CX399" s="8">
        <v>1.1799928845702531E-3</v>
      </c>
      <c r="CY399" s="8">
        <v>52.794219107438323</v>
      </c>
      <c r="DA399" s="29"/>
      <c r="DB399" s="18" t="s">
        <v>10</v>
      </c>
      <c r="DC399" s="10">
        <v>3.4695418063250103</v>
      </c>
      <c r="DD399" s="10">
        <v>1.0053888066034293E-2</v>
      </c>
      <c r="DE399" s="10">
        <v>0</v>
      </c>
      <c r="DF399" s="10">
        <v>2.15945560075456E-2</v>
      </c>
      <c r="DG399" s="10">
        <v>3.4075114678899079E-2</v>
      </c>
      <c r="DH399" s="10">
        <v>1.0435579834044293E-4</v>
      </c>
      <c r="DI399" s="10">
        <v>3.4075114678899079E-2</v>
      </c>
      <c r="DJ399" s="10">
        <v>56.458841998898315</v>
      </c>
      <c r="DK399" s="10">
        <v>60.028286834453048</v>
      </c>
      <c r="DM399" s="29"/>
      <c r="DN399" s="18" t="s">
        <v>10</v>
      </c>
      <c r="DO399" s="10">
        <v>2.5488703671762689</v>
      </c>
      <c r="DP399" s="10">
        <v>4.4237107490550888E-3</v>
      </c>
      <c r="DQ399" s="10">
        <v>0</v>
      </c>
      <c r="DR399" s="10">
        <v>6.9102579224145921E-3</v>
      </c>
      <c r="DS399" s="10">
        <v>1.703755733944954E-2</v>
      </c>
      <c r="DT399" s="10">
        <v>6.7831268921287916E-5</v>
      </c>
      <c r="DU399" s="10">
        <v>9.5410321100917427E-3</v>
      </c>
      <c r="DV399" s="10">
        <v>19.144621248258268</v>
      </c>
      <c r="DW399" s="10">
        <v>21.731472004824468</v>
      </c>
    </row>
    <row r="400" spans="1:127" x14ac:dyDescent="0.25"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</row>
    <row r="401" spans="1:127" x14ac:dyDescent="0.25"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</row>
    <row r="402" spans="1:127" x14ac:dyDescent="0.25"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</row>
    <row r="403" spans="1:127" ht="15.75" thickBot="1" x14ac:dyDescent="0.3"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</row>
    <row r="404" spans="1:127" x14ac:dyDescent="0.25">
      <c r="A404" s="31" t="str">
        <f>+AE404</f>
        <v>DEPARTAMENTO DE TUMBES</v>
      </c>
      <c r="B404" s="31"/>
      <c r="C404" s="14"/>
      <c r="D404" s="30" t="s">
        <v>2</v>
      </c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P404" s="31" t="str">
        <f>+AQ404</f>
        <v>DEPARTAMENTO DE TUMBES</v>
      </c>
      <c r="Q404" s="31"/>
      <c r="R404" s="14"/>
      <c r="S404" s="30" t="s">
        <v>2</v>
      </c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E404" s="31" t="s">
        <v>49</v>
      </c>
      <c r="AF404" s="31"/>
      <c r="AG404" s="30" t="s">
        <v>2</v>
      </c>
      <c r="AH404" s="30"/>
      <c r="AI404" s="30"/>
      <c r="AJ404" s="30"/>
      <c r="AK404" s="30"/>
      <c r="AL404" s="30"/>
      <c r="AM404" s="30"/>
      <c r="AN404" s="30"/>
      <c r="AO404" s="30"/>
      <c r="AP404" s="13"/>
      <c r="AQ404" s="31" t="s">
        <v>49</v>
      </c>
      <c r="AR404" s="31"/>
      <c r="AS404" s="30" t="s">
        <v>2</v>
      </c>
      <c r="AT404" s="30"/>
      <c r="AU404" s="30"/>
      <c r="AV404" s="30"/>
      <c r="AW404" s="30"/>
      <c r="AX404" s="30"/>
      <c r="AY404" s="30"/>
      <c r="AZ404" s="30"/>
      <c r="BA404" s="30"/>
      <c r="BC404" s="31" t="s">
        <v>49</v>
      </c>
      <c r="BD404" s="31"/>
      <c r="BE404" s="30" t="s">
        <v>2</v>
      </c>
      <c r="BF404" s="30"/>
      <c r="BG404" s="30"/>
      <c r="BH404" s="30"/>
      <c r="BI404" s="30"/>
      <c r="BJ404" s="30"/>
      <c r="BK404" s="30"/>
      <c r="BL404" s="30"/>
      <c r="BM404" s="30"/>
      <c r="BN404" s="30"/>
      <c r="BP404" s="31" t="s">
        <v>49</v>
      </c>
      <c r="BQ404" s="31"/>
      <c r="BR404" s="30" t="s">
        <v>2</v>
      </c>
      <c r="BS404" s="30"/>
      <c r="BT404" s="30"/>
      <c r="BU404" s="30"/>
      <c r="BV404" s="30"/>
      <c r="BW404" s="30"/>
      <c r="BX404" s="30"/>
      <c r="BY404" s="30"/>
      <c r="BZ404" s="30"/>
      <c r="CA404" s="30"/>
      <c r="CC404" s="31" t="s">
        <v>49</v>
      </c>
      <c r="CD404" s="31"/>
      <c r="CE404" s="30" t="s">
        <v>2</v>
      </c>
      <c r="CF404" s="30"/>
      <c r="CG404" s="30"/>
      <c r="CH404" s="30"/>
      <c r="CI404" s="30"/>
      <c r="CJ404" s="30"/>
      <c r="CK404" s="30"/>
      <c r="CL404" s="30"/>
      <c r="CM404" s="30"/>
      <c r="CN404" s="13"/>
      <c r="CO404" s="31" t="s">
        <v>49</v>
      </c>
      <c r="CP404" s="31"/>
      <c r="CQ404" s="30" t="s">
        <v>2</v>
      </c>
      <c r="CR404" s="30"/>
      <c r="CS404" s="30"/>
      <c r="CT404" s="30"/>
      <c r="CU404" s="30"/>
      <c r="CV404" s="30"/>
      <c r="CW404" s="30"/>
      <c r="CX404" s="30"/>
      <c r="CY404" s="30"/>
      <c r="DA404" s="31" t="s">
        <v>49</v>
      </c>
      <c r="DB404" s="31"/>
      <c r="DC404" s="30" t="s">
        <v>2</v>
      </c>
      <c r="DD404" s="30"/>
      <c r="DE404" s="30"/>
      <c r="DF404" s="30"/>
      <c r="DG404" s="30"/>
      <c r="DH404" s="30"/>
      <c r="DI404" s="30"/>
      <c r="DJ404" s="30"/>
      <c r="DK404" s="30"/>
      <c r="DM404" s="31" t="s">
        <v>49</v>
      </c>
      <c r="DN404" s="31"/>
      <c r="DO404" s="30" t="s">
        <v>2</v>
      </c>
      <c r="DP404" s="30"/>
      <c r="DQ404" s="30"/>
      <c r="DR404" s="30"/>
      <c r="DS404" s="30"/>
      <c r="DT404" s="30"/>
      <c r="DU404" s="30"/>
      <c r="DV404" s="30"/>
      <c r="DW404" s="30"/>
    </row>
    <row r="405" spans="1:127" ht="18" x14ac:dyDescent="0.25">
      <c r="A405" s="27" t="s">
        <v>0</v>
      </c>
      <c r="B405" s="27"/>
      <c r="C405" s="4" t="s">
        <v>71</v>
      </c>
      <c r="D405" s="4" t="s">
        <v>3</v>
      </c>
      <c r="E405" s="4" t="s">
        <v>4</v>
      </c>
      <c r="F405" s="4" t="s">
        <v>5</v>
      </c>
      <c r="G405" s="4" t="s">
        <v>6</v>
      </c>
      <c r="H405" s="4" t="s">
        <v>7</v>
      </c>
      <c r="I405" s="4" t="s">
        <v>53</v>
      </c>
      <c r="J405" s="4" t="s">
        <v>59</v>
      </c>
      <c r="K405" s="4" t="s">
        <v>8</v>
      </c>
      <c r="L405" s="4" t="s">
        <v>9</v>
      </c>
      <c r="M405" s="4" t="s">
        <v>54</v>
      </c>
      <c r="N405" s="4" t="s">
        <v>10</v>
      </c>
      <c r="P405" s="27" t="s">
        <v>1</v>
      </c>
      <c r="Q405" s="27"/>
      <c r="R405" s="4" t="s">
        <v>71</v>
      </c>
      <c r="S405" s="4" t="s">
        <v>3</v>
      </c>
      <c r="T405" s="4" t="s">
        <v>4</v>
      </c>
      <c r="U405" s="4" t="s">
        <v>5</v>
      </c>
      <c r="V405" s="4" t="s">
        <v>6</v>
      </c>
      <c r="W405" s="4" t="s">
        <v>7</v>
      </c>
      <c r="X405" s="4" t="s">
        <v>53</v>
      </c>
      <c r="Y405" s="4" t="s">
        <v>59</v>
      </c>
      <c r="Z405" s="4" t="s">
        <v>8</v>
      </c>
      <c r="AA405" s="4" t="s">
        <v>9</v>
      </c>
      <c r="AB405" s="4" t="s">
        <v>54</v>
      </c>
      <c r="AC405" s="4" t="s">
        <v>10</v>
      </c>
      <c r="AE405" s="27" t="s">
        <v>0</v>
      </c>
      <c r="AF405" s="27"/>
      <c r="AG405" s="4" t="s">
        <v>71</v>
      </c>
      <c r="AH405" s="4" t="s">
        <v>3</v>
      </c>
      <c r="AI405" s="4" t="s">
        <v>4</v>
      </c>
      <c r="AJ405" s="4" t="s">
        <v>5</v>
      </c>
      <c r="AK405" s="4" t="s">
        <v>6</v>
      </c>
      <c r="AL405" s="4" t="s">
        <v>7</v>
      </c>
      <c r="AM405" s="4" t="s">
        <v>8</v>
      </c>
      <c r="AN405" s="4" t="s">
        <v>9</v>
      </c>
      <c r="AO405" s="4" t="s">
        <v>10</v>
      </c>
      <c r="AP405" s="13"/>
      <c r="AQ405" s="27" t="s">
        <v>1</v>
      </c>
      <c r="AR405" s="27"/>
      <c r="AS405" s="4" t="s">
        <v>71</v>
      </c>
      <c r="AT405" s="4" t="s">
        <v>3</v>
      </c>
      <c r="AU405" s="4" t="s">
        <v>4</v>
      </c>
      <c r="AV405" s="4" t="s">
        <v>5</v>
      </c>
      <c r="AW405" s="4" t="s">
        <v>6</v>
      </c>
      <c r="AX405" s="4" t="s">
        <v>7</v>
      </c>
      <c r="AY405" s="4" t="s">
        <v>8</v>
      </c>
      <c r="AZ405" s="4" t="s">
        <v>9</v>
      </c>
      <c r="BA405" s="4" t="s">
        <v>10</v>
      </c>
      <c r="BC405" s="27" t="s">
        <v>0</v>
      </c>
      <c r="BD405" s="27"/>
      <c r="BE405" s="4" t="s">
        <v>71</v>
      </c>
      <c r="BF405" s="4" t="s">
        <v>3</v>
      </c>
      <c r="BG405" s="4" t="s">
        <v>4</v>
      </c>
      <c r="BH405" s="4" t="s">
        <v>5</v>
      </c>
      <c r="BI405" s="4" t="s">
        <v>53</v>
      </c>
      <c r="BJ405" s="4" t="s">
        <v>7</v>
      </c>
      <c r="BK405" s="4" t="s">
        <v>8</v>
      </c>
      <c r="BL405" s="4" t="s">
        <v>9</v>
      </c>
      <c r="BM405" s="4" t="s">
        <v>54</v>
      </c>
      <c r="BN405" s="4" t="s">
        <v>10</v>
      </c>
      <c r="BP405" s="27" t="s">
        <v>1</v>
      </c>
      <c r="BQ405" s="27"/>
      <c r="BR405" s="4" t="s">
        <v>71</v>
      </c>
      <c r="BS405" s="4" t="s">
        <v>3</v>
      </c>
      <c r="BT405" s="4" t="s">
        <v>4</v>
      </c>
      <c r="BU405" s="4" t="s">
        <v>5</v>
      </c>
      <c r="BV405" s="4" t="s">
        <v>53</v>
      </c>
      <c r="BW405" s="4" t="s">
        <v>7</v>
      </c>
      <c r="BX405" s="4" t="s">
        <v>8</v>
      </c>
      <c r="BY405" s="4" t="s">
        <v>9</v>
      </c>
      <c r="BZ405" s="4" t="s">
        <v>54</v>
      </c>
      <c r="CA405" s="4" t="s">
        <v>10</v>
      </c>
      <c r="CC405" s="27" t="s">
        <v>0</v>
      </c>
      <c r="CD405" s="27"/>
      <c r="CE405" s="4" t="s">
        <v>71</v>
      </c>
      <c r="CF405" s="4" t="s">
        <v>3</v>
      </c>
      <c r="CG405" s="4" t="s">
        <v>4</v>
      </c>
      <c r="CH405" s="4" t="s">
        <v>5</v>
      </c>
      <c r="CI405" s="4" t="s">
        <v>6</v>
      </c>
      <c r="CJ405" s="4" t="s">
        <v>7</v>
      </c>
      <c r="CK405" s="4" t="s">
        <v>8</v>
      </c>
      <c r="CL405" s="4" t="s">
        <v>9</v>
      </c>
      <c r="CM405" s="4" t="s">
        <v>10</v>
      </c>
      <c r="CN405" s="13"/>
      <c r="CO405" s="27" t="s">
        <v>1</v>
      </c>
      <c r="CP405" s="27"/>
      <c r="CQ405" s="4" t="s">
        <v>71</v>
      </c>
      <c r="CR405" s="4" t="s">
        <v>3</v>
      </c>
      <c r="CS405" s="4" t="s">
        <v>4</v>
      </c>
      <c r="CT405" s="4" t="s">
        <v>5</v>
      </c>
      <c r="CU405" s="4" t="s">
        <v>6</v>
      </c>
      <c r="CV405" s="4" t="s">
        <v>7</v>
      </c>
      <c r="CW405" s="4" t="s">
        <v>8</v>
      </c>
      <c r="CX405" s="4" t="s">
        <v>9</v>
      </c>
      <c r="CY405" s="4" t="s">
        <v>10</v>
      </c>
      <c r="DA405" s="27" t="s">
        <v>58</v>
      </c>
      <c r="DB405" s="27"/>
      <c r="DC405" s="4" t="s">
        <v>71</v>
      </c>
      <c r="DD405" s="4" t="s">
        <v>3</v>
      </c>
      <c r="DE405" s="4" t="s">
        <v>4</v>
      </c>
      <c r="DF405" s="4" t="s">
        <v>5</v>
      </c>
      <c r="DG405" s="4" t="s">
        <v>59</v>
      </c>
      <c r="DH405" s="4" t="s">
        <v>7</v>
      </c>
      <c r="DI405" s="4" t="s">
        <v>8</v>
      </c>
      <c r="DJ405" s="4" t="s">
        <v>9</v>
      </c>
      <c r="DK405" s="4" t="s">
        <v>10</v>
      </c>
      <c r="DM405" s="27" t="s">
        <v>60</v>
      </c>
      <c r="DN405" s="27"/>
      <c r="DO405" s="4" t="s">
        <v>71</v>
      </c>
      <c r="DP405" s="4" t="s">
        <v>3</v>
      </c>
      <c r="DQ405" s="4" t="s">
        <v>4</v>
      </c>
      <c r="DR405" s="4" t="s">
        <v>5</v>
      </c>
      <c r="DS405" s="4" t="s">
        <v>59</v>
      </c>
      <c r="DT405" s="4" t="s">
        <v>7</v>
      </c>
      <c r="DU405" s="4" t="s">
        <v>8</v>
      </c>
      <c r="DV405" s="4" t="s">
        <v>9</v>
      </c>
      <c r="DW405" s="4" t="s">
        <v>10</v>
      </c>
    </row>
    <row r="406" spans="1:127" ht="18" x14ac:dyDescent="0.25">
      <c r="A406" s="28" t="s">
        <v>11</v>
      </c>
      <c r="B406" s="15" t="s">
        <v>12</v>
      </c>
      <c r="C406" s="16">
        <f t="shared" ref="C406:F408" si="1145">+AG406+BE406+CE406+DC407</f>
        <v>22.042544177123109</v>
      </c>
      <c r="D406" s="6">
        <f t="shared" si="1145"/>
        <v>0</v>
      </c>
      <c r="E406" s="7">
        <f t="shared" si="1145"/>
        <v>0</v>
      </c>
      <c r="F406" s="7">
        <f t="shared" si="1145"/>
        <v>0</v>
      </c>
      <c r="G406" s="7">
        <f t="shared" ref="G406:G415" si="1146">+AK406+CI406</f>
        <v>0</v>
      </c>
      <c r="H406" s="7">
        <f t="shared" ref="H406:H413" si="1147">+AL406+BJ406+CJ406+DH407</f>
        <v>0</v>
      </c>
      <c r="I406" s="7">
        <f>+BI406</f>
        <v>0</v>
      </c>
      <c r="J406" s="7">
        <f>+DG407</f>
        <v>0</v>
      </c>
      <c r="K406" s="7">
        <f t="shared" ref="K406:L413" si="1148">+AM406+BK406+CK406+DI407</f>
        <v>0</v>
      </c>
      <c r="L406" s="7">
        <f t="shared" si="1148"/>
        <v>0</v>
      </c>
      <c r="M406" s="7">
        <f>+BM406</f>
        <v>0</v>
      </c>
      <c r="N406" s="7">
        <f t="shared" ref="N406:N415" si="1149">SUM(C406:M406)</f>
        <v>22.042544177123109</v>
      </c>
      <c r="P406" s="28" t="s">
        <v>11</v>
      </c>
      <c r="Q406" s="15" t="s">
        <v>12</v>
      </c>
      <c r="R406" s="16">
        <f t="shared" ref="R406:R413" si="1150">+AS406+BR406+CQ406+DO407</f>
        <v>2.6118476800250607</v>
      </c>
      <c r="S406" s="16">
        <f t="shared" ref="S406:S413" si="1151">+AT406+BS406+CR406+DP407</f>
        <v>0</v>
      </c>
      <c r="T406" s="16">
        <f t="shared" ref="T406:T413" si="1152">+AU406+BT406+CS406+DQ407</f>
        <v>0</v>
      </c>
      <c r="U406" s="16">
        <f t="shared" ref="U406:U413" si="1153">+AV406+BU406+CT406+DR407</f>
        <v>0</v>
      </c>
      <c r="V406" s="7">
        <f t="shared" ref="V406:V415" si="1154">+AW406+CU406</f>
        <v>0</v>
      </c>
      <c r="W406" s="7">
        <f t="shared" ref="W406:W413" si="1155">+AX406+BW406+CV406+DT407</f>
        <v>0</v>
      </c>
      <c r="X406" s="7">
        <f>+BV406</f>
        <v>0</v>
      </c>
      <c r="Y406" s="7">
        <f>+DS407</f>
        <v>0</v>
      </c>
      <c r="Z406" s="7">
        <f t="shared" ref="Z406:AA413" si="1156">+AY406+BX406+CW406+DU407</f>
        <v>0</v>
      </c>
      <c r="AA406" s="7">
        <f t="shared" si="1156"/>
        <v>0</v>
      </c>
      <c r="AB406" s="7">
        <f t="shared" ref="AB406:AB413" si="1157">+BZ406</f>
        <v>0</v>
      </c>
      <c r="AC406" s="7">
        <f>SUM(R406:AB406)</f>
        <v>2.6118476800250607</v>
      </c>
      <c r="AE406" s="28" t="s">
        <v>11</v>
      </c>
      <c r="AF406" s="15" t="s">
        <v>12</v>
      </c>
      <c r="AG406" s="6">
        <v>3.2354005424264951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3.2354005424264951</v>
      </c>
      <c r="AP406" s="13"/>
      <c r="AQ406" s="28" t="s">
        <v>11</v>
      </c>
      <c r="AR406" s="15" t="s">
        <v>12</v>
      </c>
      <c r="AS406" s="6">
        <v>0.35589405966691445</v>
      </c>
      <c r="AT406" s="7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7">
        <v>0.35589405966691445</v>
      </c>
      <c r="BC406" s="28" t="s">
        <v>11</v>
      </c>
      <c r="BD406" s="15" t="s">
        <v>12</v>
      </c>
      <c r="BE406" s="1">
        <v>15.500109415440644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/>
      <c r="BN406" s="2">
        <v>15.500109415440644</v>
      </c>
      <c r="BP406" s="28" t="s">
        <v>11</v>
      </c>
      <c r="BQ406" s="15" t="s">
        <v>12</v>
      </c>
      <c r="BR406" s="1">
        <v>1.8600131298528773</v>
      </c>
      <c r="BS406" s="2">
        <v>0</v>
      </c>
      <c r="BT406" s="2">
        <v>0</v>
      </c>
      <c r="BU406" s="2">
        <v>0</v>
      </c>
      <c r="BV406" s="2">
        <v>0</v>
      </c>
      <c r="BW406" s="2">
        <v>0</v>
      </c>
      <c r="BX406" s="2">
        <v>0</v>
      </c>
      <c r="BY406" s="2">
        <v>0</v>
      </c>
      <c r="BZ406" s="2"/>
      <c r="CA406" s="2">
        <v>1.8600131298528773</v>
      </c>
      <c r="CC406" s="28" t="s">
        <v>11</v>
      </c>
      <c r="CD406" s="15" t="s">
        <v>12</v>
      </c>
      <c r="CE406" s="6">
        <v>3.2769136924077342</v>
      </c>
      <c r="CF406" s="7">
        <v>0</v>
      </c>
      <c r="CG406" s="7">
        <v>0</v>
      </c>
      <c r="CH406" s="7">
        <v>0</v>
      </c>
      <c r="CI406" s="7">
        <v>0</v>
      </c>
      <c r="CJ406" s="7">
        <v>0</v>
      </c>
      <c r="CK406" s="7">
        <v>0</v>
      </c>
      <c r="CL406" s="7">
        <v>0</v>
      </c>
      <c r="CM406" s="7">
        <v>3.2769136924077342</v>
      </c>
      <c r="CN406" s="13"/>
      <c r="CO406" s="28" t="s">
        <v>11</v>
      </c>
      <c r="CP406" s="15" t="s">
        <v>12</v>
      </c>
      <c r="CQ406" s="6">
        <v>0.3932296430889281</v>
      </c>
      <c r="CR406" s="7">
        <v>0</v>
      </c>
      <c r="CS406" s="7">
        <v>0</v>
      </c>
      <c r="CT406" s="7">
        <v>0</v>
      </c>
      <c r="CU406" s="7">
        <v>0</v>
      </c>
      <c r="CV406" s="7">
        <v>0</v>
      </c>
      <c r="CW406" s="7">
        <v>0</v>
      </c>
      <c r="CX406" s="7">
        <v>0</v>
      </c>
      <c r="CY406" s="7">
        <v>0.3932296430889281</v>
      </c>
      <c r="DA406" s="28" t="s">
        <v>11</v>
      </c>
      <c r="DB406" s="15" t="s">
        <v>20</v>
      </c>
      <c r="DC406" s="1">
        <v>1.4384893376459078</v>
      </c>
      <c r="DD406" s="2"/>
      <c r="DE406" s="2"/>
      <c r="DF406" s="2"/>
      <c r="DG406" s="2">
        <v>1.5267074413863404E-2</v>
      </c>
      <c r="DH406" s="2">
        <v>0</v>
      </c>
      <c r="DI406" s="2">
        <v>1.5267074413863404E-2</v>
      </c>
      <c r="DJ406" s="2">
        <v>25.295863179866615</v>
      </c>
      <c r="DK406" s="2">
        <v>26.764886666340249</v>
      </c>
      <c r="DM406" s="28" t="s">
        <v>11</v>
      </c>
      <c r="DN406" s="15" t="s">
        <v>20</v>
      </c>
      <c r="DO406" s="1">
        <v>1.0760976546036003</v>
      </c>
      <c r="DP406" s="2"/>
      <c r="DQ406" s="2"/>
      <c r="DR406" s="2"/>
      <c r="DS406" s="2">
        <v>7.6335372069317019E-3</v>
      </c>
      <c r="DT406" s="2"/>
      <c r="DU406" s="2">
        <v>4.2747808358817533E-3</v>
      </c>
      <c r="DV406" s="2">
        <v>8.5775658139664657</v>
      </c>
      <c r="DW406" s="2">
        <v>9.6655717866128796</v>
      </c>
    </row>
    <row r="407" spans="1:127" ht="18" x14ac:dyDescent="0.25">
      <c r="A407" s="28"/>
      <c r="B407" s="17" t="s">
        <v>13</v>
      </c>
      <c r="C407" s="4">
        <f t="shared" si="1145"/>
        <v>3.4316951406791789</v>
      </c>
      <c r="D407" s="3">
        <f t="shared" si="1145"/>
        <v>13.665164698812521</v>
      </c>
      <c r="E407" s="3">
        <f t="shared" si="1145"/>
        <v>0</v>
      </c>
      <c r="F407" s="3">
        <f t="shared" si="1145"/>
        <v>11.181241764963398</v>
      </c>
      <c r="G407" s="3">
        <f t="shared" si="1146"/>
        <v>2.6424811533129113</v>
      </c>
      <c r="H407" s="3">
        <f t="shared" si="1147"/>
        <v>0</v>
      </c>
      <c r="I407" s="3">
        <f t="shared" ref="I407:I415" si="1158">+BI407</f>
        <v>0</v>
      </c>
      <c r="J407" s="3">
        <f t="shared" ref="J407:J413" si="1159">+DG408</f>
        <v>0</v>
      </c>
      <c r="K407" s="3">
        <f t="shared" si="1148"/>
        <v>0</v>
      </c>
      <c r="L407" s="3">
        <f t="shared" si="1148"/>
        <v>0</v>
      </c>
      <c r="M407" s="4">
        <f t="shared" ref="M407:M415" si="1160">+BM407</f>
        <v>0</v>
      </c>
      <c r="N407" s="4">
        <f t="shared" si="1149"/>
        <v>30.920582757768006</v>
      </c>
      <c r="P407" s="28"/>
      <c r="Q407" s="17" t="s">
        <v>13</v>
      </c>
      <c r="R407" s="4">
        <f t="shared" si="1150"/>
        <v>2.4708205012890083</v>
      </c>
      <c r="S407" s="4">
        <f t="shared" si="1151"/>
        <v>6.0556550453186908</v>
      </c>
      <c r="T407" s="4">
        <f t="shared" si="1152"/>
        <v>0</v>
      </c>
      <c r="U407" s="4">
        <f t="shared" si="1153"/>
        <v>3.577997364788287</v>
      </c>
      <c r="V407" s="3">
        <f t="shared" si="1154"/>
        <v>0.84559396906013162</v>
      </c>
      <c r="W407" s="3">
        <f t="shared" si="1155"/>
        <v>0</v>
      </c>
      <c r="X407" s="3">
        <f t="shared" ref="X407:X415" si="1161">+BV407</f>
        <v>0</v>
      </c>
      <c r="Y407" s="3">
        <f t="shared" ref="Y407:Y413" si="1162">+DS408</f>
        <v>0</v>
      </c>
      <c r="Z407" s="3">
        <f t="shared" si="1156"/>
        <v>0</v>
      </c>
      <c r="AA407" s="3">
        <f t="shared" si="1156"/>
        <v>0</v>
      </c>
      <c r="AB407" s="4">
        <f t="shared" si="1157"/>
        <v>0</v>
      </c>
      <c r="AC407" s="4">
        <f t="shared" ref="AC407:AC415" si="1163">SUM(R407:AB407)</f>
        <v>12.950066880456117</v>
      </c>
      <c r="AE407" s="28"/>
      <c r="AF407" s="17" t="s">
        <v>13</v>
      </c>
      <c r="AG407" s="3">
        <v>1.6807148311817566</v>
      </c>
      <c r="AH407" s="3">
        <v>9.3624023529724401</v>
      </c>
      <c r="AI407" s="3">
        <v>0</v>
      </c>
      <c r="AJ407" s="3">
        <v>8.1879865185619742</v>
      </c>
      <c r="AK407" s="3">
        <v>2.6424811533129113</v>
      </c>
      <c r="AL407" s="3">
        <v>0</v>
      </c>
      <c r="AM407" s="3">
        <v>0</v>
      </c>
      <c r="AN407" s="3">
        <v>0</v>
      </c>
      <c r="AO407" s="4">
        <v>21.87358485602908</v>
      </c>
      <c r="AP407" s="13"/>
      <c r="AQ407" s="28"/>
      <c r="AR407" s="17" t="s">
        <v>13</v>
      </c>
      <c r="AS407" s="3">
        <v>1.2101146784508647</v>
      </c>
      <c r="AT407" s="3">
        <v>4.1194570353078737</v>
      </c>
      <c r="AU407" s="3">
        <v>0</v>
      </c>
      <c r="AV407" s="3">
        <v>2.6201556859398316</v>
      </c>
      <c r="AW407" s="3">
        <v>0.84559396906013162</v>
      </c>
      <c r="AX407" s="3">
        <v>0</v>
      </c>
      <c r="AY407" s="3">
        <v>0</v>
      </c>
      <c r="AZ407" s="3">
        <v>0</v>
      </c>
      <c r="BA407" s="4">
        <v>8.7953213687587013</v>
      </c>
      <c r="BC407" s="28"/>
      <c r="BD407" s="17" t="s">
        <v>13</v>
      </c>
      <c r="BE407" s="3">
        <v>1.1600265130049257</v>
      </c>
      <c r="BF407" s="3">
        <v>4.1519725713990905</v>
      </c>
      <c r="BG407" s="3">
        <v>0</v>
      </c>
      <c r="BH407" s="3">
        <v>2.9835799834827714</v>
      </c>
      <c r="BI407" s="3">
        <v>0</v>
      </c>
      <c r="BJ407" s="3">
        <v>0</v>
      </c>
      <c r="BK407" s="3">
        <v>0</v>
      </c>
      <c r="BL407" s="3">
        <v>0</v>
      </c>
      <c r="BM407" s="3"/>
      <c r="BN407" s="4">
        <v>8.2955790678867878</v>
      </c>
      <c r="BP407" s="28"/>
      <c r="BQ407" s="17" t="s">
        <v>13</v>
      </c>
      <c r="BR407" s="3">
        <v>0.83521908936354639</v>
      </c>
      <c r="BS407" s="3">
        <v>1.8683876571295908</v>
      </c>
      <c r="BT407" s="3">
        <v>0</v>
      </c>
      <c r="BU407" s="3">
        <v>0.95474559471448683</v>
      </c>
      <c r="BV407" s="3">
        <v>0</v>
      </c>
      <c r="BW407" s="3">
        <v>0</v>
      </c>
      <c r="BX407" s="3">
        <v>0</v>
      </c>
      <c r="BY407" s="3">
        <v>0</v>
      </c>
      <c r="BZ407" s="3"/>
      <c r="CA407" s="4">
        <v>3.6583523412076242</v>
      </c>
      <c r="CC407" s="28"/>
      <c r="CD407" s="17" t="s">
        <v>13</v>
      </c>
      <c r="CE407" s="3">
        <v>0.58799944153968475</v>
      </c>
      <c r="CF407" s="3">
        <v>0.14628521271906403</v>
      </c>
      <c r="CG407" s="3">
        <v>0</v>
      </c>
      <c r="CH407" s="3">
        <v>0</v>
      </c>
      <c r="CI407" s="3">
        <v>0</v>
      </c>
      <c r="CJ407" s="3">
        <v>0</v>
      </c>
      <c r="CK407" s="3">
        <v>0</v>
      </c>
      <c r="CL407" s="3">
        <v>0</v>
      </c>
      <c r="CM407" s="4">
        <v>0.73428465425874878</v>
      </c>
      <c r="CN407" s="13"/>
      <c r="CO407" s="28"/>
      <c r="CP407" s="17" t="s">
        <v>13</v>
      </c>
      <c r="CQ407" s="3">
        <v>0.42335959790857303</v>
      </c>
      <c r="CR407" s="3">
        <v>6.5828345723578818E-2</v>
      </c>
      <c r="CS407" s="3">
        <v>0</v>
      </c>
      <c r="CT407" s="3">
        <v>0</v>
      </c>
      <c r="CU407" s="3">
        <v>0</v>
      </c>
      <c r="CV407" s="3">
        <v>0</v>
      </c>
      <c r="CW407" s="3">
        <v>0</v>
      </c>
      <c r="CX407" s="3">
        <v>0</v>
      </c>
      <c r="CY407" s="4">
        <v>0.48918794363215184</v>
      </c>
      <c r="DA407" s="28"/>
      <c r="DB407" s="17" t="s">
        <v>12</v>
      </c>
      <c r="DC407" s="3">
        <v>3.0120526848234835E-2</v>
      </c>
      <c r="DD407" s="3"/>
      <c r="DE407" s="3"/>
      <c r="DF407" s="3"/>
      <c r="DG407" s="3"/>
      <c r="DH407" s="3"/>
      <c r="DI407" s="3"/>
      <c r="DJ407" s="3"/>
      <c r="DK407" s="3">
        <v>3.0120526848234835E-2</v>
      </c>
      <c r="DM407" s="28"/>
      <c r="DN407" s="17" t="s">
        <v>12</v>
      </c>
      <c r="DO407" s="3">
        <v>2.7108474163411349E-3</v>
      </c>
      <c r="DP407" s="3"/>
      <c r="DQ407" s="3"/>
      <c r="DR407" s="3"/>
      <c r="DS407" s="3"/>
      <c r="DT407" s="3"/>
      <c r="DU407" s="3"/>
      <c r="DV407" s="3"/>
      <c r="DW407" s="3">
        <v>2.7108474163411349E-3</v>
      </c>
    </row>
    <row r="408" spans="1:127" ht="18" x14ac:dyDescent="0.25">
      <c r="A408" s="28"/>
      <c r="B408" s="15" t="s">
        <v>14</v>
      </c>
      <c r="C408" s="16">
        <f t="shared" si="1145"/>
        <v>11.115802890935186</v>
      </c>
      <c r="D408" s="6">
        <f t="shared" si="1145"/>
        <v>0</v>
      </c>
      <c r="E408" s="7">
        <f t="shared" si="1145"/>
        <v>0</v>
      </c>
      <c r="F408" s="7">
        <f t="shared" si="1145"/>
        <v>0</v>
      </c>
      <c r="G408" s="7">
        <f t="shared" si="1146"/>
        <v>0</v>
      </c>
      <c r="H408" s="7">
        <f t="shared" si="1147"/>
        <v>0</v>
      </c>
      <c r="I408" s="7">
        <f t="shared" si="1158"/>
        <v>0</v>
      </c>
      <c r="J408" s="7">
        <f t="shared" si="1159"/>
        <v>0</v>
      </c>
      <c r="K408" s="7">
        <f t="shared" si="1148"/>
        <v>0</v>
      </c>
      <c r="L408" s="7">
        <f t="shared" si="1148"/>
        <v>0</v>
      </c>
      <c r="M408" s="7">
        <f t="shared" si="1160"/>
        <v>0</v>
      </c>
      <c r="N408" s="7">
        <f t="shared" si="1149"/>
        <v>11.115802890935186</v>
      </c>
      <c r="P408" s="28"/>
      <c r="Q408" s="15" t="s">
        <v>14</v>
      </c>
      <c r="R408" s="16">
        <f t="shared" si="1150"/>
        <v>7.2252718791078694</v>
      </c>
      <c r="S408" s="16">
        <f t="shared" si="1151"/>
        <v>0</v>
      </c>
      <c r="T408" s="16">
        <f t="shared" si="1152"/>
        <v>0</v>
      </c>
      <c r="U408" s="16">
        <f t="shared" si="1153"/>
        <v>0</v>
      </c>
      <c r="V408" s="7">
        <f t="shared" si="1154"/>
        <v>0</v>
      </c>
      <c r="W408" s="7">
        <f t="shared" si="1155"/>
        <v>0</v>
      </c>
      <c r="X408" s="7">
        <f t="shared" si="1161"/>
        <v>0</v>
      </c>
      <c r="Y408" s="7">
        <f t="shared" si="1162"/>
        <v>0</v>
      </c>
      <c r="Z408" s="7">
        <f t="shared" si="1156"/>
        <v>0</v>
      </c>
      <c r="AA408" s="7">
        <f t="shared" si="1156"/>
        <v>0</v>
      </c>
      <c r="AB408" s="7">
        <f t="shared" si="1157"/>
        <v>0</v>
      </c>
      <c r="AC408" s="7">
        <f t="shared" si="1163"/>
        <v>7.2252718791078694</v>
      </c>
      <c r="AE408" s="28"/>
      <c r="AF408" s="15" t="s">
        <v>14</v>
      </c>
      <c r="AG408" s="6">
        <v>2.2551517982547145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2.2551517982547145</v>
      </c>
      <c r="AP408" s="13"/>
      <c r="AQ408" s="28"/>
      <c r="AR408" s="15" t="s">
        <v>14</v>
      </c>
      <c r="AS408" s="6">
        <v>1.4658486688655645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1.4658486688655645</v>
      </c>
      <c r="BC408" s="28"/>
      <c r="BD408" s="15" t="s">
        <v>14</v>
      </c>
      <c r="BE408" s="1">
        <v>8.2901876971412172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/>
      <c r="BN408" s="2">
        <v>8.2901876971412172</v>
      </c>
      <c r="BP408" s="28"/>
      <c r="BQ408" s="15" t="s">
        <v>14</v>
      </c>
      <c r="BR408" s="1">
        <v>5.3886220031417915</v>
      </c>
      <c r="BS408" s="2">
        <v>0</v>
      </c>
      <c r="BT408" s="2">
        <v>0</v>
      </c>
      <c r="BU408" s="2">
        <v>0</v>
      </c>
      <c r="BV408" s="2">
        <v>0</v>
      </c>
      <c r="BW408" s="2">
        <v>0</v>
      </c>
      <c r="BX408" s="2">
        <v>0</v>
      </c>
      <c r="BY408" s="2">
        <v>0</v>
      </c>
      <c r="BZ408" s="2"/>
      <c r="CA408" s="2">
        <v>5.3886220031417915</v>
      </c>
      <c r="CC408" s="28"/>
      <c r="CD408" s="15" t="s">
        <v>14</v>
      </c>
      <c r="CE408" s="6">
        <v>0.56852380869877917</v>
      </c>
      <c r="CF408" s="7">
        <v>0</v>
      </c>
      <c r="CG408" s="7">
        <v>0</v>
      </c>
      <c r="CH408" s="7">
        <v>0</v>
      </c>
      <c r="CI408" s="7">
        <v>0</v>
      </c>
      <c r="CJ408" s="7">
        <v>0</v>
      </c>
      <c r="CK408" s="7">
        <v>0</v>
      </c>
      <c r="CL408" s="7">
        <v>0</v>
      </c>
      <c r="CM408" s="7">
        <v>0.56852380869877917</v>
      </c>
      <c r="CN408" s="13"/>
      <c r="CO408" s="28"/>
      <c r="CP408" s="15" t="s">
        <v>14</v>
      </c>
      <c r="CQ408" s="6">
        <v>0.36954047565420645</v>
      </c>
      <c r="CR408" s="7">
        <v>0</v>
      </c>
      <c r="CS408" s="7">
        <v>0</v>
      </c>
      <c r="CT408" s="7">
        <v>0</v>
      </c>
      <c r="CU408" s="7">
        <v>0</v>
      </c>
      <c r="CV408" s="7">
        <v>0</v>
      </c>
      <c r="CW408" s="7">
        <v>0</v>
      </c>
      <c r="CX408" s="7">
        <v>0</v>
      </c>
      <c r="CY408" s="7">
        <v>0.36954047565420645</v>
      </c>
      <c r="DA408" s="28"/>
      <c r="DB408" s="15" t="s">
        <v>61</v>
      </c>
      <c r="DC408" s="1">
        <v>2.9543549528117546E-3</v>
      </c>
      <c r="DD408" s="2">
        <v>4.5045617219257421E-3</v>
      </c>
      <c r="DE408" s="2">
        <v>0</v>
      </c>
      <c r="DF408" s="2">
        <v>9.6752629186512076E-3</v>
      </c>
      <c r="DG408" s="2">
        <v>0</v>
      </c>
      <c r="DH408" s="2"/>
      <c r="DI408" s="2"/>
      <c r="DJ408" s="2"/>
      <c r="DK408" s="2">
        <v>1.7134179593388706E-2</v>
      </c>
      <c r="DM408" s="28"/>
      <c r="DN408" s="15" t="s">
        <v>61</v>
      </c>
      <c r="DO408" s="1">
        <v>2.127135566024463E-3</v>
      </c>
      <c r="DP408" s="2">
        <v>1.9820071576473267E-3</v>
      </c>
      <c r="DQ408" s="2">
        <v>0</v>
      </c>
      <c r="DR408" s="2">
        <v>3.0960841339683865E-3</v>
      </c>
      <c r="DS408" s="2">
        <v>0</v>
      </c>
      <c r="DT408" s="2"/>
      <c r="DU408" s="2"/>
      <c r="DV408" s="2"/>
      <c r="DW408" s="2">
        <v>7.2052268576401762E-3</v>
      </c>
    </row>
    <row r="409" spans="1:127" ht="18" x14ac:dyDescent="0.25">
      <c r="A409" s="28"/>
      <c r="B409" s="17" t="s">
        <v>15</v>
      </c>
      <c r="C409" s="4">
        <f t="shared" ref="C409:C413" si="1164">+AG409+BE409+CE409+DC410</f>
        <v>1.5901115678055089</v>
      </c>
      <c r="D409" s="3">
        <f t="shared" ref="D409:F413" si="1165">+AH409+BF409+CF409+DD410</f>
        <v>0</v>
      </c>
      <c r="E409" s="22">
        <f t="shared" si="1165"/>
        <v>0</v>
      </c>
      <c r="F409" s="3">
        <f t="shared" si="1165"/>
        <v>1.6711483644717766</v>
      </c>
      <c r="G409" s="3">
        <f t="shared" si="1146"/>
        <v>0</v>
      </c>
      <c r="H409" s="3">
        <f t="shared" si="1147"/>
        <v>1.3114082450484592</v>
      </c>
      <c r="I409" s="3">
        <f t="shared" si="1158"/>
        <v>0</v>
      </c>
      <c r="J409" s="3">
        <f t="shared" si="1159"/>
        <v>0</v>
      </c>
      <c r="K409" s="3">
        <f t="shared" si="1148"/>
        <v>0</v>
      </c>
      <c r="L409" s="3">
        <f t="shared" si="1148"/>
        <v>0</v>
      </c>
      <c r="M409" s="4">
        <f t="shared" si="1160"/>
        <v>0</v>
      </c>
      <c r="N409" s="4">
        <f t="shared" si="1149"/>
        <v>4.5726681773257445</v>
      </c>
      <c r="P409" s="28"/>
      <c r="Q409" s="17" t="s">
        <v>15</v>
      </c>
      <c r="R409" s="4">
        <f t="shared" si="1150"/>
        <v>1.1130780974638563</v>
      </c>
      <c r="S409" s="4">
        <f t="shared" si="1151"/>
        <v>0</v>
      </c>
      <c r="T409" s="4">
        <f t="shared" si="1152"/>
        <v>0</v>
      </c>
      <c r="U409" s="4">
        <f t="shared" si="1153"/>
        <v>0.53476747663096846</v>
      </c>
      <c r="V409" s="3">
        <f t="shared" si="1154"/>
        <v>0</v>
      </c>
      <c r="W409" s="3">
        <f t="shared" si="1155"/>
        <v>0.85241535928149847</v>
      </c>
      <c r="X409" s="3">
        <f t="shared" si="1161"/>
        <v>0</v>
      </c>
      <c r="Y409" s="3">
        <f t="shared" si="1162"/>
        <v>0</v>
      </c>
      <c r="Z409" s="3">
        <f t="shared" si="1156"/>
        <v>0</v>
      </c>
      <c r="AA409" s="3">
        <f t="shared" si="1156"/>
        <v>0</v>
      </c>
      <c r="AB409" s="4">
        <f t="shared" si="1157"/>
        <v>0</v>
      </c>
      <c r="AC409" s="4">
        <f t="shared" si="1163"/>
        <v>2.5002609333763233</v>
      </c>
      <c r="AE409" s="28"/>
      <c r="AF409" s="17" t="s">
        <v>15</v>
      </c>
      <c r="AG409" s="3">
        <v>1.0924573612758262</v>
      </c>
      <c r="AH409" s="13">
        <v>0</v>
      </c>
      <c r="AI409" s="3">
        <v>0</v>
      </c>
      <c r="AJ409" s="3">
        <v>1.1724251739680056</v>
      </c>
      <c r="AK409" s="3">
        <v>0</v>
      </c>
      <c r="AL409" s="3">
        <v>1.2335430926640298</v>
      </c>
      <c r="AM409" s="3">
        <v>0</v>
      </c>
      <c r="AN409" s="3">
        <v>0</v>
      </c>
      <c r="AO409" s="4">
        <v>3.4984256279078614</v>
      </c>
      <c r="AP409" s="13"/>
      <c r="AQ409" s="28"/>
      <c r="AR409" s="17" t="s">
        <v>15</v>
      </c>
      <c r="AS409" s="3">
        <v>0.76472015289307826</v>
      </c>
      <c r="AT409" s="13">
        <v>0</v>
      </c>
      <c r="AU409" s="3">
        <v>0</v>
      </c>
      <c r="AV409" s="3">
        <v>0.37517605566976181</v>
      </c>
      <c r="AW409" s="3">
        <v>0</v>
      </c>
      <c r="AX409" s="3">
        <v>0.80180301023161937</v>
      </c>
      <c r="AY409" s="3">
        <v>0</v>
      </c>
      <c r="AZ409" s="3">
        <v>0</v>
      </c>
      <c r="BA409" s="4">
        <v>1.9416992187944595</v>
      </c>
      <c r="BC409" s="28"/>
      <c r="BD409" s="17" t="s">
        <v>15</v>
      </c>
      <c r="BE409" s="3">
        <v>0.21707392930788233</v>
      </c>
      <c r="BF409" s="11">
        <v>0</v>
      </c>
      <c r="BG409" s="3">
        <v>0</v>
      </c>
      <c r="BH409" s="3">
        <v>0.35540521465946123</v>
      </c>
      <c r="BI409" s="3">
        <v>0</v>
      </c>
      <c r="BJ409" s="3">
        <v>2.576459310425481E-3</v>
      </c>
      <c r="BK409" s="3">
        <v>0</v>
      </c>
      <c r="BL409" s="3">
        <v>0</v>
      </c>
      <c r="BM409" s="3"/>
      <c r="BN409" s="4">
        <v>0.57505560327776906</v>
      </c>
      <c r="BP409" s="28"/>
      <c r="BQ409" s="17" t="s">
        <v>15</v>
      </c>
      <c r="BR409" s="3">
        <v>0.15195175051551763</v>
      </c>
      <c r="BS409" s="11">
        <v>0</v>
      </c>
      <c r="BT409" s="3">
        <v>0</v>
      </c>
      <c r="BU409" s="3">
        <v>0.1137296686910276</v>
      </c>
      <c r="BV409" s="3">
        <v>0</v>
      </c>
      <c r="BW409" s="3">
        <v>1.6746985517765627E-3</v>
      </c>
      <c r="BX409" s="3">
        <v>0</v>
      </c>
      <c r="BY409" s="3">
        <v>0</v>
      </c>
      <c r="BZ409" s="3"/>
      <c r="CA409" s="4">
        <v>0.26735611775832174</v>
      </c>
      <c r="CC409" s="28"/>
      <c r="CD409" s="17" t="s">
        <v>15</v>
      </c>
      <c r="CE409" s="3">
        <v>0.27967774091643055</v>
      </c>
      <c r="CF409" s="13">
        <v>0</v>
      </c>
      <c r="CG409" s="3">
        <v>0</v>
      </c>
      <c r="CH409" s="3">
        <v>0.14331797584430966</v>
      </c>
      <c r="CI409" s="3">
        <v>0</v>
      </c>
      <c r="CJ409" s="3">
        <v>7.5241937318262578E-2</v>
      </c>
      <c r="CK409" s="3">
        <v>0</v>
      </c>
      <c r="CL409" s="3">
        <v>0</v>
      </c>
      <c r="CM409" s="4">
        <v>0.49823765407900278</v>
      </c>
      <c r="CN409" s="13"/>
      <c r="CO409" s="28"/>
      <c r="CP409" s="17" t="s">
        <v>15</v>
      </c>
      <c r="CQ409" s="3">
        <v>0.19577441864150139</v>
      </c>
      <c r="CR409" s="13">
        <v>0</v>
      </c>
      <c r="CS409" s="3">
        <v>0</v>
      </c>
      <c r="CT409" s="3">
        <v>4.5861752270179093E-2</v>
      </c>
      <c r="CU409" s="3">
        <v>0</v>
      </c>
      <c r="CV409" s="3">
        <v>4.8907259256870679E-2</v>
      </c>
      <c r="CW409" s="3">
        <v>0</v>
      </c>
      <c r="CX409" s="3">
        <v>0</v>
      </c>
      <c r="CY409" s="4">
        <v>0.29054343016855116</v>
      </c>
      <c r="DA409" s="28"/>
      <c r="DB409" s="17" t="s">
        <v>14</v>
      </c>
      <c r="DC409" s="3">
        <v>1.9395868404733648E-3</v>
      </c>
      <c r="DD409" s="3"/>
      <c r="DE409" s="3"/>
      <c r="DF409" s="3"/>
      <c r="DG409" s="3"/>
      <c r="DH409" s="3"/>
      <c r="DI409" s="3"/>
      <c r="DJ409" s="3"/>
      <c r="DK409" s="3">
        <v>1.9395868404733648E-3</v>
      </c>
      <c r="DM409" s="28"/>
      <c r="DN409" s="17" t="s">
        <v>14</v>
      </c>
      <c r="DO409" s="3">
        <v>1.2607314463076872E-3</v>
      </c>
      <c r="DP409" s="3"/>
      <c r="DQ409" s="3"/>
      <c r="DR409" s="3"/>
      <c r="DS409" s="3"/>
      <c r="DT409" s="3"/>
      <c r="DU409" s="3"/>
      <c r="DV409" s="3"/>
      <c r="DW409" s="3">
        <v>1.2607314463076872E-3</v>
      </c>
    </row>
    <row r="410" spans="1:127" ht="18" x14ac:dyDescent="0.25">
      <c r="A410" s="28"/>
      <c r="B410" s="15" t="s">
        <v>16</v>
      </c>
      <c r="C410" s="16">
        <f t="shared" si="1164"/>
        <v>1.5435567146733924E-2</v>
      </c>
      <c r="D410" s="6">
        <f t="shared" si="1165"/>
        <v>0</v>
      </c>
      <c r="E410" s="7">
        <f t="shared" si="1165"/>
        <v>0</v>
      </c>
      <c r="F410" s="7">
        <f t="shared" si="1165"/>
        <v>0</v>
      </c>
      <c r="G410" s="7">
        <f t="shared" si="1146"/>
        <v>0</v>
      </c>
      <c r="H410" s="7">
        <f t="shared" si="1147"/>
        <v>0</v>
      </c>
      <c r="I410" s="7">
        <f t="shared" si="1158"/>
        <v>6.309969249323702E-2</v>
      </c>
      <c r="J410" s="7">
        <f t="shared" si="1159"/>
        <v>0</v>
      </c>
      <c r="K410" s="7">
        <f t="shared" si="1148"/>
        <v>0</v>
      </c>
      <c r="L410" s="7">
        <f t="shared" si="1148"/>
        <v>0</v>
      </c>
      <c r="M410" s="7">
        <f t="shared" si="1160"/>
        <v>0</v>
      </c>
      <c r="N410" s="7">
        <f t="shared" si="1149"/>
        <v>7.8535259639970947E-2</v>
      </c>
      <c r="P410" s="28"/>
      <c r="Q410" s="15" t="s">
        <v>16</v>
      </c>
      <c r="R410" s="16">
        <f t="shared" si="1150"/>
        <v>1.0804897002713747E-2</v>
      </c>
      <c r="S410" s="16">
        <f t="shared" si="1151"/>
        <v>0</v>
      </c>
      <c r="T410" s="16">
        <f t="shared" si="1152"/>
        <v>0</v>
      </c>
      <c r="U410" s="16">
        <f t="shared" si="1153"/>
        <v>0</v>
      </c>
      <c r="V410" s="7">
        <f t="shared" si="1154"/>
        <v>0</v>
      </c>
      <c r="W410" s="7">
        <f t="shared" si="1155"/>
        <v>0</v>
      </c>
      <c r="X410" s="7">
        <f t="shared" si="1161"/>
        <v>1.8929907747971104E-2</v>
      </c>
      <c r="Y410" s="7">
        <f t="shared" si="1162"/>
        <v>0</v>
      </c>
      <c r="Z410" s="7">
        <f t="shared" si="1156"/>
        <v>0</v>
      </c>
      <c r="AA410" s="7">
        <f t="shared" si="1156"/>
        <v>0</v>
      </c>
      <c r="AB410" s="7">
        <f t="shared" si="1157"/>
        <v>0</v>
      </c>
      <c r="AC410" s="7">
        <f t="shared" si="1163"/>
        <v>2.9734804750684851E-2</v>
      </c>
      <c r="AE410" s="28"/>
      <c r="AF410" s="15" t="s">
        <v>16</v>
      </c>
      <c r="AG410" s="6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13"/>
      <c r="AQ410" s="28"/>
      <c r="AR410" s="15" t="s">
        <v>16</v>
      </c>
      <c r="AS410" s="6">
        <v>0</v>
      </c>
      <c r="AT410" s="7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  <c r="AZ410" s="7">
        <v>0</v>
      </c>
      <c r="BA410" s="7">
        <v>0</v>
      </c>
      <c r="BC410" s="28"/>
      <c r="BD410" s="15" t="s">
        <v>16</v>
      </c>
      <c r="BE410" s="1">
        <v>0</v>
      </c>
      <c r="BF410" s="2">
        <v>0</v>
      </c>
      <c r="BG410" s="2">
        <v>0</v>
      </c>
      <c r="BH410" s="2">
        <v>0</v>
      </c>
      <c r="BI410" s="2">
        <v>6.309969249323702E-2</v>
      </c>
      <c r="BJ410" s="2">
        <v>0</v>
      </c>
      <c r="BK410" s="2">
        <v>0</v>
      </c>
      <c r="BL410" s="2">
        <v>0</v>
      </c>
      <c r="BM410" s="2"/>
      <c r="BN410" s="2">
        <v>6.309969249323702E-2</v>
      </c>
      <c r="BP410" s="28"/>
      <c r="BQ410" s="15" t="s">
        <v>16</v>
      </c>
      <c r="BR410" s="1">
        <v>0</v>
      </c>
      <c r="BS410" s="2">
        <v>0</v>
      </c>
      <c r="BT410" s="2">
        <v>0</v>
      </c>
      <c r="BU410" s="2">
        <v>0</v>
      </c>
      <c r="BV410" s="2">
        <v>1.8929907747971104E-2</v>
      </c>
      <c r="BW410" s="2">
        <v>0</v>
      </c>
      <c r="BX410" s="2">
        <v>0</v>
      </c>
      <c r="BY410" s="2">
        <v>0</v>
      </c>
      <c r="BZ410" s="2"/>
      <c r="CA410" s="2">
        <v>1.8929907747971104E-2</v>
      </c>
      <c r="CC410" s="28"/>
      <c r="CD410" s="15" t="s">
        <v>16</v>
      </c>
      <c r="CE410" s="6">
        <v>0</v>
      </c>
      <c r="CF410" s="7">
        <v>0</v>
      </c>
      <c r="CG410" s="7">
        <v>0</v>
      </c>
      <c r="CH410" s="7">
        <v>0</v>
      </c>
      <c r="CI410" s="7">
        <v>0</v>
      </c>
      <c r="CJ410" s="7">
        <v>0</v>
      </c>
      <c r="CK410" s="7">
        <v>0</v>
      </c>
      <c r="CL410" s="7">
        <v>0</v>
      </c>
      <c r="CM410" s="7">
        <v>0</v>
      </c>
      <c r="CN410" s="13"/>
      <c r="CO410" s="28"/>
      <c r="CP410" s="15" t="s">
        <v>16</v>
      </c>
      <c r="CQ410" s="6">
        <v>0</v>
      </c>
      <c r="CR410" s="7">
        <v>0</v>
      </c>
      <c r="CS410" s="7">
        <v>0</v>
      </c>
      <c r="CT410" s="7">
        <v>0</v>
      </c>
      <c r="CU410" s="7">
        <v>0</v>
      </c>
      <c r="CV410" s="7">
        <v>0</v>
      </c>
      <c r="CW410" s="7">
        <v>0</v>
      </c>
      <c r="CX410" s="7">
        <v>0</v>
      </c>
      <c r="CY410" s="7">
        <v>0</v>
      </c>
      <c r="DA410" s="28"/>
      <c r="DB410" s="15" t="s">
        <v>15</v>
      </c>
      <c r="DC410" s="1">
        <v>9.0253630536991556E-4</v>
      </c>
      <c r="DD410" s="2">
        <v>0</v>
      </c>
      <c r="DE410" s="2"/>
      <c r="DF410" s="2">
        <v>0</v>
      </c>
      <c r="DG410" s="2">
        <v>0</v>
      </c>
      <c r="DH410" s="2">
        <v>4.6755755741249348E-5</v>
      </c>
      <c r="DI410" s="2"/>
      <c r="DJ410" s="2"/>
      <c r="DK410" s="2">
        <v>9.4929206111116487E-4</v>
      </c>
      <c r="DM410" s="28"/>
      <c r="DN410" s="15" t="s">
        <v>15</v>
      </c>
      <c r="DO410" s="1">
        <v>6.3177541375894085E-4</v>
      </c>
      <c r="DP410" s="2">
        <v>0</v>
      </c>
      <c r="DQ410" s="2"/>
      <c r="DR410" s="2">
        <v>0</v>
      </c>
      <c r="DS410" s="2"/>
      <c r="DT410" s="2">
        <v>3.0391241231812077E-5</v>
      </c>
      <c r="DU410" s="2"/>
      <c r="DV410" s="2"/>
      <c r="DW410" s="2">
        <v>6.6216665499075288E-4</v>
      </c>
    </row>
    <row r="411" spans="1:127" ht="18" x14ac:dyDescent="0.25">
      <c r="A411" s="28"/>
      <c r="B411" s="17" t="s">
        <v>17</v>
      </c>
      <c r="C411" s="4">
        <f t="shared" si="1164"/>
        <v>8.4663327133787813</v>
      </c>
      <c r="D411" s="3">
        <f t="shared" si="1165"/>
        <v>0</v>
      </c>
      <c r="E411" s="3">
        <f t="shared" si="1165"/>
        <v>0</v>
      </c>
      <c r="F411" s="3">
        <f t="shared" si="1165"/>
        <v>0</v>
      </c>
      <c r="G411" s="3">
        <f t="shared" si="1146"/>
        <v>0</v>
      </c>
      <c r="H411" s="3">
        <f t="shared" si="1147"/>
        <v>0</v>
      </c>
      <c r="I411" s="3">
        <f t="shared" si="1158"/>
        <v>0</v>
      </c>
      <c r="J411" s="3">
        <f t="shared" si="1159"/>
        <v>0</v>
      </c>
      <c r="K411" s="3">
        <f t="shared" si="1148"/>
        <v>0</v>
      </c>
      <c r="L411" s="3">
        <f t="shared" si="1148"/>
        <v>0</v>
      </c>
      <c r="M411" s="4">
        <f t="shared" si="1160"/>
        <v>0</v>
      </c>
      <c r="N411" s="4">
        <f t="shared" si="1149"/>
        <v>8.4663327133787813</v>
      </c>
      <c r="P411" s="28"/>
      <c r="Q411" s="17" t="s">
        <v>17</v>
      </c>
      <c r="R411" s="4">
        <f t="shared" si="1150"/>
        <v>6.3497495350340865</v>
      </c>
      <c r="S411" s="4">
        <f t="shared" si="1151"/>
        <v>0</v>
      </c>
      <c r="T411" s="4">
        <f t="shared" si="1152"/>
        <v>0</v>
      </c>
      <c r="U411" s="4">
        <f t="shared" si="1153"/>
        <v>0</v>
      </c>
      <c r="V411" s="3">
        <f t="shared" si="1154"/>
        <v>0</v>
      </c>
      <c r="W411" s="3">
        <f t="shared" si="1155"/>
        <v>0</v>
      </c>
      <c r="X411" s="3">
        <f t="shared" si="1161"/>
        <v>0</v>
      </c>
      <c r="Y411" s="3">
        <f t="shared" si="1162"/>
        <v>0</v>
      </c>
      <c r="Z411" s="3">
        <f t="shared" si="1156"/>
        <v>0</v>
      </c>
      <c r="AA411" s="3">
        <f t="shared" si="1156"/>
        <v>0</v>
      </c>
      <c r="AB411" s="4">
        <f t="shared" si="1157"/>
        <v>0</v>
      </c>
      <c r="AC411" s="4">
        <f t="shared" si="1163"/>
        <v>6.3497495350340865</v>
      </c>
      <c r="AE411" s="28"/>
      <c r="AF411" s="17" t="s">
        <v>17</v>
      </c>
      <c r="AG411" s="3">
        <v>0.41542244715691162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4">
        <v>0.41542244715691162</v>
      </c>
      <c r="AP411" s="13"/>
      <c r="AQ411" s="28"/>
      <c r="AR411" s="17" t="s">
        <v>17</v>
      </c>
      <c r="AS411" s="3">
        <v>0.3115668353676837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4">
        <v>0.3115668353676837</v>
      </c>
      <c r="BC411" s="28"/>
      <c r="BD411" s="17" t="s">
        <v>17</v>
      </c>
      <c r="BE411" s="3">
        <v>0.54125220370442129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/>
      <c r="BN411" s="4">
        <v>0.54125220370442129</v>
      </c>
      <c r="BP411" s="28"/>
      <c r="BQ411" s="17" t="s">
        <v>17</v>
      </c>
      <c r="BR411" s="3">
        <v>0.40593915277831594</v>
      </c>
      <c r="BS411" s="3">
        <v>0</v>
      </c>
      <c r="BT411" s="3">
        <v>0</v>
      </c>
      <c r="BU411" s="3">
        <v>0</v>
      </c>
      <c r="BV411" s="3">
        <v>0</v>
      </c>
      <c r="BW411" s="3">
        <v>0</v>
      </c>
      <c r="BX411" s="3">
        <v>0</v>
      </c>
      <c r="BY411" s="3">
        <v>0</v>
      </c>
      <c r="BZ411" s="3"/>
      <c r="CA411" s="4">
        <v>0.40593915277831594</v>
      </c>
      <c r="CC411" s="28"/>
      <c r="CD411" s="17" t="s">
        <v>17</v>
      </c>
      <c r="CE411" s="3">
        <v>7.505714978275944</v>
      </c>
      <c r="CF411" s="3">
        <v>0</v>
      </c>
      <c r="CG411" s="3">
        <v>0</v>
      </c>
      <c r="CH411" s="3">
        <v>0</v>
      </c>
      <c r="CI411" s="3">
        <v>0</v>
      </c>
      <c r="CJ411" s="3">
        <v>0</v>
      </c>
      <c r="CK411" s="3">
        <v>0</v>
      </c>
      <c r="CL411" s="3">
        <v>0</v>
      </c>
      <c r="CM411" s="4">
        <v>7.505714978275944</v>
      </c>
      <c r="CN411" s="13"/>
      <c r="CO411" s="28"/>
      <c r="CP411" s="17" t="s">
        <v>17</v>
      </c>
      <c r="CQ411" s="3">
        <v>5.6292862337069582</v>
      </c>
      <c r="CR411" s="3">
        <v>0</v>
      </c>
      <c r="CS411" s="3">
        <v>0</v>
      </c>
      <c r="CT411" s="3">
        <v>0</v>
      </c>
      <c r="CU411" s="3">
        <v>0</v>
      </c>
      <c r="CV411" s="3">
        <v>0</v>
      </c>
      <c r="CW411" s="3">
        <v>0</v>
      </c>
      <c r="CX411" s="3">
        <v>0</v>
      </c>
      <c r="CY411" s="4">
        <v>5.6292862337069582</v>
      </c>
      <c r="DA411" s="28"/>
      <c r="DB411" s="17" t="s">
        <v>16</v>
      </c>
      <c r="DC411" s="3">
        <v>1.5435567146733924E-2</v>
      </c>
      <c r="DD411" s="3">
        <v>0</v>
      </c>
      <c r="DE411" s="3">
        <v>0</v>
      </c>
      <c r="DF411" s="3"/>
      <c r="DG411" s="3"/>
      <c r="DH411" s="3"/>
      <c r="DI411" s="3"/>
      <c r="DJ411" s="3"/>
      <c r="DK411" s="3">
        <v>1.5435567146733924E-2</v>
      </c>
      <c r="DM411" s="28"/>
      <c r="DN411" s="17" t="s">
        <v>16</v>
      </c>
      <c r="DO411" s="3">
        <v>1.0804897002713747E-2</v>
      </c>
      <c r="DP411" s="3">
        <v>0</v>
      </c>
      <c r="DQ411" s="3">
        <v>0</v>
      </c>
      <c r="DR411" s="3"/>
      <c r="DS411" s="3"/>
      <c r="DT411" s="3"/>
      <c r="DU411" s="3"/>
      <c r="DV411" s="3"/>
      <c r="DW411" s="3">
        <v>1.0804897002713747E-2</v>
      </c>
    </row>
    <row r="412" spans="1:127" ht="18" x14ac:dyDescent="0.25">
      <c r="A412" s="28"/>
      <c r="B412" s="15" t="s">
        <v>18</v>
      </c>
      <c r="C412" s="16">
        <f t="shared" si="1164"/>
        <v>1.1387169610262473</v>
      </c>
      <c r="D412" s="6">
        <f t="shared" si="1165"/>
        <v>0</v>
      </c>
      <c r="E412" s="7">
        <f t="shared" si="1165"/>
        <v>0</v>
      </c>
      <c r="F412" s="7">
        <f t="shared" si="1165"/>
        <v>0</v>
      </c>
      <c r="G412" s="7">
        <f t="shared" si="1146"/>
        <v>0</v>
      </c>
      <c r="H412" s="7">
        <f t="shared" si="1147"/>
        <v>0</v>
      </c>
      <c r="I412" s="7">
        <f t="shared" si="1158"/>
        <v>0</v>
      </c>
      <c r="J412" s="7">
        <f t="shared" si="1159"/>
        <v>0</v>
      </c>
      <c r="K412" s="7">
        <f t="shared" si="1148"/>
        <v>0</v>
      </c>
      <c r="L412" s="7">
        <f t="shared" si="1148"/>
        <v>0</v>
      </c>
      <c r="M412" s="7">
        <f t="shared" si="1160"/>
        <v>0</v>
      </c>
      <c r="N412" s="7">
        <f t="shared" si="1149"/>
        <v>1.1387169610262473</v>
      </c>
      <c r="P412" s="28"/>
      <c r="Q412" s="15" t="s">
        <v>18</v>
      </c>
      <c r="R412" s="16">
        <f t="shared" si="1150"/>
        <v>0.81987621193889804</v>
      </c>
      <c r="S412" s="16">
        <f t="shared" si="1151"/>
        <v>0</v>
      </c>
      <c r="T412" s="16">
        <f t="shared" si="1152"/>
        <v>0</v>
      </c>
      <c r="U412" s="16">
        <f t="shared" si="1153"/>
        <v>0</v>
      </c>
      <c r="V412" s="7">
        <f t="shared" si="1154"/>
        <v>0</v>
      </c>
      <c r="W412" s="7">
        <f t="shared" si="1155"/>
        <v>0</v>
      </c>
      <c r="X412" s="7">
        <f t="shared" si="1161"/>
        <v>0</v>
      </c>
      <c r="Y412" s="7">
        <f t="shared" si="1162"/>
        <v>0</v>
      </c>
      <c r="Z412" s="7">
        <f t="shared" si="1156"/>
        <v>0</v>
      </c>
      <c r="AA412" s="7">
        <f t="shared" si="1156"/>
        <v>0</v>
      </c>
      <c r="AB412" s="7">
        <f t="shared" si="1157"/>
        <v>0</v>
      </c>
      <c r="AC412" s="7">
        <f t="shared" si="1163"/>
        <v>0.81987621193889804</v>
      </c>
      <c r="AE412" s="28"/>
      <c r="AF412" s="15" t="s">
        <v>18</v>
      </c>
      <c r="AG412" s="6">
        <v>0.29100002455427182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0.29100002455427182</v>
      </c>
      <c r="AP412" s="13"/>
      <c r="AQ412" s="28"/>
      <c r="AR412" s="15" t="s">
        <v>18</v>
      </c>
      <c r="AS412" s="6">
        <v>0.20952001767907572</v>
      </c>
      <c r="AT412" s="7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</v>
      </c>
      <c r="BA412" s="7">
        <v>0.20952001767907572</v>
      </c>
      <c r="BC412" s="28"/>
      <c r="BD412" s="15" t="s">
        <v>18</v>
      </c>
      <c r="BE412" s="1">
        <v>0.50379129145381973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/>
      <c r="BN412" s="2">
        <v>0.50379129145381973</v>
      </c>
      <c r="BP412" s="28"/>
      <c r="BQ412" s="15" t="s">
        <v>18</v>
      </c>
      <c r="BR412" s="1">
        <v>0.36272972984675017</v>
      </c>
      <c r="BS412" s="2">
        <v>0</v>
      </c>
      <c r="BT412" s="2">
        <v>0</v>
      </c>
      <c r="BU412" s="2">
        <v>0</v>
      </c>
      <c r="BV412" s="2">
        <v>0</v>
      </c>
      <c r="BW412" s="2">
        <v>0</v>
      </c>
      <c r="BX412" s="2">
        <v>0</v>
      </c>
      <c r="BY412" s="2">
        <v>0</v>
      </c>
      <c r="BZ412" s="2"/>
      <c r="CA412" s="2">
        <v>0.36272972984675017</v>
      </c>
      <c r="CC412" s="28"/>
      <c r="CD412" s="15" t="s">
        <v>18</v>
      </c>
      <c r="CE412" s="6">
        <v>0.34322531106699544</v>
      </c>
      <c r="CF412" s="7">
        <v>0</v>
      </c>
      <c r="CG412" s="7">
        <v>0</v>
      </c>
      <c r="CH412" s="7">
        <v>0</v>
      </c>
      <c r="CI412" s="7">
        <v>0</v>
      </c>
      <c r="CJ412" s="7">
        <v>0</v>
      </c>
      <c r="CK412" s="7">
        <v>0</v>
      </c>
      <c r="CL412" s="7">
        <v>0</v>
      </c>
      <c r="CM412" s="7">
        <v>0.34322531106699544</v>
      </c>
      <c r="CN412" s="13"/>
      <c r="CO412" s="28"/>
      <c r="CP412" s="15" t="s">
        <v>18</v>
      </c>
      <c r="CQ412" s="6">
        <v>0.24712222396823671</v>
      </c>
      <c r="CR412" s="7">
        <v>0</v>
      </c>
      <c r="CS412" s="7">
        <v>0</v>
      </c>
      <c r="CT412" s="7">
        <v>0</v>
      </c>
      <c r="CU412" s="7">
        <v>0</v>
      </c>
      <c r="CV412" s="7">
        <v>0</v>
      </c>
      <c r="CW412" s="7">
        <v>0</v>
      </c>
      <c r="CX412" s="7">
        <v>0</v>
      </c>
      <c r="CY412" s="7">
        <v>0.24712222396823671</v>
      </c>
      <c r="DA412" s="28"/>
      <c r="DB412" s="15" t="s">
        <v>17</v>
      </c>
      <c r="DC412" s="1">
        <v>3.9430842415043481E-3</v>
      </c>
      <c r="DD412" s="2"/>
      <c r="DE412" s="2"/>
      <c r="DF412" s="2"/>
      <c r="DG412" s="2"/>
      <c r="DH412" s="2"/>
      <c r="DI412" s="2"/>
      <c r="DJ412" s="2"/>
      <c r="DK412" s="2">
        <v>3.9430842415043481E-3</v>
      </c>
      <c r="DM412" s="28"/>
      <c r="DN412" s="15" t="s">
        <v>17</v>
      </c>
      <c r="DO412" s="1">
        <v>2.9573131811282613E-3</v>
      </c>
      <c r="DP412" s="2"/>
      <c r="DQ412" s="2"/>
      <c r="DR412" s="2"/>
      <c r="DS412" s="2"/>
      <c r="DT412" s="2"/>
      <c r="DU412" s="2"/>
      <c r="DV412" s="2"/>
      <c r="DW412" s="2">
        <v>2.9573131811282613E-3</v>
      </c>
    </row>
    <row r="413" spans="1:127" ht="18" x14ac:dyDescent="0.25">
      <c r="A413" s="28"/>
      <c r="B413" s="17" t="s">
        <v>19</v>
      </c>
      <c r="C413" s="4">
        <f t="shared" si="1164"/>
        <v>0.83161254201377532</v>
      </c>
      <c r="D413" s="3">
        <f t="shared" si="1165"/>
        <v>0</v>
      </c>
      <c r="E413" s="3">
        <f t="shared" si="1165"/>
        <v>0</v>
      </c>
      <c r="F413" s="3">
        <f t="shared" si="1165"/>
        <v>0</v>
      </c>
      <c r="G413" s="3">
        <f t="shared" si="1146"/>
        <v>0</v>
      </c>
      <c r="H413" s="3">
        <f t="shared" si="1147"/>
        <v>0</v>
      </c>
      <c r="I413" s="3">
        <f t="shared" si="1158"/>
        <v>0</v>
      </c>
      <c r="J413" s="3">
        <f t="shared" si="1159"/>
        <v>0</v>
      </c>
      <c r="K413" s="3">
        <f t="shared" si="1148"/>
        <v>0</v>
      </c>
      <c r="L413" s="3">
        <f t="shared" si="1148"/>
        <v>3.5039315772169254E-3</v>
      </c>
      <c r="M413" s="4">
        <f t="shared" si="1160"/>
        <v>0</v>
      </c>
      <c r="N413" s="4">
        <f t="shared" si="1149"/>
        <v>0.83511647359099228</v>
      </c>
      <c r="P413" s="28"/>
      <c r="Q413" s="17" t="s">
        <v>19</v>
      </c>
      <c r="R413" s="4">
        <f t="shared" si="1150"/>
        <v>0.58212877940964258</v>
      </c>
      <c r="S413" s="4">
        <f t="shared" si="1151"/>
        <v>0</v>
      </c>
      <c r="T413" s="4">
        <f t="shared" si="1152"/>
        <v>0</v>
      </c>
      <c r="U413" s="4">
        <f t="shared" si="1153"/>
        <v>0</v>
      </c>
      <c r="V413" s="3">
        <f t="shared" si="1154"/>
        <v>0</v>
      </c>
      <c r="W413" s="3">
        <f t="shared" si="1155"/>
        <v>0</v>
      </c>
      <c r="X413" s="3">
        <f t="shared" si="1161"/>
        <v>0</v>
      </c>
      <c r="Y413" s="3">
        <f t="shared" si="1162"/>
        <v>0</v>
      </c>
      <c r="Z413" s="3">
        <f t="shared" si="1156"/>
        <v>0</v>
      </c>
      <c r="AA413" s="3">
        <f t="shared" si="1156"/>
        <v>1.506690578203278E-3</v>
      </c>
      <c r="AB413" s="4">
        <f t="shared" si="1157"/>
        <v>0</v>
      </c>
      <c r="AC413" s="4">
        <f t="shared" si="1163"/>
        <v>0.58363546998784588</v>
      </c>
      <c r="AE413" s="28"/>
      <c r="AF413" s="17" t="s">
        <v>19</v>
      </c>
      <c r="AG413" s="3">
        <v>0.42738955611023205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3.0560402739701663E-3</v>
      </c>
      <c r="AO413" s="4">
        <v>0.43044559638420221</v>
      </c>
      <c r="AP413" s="13"/>
      <c r="AQ413" s="28"/>
      <c r="AR413" s="17" t="s">
        <v>19</v>
      </c>
      <c r="AS413" s="3">
        <v>0.2991726892771624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1.3140973178071716E-3</v>
      </c>
      <c r="BA413" s="4">
        <v>0.30048678659496958</v>
      </c>
      <c r="BC413" s="28"/>
      <c r="BD413" s="17" t="s">
        <v>19</v>
      </c>
      <c r="BE413" s="3">
        <v>0.38119614406473645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3.9203347094748708E-4</v>
      </c>
      <c r="BM413" s="3"/>
      <c r="BN413" s="4">
        <v>0.38158817753568391</v>
      </c>
      <c r="BP413" s="28"/>
      <c r="BQ413" s="17" t="s">
        <v>19</v>
      </c>
      <c r="BR413" s="3">
        <v>0.26683730084531548</v>
      </c>
      <c r="BS413" s="3">
        <v>0</v>
      </c>
      <c r="BT413" s="3">
        <v>0</v>
      </c>
      <c r="BU413" s="3">
        <v>0</v>
      </c>
      <c r="BV413" s="3">
        <v>0</v>
      </c>
      <c r="BW413" s="3">
        <v>0</v>
      </c>
      <c r="BX413" s="3">
        <v>0</v>
      </c>
      <c r="BY413" s="3">
        <v>1.6857439250741945E-4</v>
      </c>
      <c r="BZ413" s="3"/>
      <c r="CA413" s="4">
        <v>0.26700587523782288</v>
      </c>
      <c r="CC413" s="28"/>
      <c r="CD413" s="17" t="s">
        <v>19</v>
      </c>
      <c r="CE413" s="3">
        <v>2.0927904360481885E-2</v>
      </c>
      <c r="CF413" s="3">
        <v>0</v>
      </c>
      <c r="CG413" s="3">
        <v>0</v>
      </c>
      <c r="CH413" s="3">
        <v>0</v>
      </c>
      <c r="CI413" s="3">
        <v>0</v>
      </c>
      <c r="CJ413" s="3">
        <v>0</v>
      </c>
      <c r="CK413" s="3">
        <v>0</v>
      </c>
      <c r="CL413" s="3">
        <v>0</v>
      </c>
      <c r="CM413" s="4">
        <v>2.0927904360481885E-2</v>
      </c>
      <c r="CN413" s="13"/>
      <c r="CO413" s="28"/>
      <c r="CP413" s="17" t="s">
        <v>19</v>
      </c>
      <c r="CQ413" s="3">
        <v>1.4649533052337318E-2</v>
      </c>
      <c r="CR413" s="3">
        <v>0</v>
      </c>
      <c r="CS413" s="3">
        <v>0</v>
      </c>
      <c r="CT413" s="3">
        <v>0</v>
      </c>
      <c r="CU413" s="3">
        <v>0</v>
      </c>
      <c r="CV413" s="3">
        <v>0</v>
      </c>
      <c r="CW413" s="3">
        <v>0</v>
      </c>
      <c r="CX413" s="3">
        <v>0</v>
      </c>
      <c r="CY413" s="4">
        <v>1.4649533052337318E-2</v>
      </c>
      <c r="DA413" s="28"/>
      <c r="DB413" s="17" t="s">
        <v>18</v>
      </c>
      <c r="DC413" s="3">
        <v>7.0033395116034269E-4</v>
      </c>
      <c r="DD413" s="3"/>
      <c r="DE413" s="3"/>
      <c r="DF413" s="3"/>
      <c r="DG413" s="3"/>
      <c r="DH413" s="3"/>
      <c r="DI413" s="3"/>
      <c r="DJ413" s="3"/>
      <c r="DK413" s="3">
        <v>7.0033395116034269E-4</v>
      </c>
      <c r="DM413" s="28"/>
      <c r="DN413" s="17" t="s">
        <v>18</v>
      </c>
      <c r="DO413" s="3">
        <v>5.0424044483544667E-4</v>
      </c>
      <c r="DP413" s="3"/>
      <c r="DQ413" s="3"/>
      <c r="DR413" s="3"/>
      <c r="DS413" s="3"/>
      <c r="DT413" s="3"/>
      <c r="DU413" s="3"/>
      <c r="DV413" s="3"/>
      <c r="DW413" s="3">
        <v>5.0424044483544667E-4</v>
      </c>
    </row>
    <row r="414" spans="1:127" ht="18" x14ac:dyDescent="0.25">
      <c r="A414" s="28"/>
      <c r="B414" s="15" t="s">
        <v>20</v>
      </c>
      <c r="C414" s="16">
        <f>+AG414+BE414+CE414+DC406</f>
        <v>2.2154714425976687</v>
      </c>
      <c r="D414" s="6">
        <f>+AH414+BF414+CF414+DD406</f>
        <v>0</v>
      </c>
      <c r="E414" s="7">
        <f>+AI414+BG414+CG414+DE406</f>
        <v>0</v>
      </c>
      <c r="F414" s="7">
        <f>+AJ414+BH414+CH414+DF406</f>
        <v>0</v>
      </c>
      <c r="G414" s="7">
        <f t="shared" si="1146"/>
        <v>0</v>
      </c>
      <c r="H414" s="7">
        <f>+AL414+BJ414+CJ414+DH406</f>
        <v>0</v>
      </c>
      <c r="I414" s="7">
        <f t="shared" si="1158"/>
        <v>0</v>
      </c>
      <c r="J414" s="7">
        <f>+DG406</f>
        <v>1.5267074413863404E-2</v>
      </c>
      <c r="K414" s="6">
        <f>+AM414+BK414+CK414+DI406</f>
        <v>1.5267074413863404E-2</v>
      </c>
      <c r="L414" s="6">
        <f>+AN414+BL414+CL414+DJ406</f>
        <v>25.455317309992871</v>
      </c>
      <c r="M414" s="7">
        <f t="shared" si="1160"/>
        <v>8.1128176062733301E-2</v>
      </c>
      <c r="N414" s="7">
        <f t="shared" si="1149"/>
        <v>27.782451077480999</v>
      </c>
      <c r="P414" s="28"/>
      <c r="Q414" s="15" t="s">
        <v>20</v>
      </c>
      <c r="R414" s="16">
        <f>+AS414+BR414+CQ414+DO406</f>
        <v>1.6951793162520128</v>
      </c>
      <c r="S414" s="16">
        <f t="shared" ref="S414" si="1166">+AT414+BS414+CR414+DP406</f>
        <v>0</v>
      </c>
      <c r="T414" s="16">
        <f t="shared" ref="T414" si="1167">+AU414+BT414+CS414+DQ406</f>
        <v>0</v>
      </c>
      <c r="U414" s="16">
        <f t="shared" ref="U414" si="1168">+AV414+BU414+CT414+DR406</f>
        <v>0</v>
      </c>
      <c r="V414" s="7">
        <f t="shared" si="1154"/>
        <v>0</v>
      </c>
      <c r="W414" s="7">
        <f t="shared" ref="W414" si="1169">+AX414+BW414+CV414+DT406</f>
        <v>0</v>
      </c>
      <c r="X414" s="7">
        <f t="shared" si="1161"/>
        <v>0</v>
      </c>
      <c r="Y414" s="7">
        <f>+DS406</f>
        <v>7.6335372069317019E-3</v>
      </c>
      <c r="Z414" s="7">
        <f>+AY414+BX414+CW414+DU406</f>
        <v>4.2747808358817533E-3</v>
      </c>
      <c r="AA414" s="7">
        <f>+AZ414+BY414+CX414+DV406</f>
        <v>8.6254759456732124</v>
      </c>
      <c r="AB414" s="7">
        <f>+BZ414</f>
        <v>3.6507679228229985E-2</v>
      </c>
      <c r="AC414" s="7">
        <f t="shared" si="1163"/>
        <v>10.369071259196268</v>
      </c>
      <c r="AE414" s="28"/>
      <c r="AF414" s="15" t="s">
        <v>20</v>
      </c>
      <c r="AG414" s="6">
        <v>3.5075287492219109E-2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6">
        <v>0</v>
      </c>
      <c r="AN414" s="6">
        <v>0</v>
      </c>
      <c r="AO414" s="7">
        <v>3.5075287492219109E-2</v>
      </c>
      <c r="AP414" s="13"/>
      <c r="AQ414" s="28"/>
      <c r="AR414" s="15" t="s">
        <v>20</v>
      </c>
      <c r="AS414" s="6">
        <v>2.5556207680778924E-2</v>
      </c>
      <c r="AT414" s="7">
        <v>0</v>
      </c>
      <c r="AU414" s="7">
        <v>0</v>
      </c>
      <c r="AV414" s="7">
        <v>0</v>
      </c>
      <c r="AW414" s="7">
        <v>0</v>
      </c>
      <c r="AX414" s="7">
        <v>0</v>
      </c>
      <c r="AY414" s="6">
        <v>0</v>
      </c>
      <c r="AZ414" s="6">
        <v>0</v>
      </c>
      <c r="BA414" s="7">
        <v>2.5556207680778924E-2</v>
      </c>
      <c r="BC414" s="28"/>
      <c r="BD414" s="15" t="s">
        <v>20</v>
      </c>
      <c r="BE414" s="1">
        <v>0.50806492671458592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1">
        <v>0</v>
      </c>
      <c r="BL414" s="1">
        <v>0.15747806529695949</v>
      </c>
      <c r="BM414" s="1">
        <v>8.1128176062733301E-2</v>
      </c>
      <c r="BN414" s="2">
        <v>0.74667116807427869</v>
      </c>
      <c r="BP414" s="28"/>
      <c r="BQ414" s="15" t="s">
        <v>20</v>
      </c>
      <c r="BR414" s="1">
        <v>0.40645194137166873</v>
      </c>
      <c r="BS414" s="2">
        <v>0</v>
      </c>
      <c r="BT414" s="2">
        <v>0</v>
      </c>
      <c r="BU414" s="2">
        <v>0</v>
      </c>
      <c r="BV414" s="2">
        <v>0</v>
      </c>
      <c r="BW414" s="2">
        <v>0</v>
      </c>
      <c r="BX414" s="1">
        <v>0</v>
      </c>
      <c r="BY414" s="1">
        <v>4.7315480105400778E-2</v>
      </c>
      <c r="BZ414" s="1">
        <v>3.6507679228229985E-2</v>
      </c>
      <c r="CA414" s="2">
        <v>0.4902751007052995</v>
      </c>
      <c r="CC414" s="28"/>
      <c r="CD414" s="15" t="s">
        <v>20</v>
      </c>
      <c r="CE414" s="6">
        <v>0.23384189074495604</v>
      </c>
      <c r="CF414" s="7">
        <v>0</v>
      </c>
      <c r="CG414" s="7">
        <v>0</v>
      </c>
      <c r="CH414" s="7">
        <v>0</v>
      </c>
      <c r="CI414" s="7">
        <v>0</v>
      </c>
      <c r="CJ414" s="7">
        <v>0</v>
      </c>
      <c r="CK414" s="6">
        <v>0</v>
      </c>
      <c r="CL414" s="6">
        <v>1.9760648292956951E-3</v>
      </c>
      <c r="CM414" s="7">
        <v>0.23581795557425173</v>
      </c>
      <c r="CN414" s="13"/>
      <c r="CO414" s="28"/>
      <c r="CP414" s="15" t="s">
        <v>20</v>
      </c>
      <c r="CQ414" s="6">
        <v>0.18707351259596486</v>
      </c>
      <c r="CR414" s="7">
        <v>0</v>
      </c>
      <c r="CS414" s="7">
        <v>0</v>
      </c>
      <c r="CT414" s="7">
        <v>0</v>
      </c>
      <c r="CU414" s="7">
        <v>0</v>
      </c>
      <c r="CV414" s="7">
        <v>0</v>
      </c>
      <c r="CW414" s="6">
        <v>0</v>
      </c>
      <c r="CX414" s="6">
        <v>5.9465160134609507E-4</v>
      </c>
      <c r="CY414" s="7">
        <v>0.18766816419731094</v>
      </c>
      <c r="DA414" s="28"/>
      <c r="DB414" s="15" t="s">
        <v>19</v>
      </c>
      <c r="DC414" s="1">
        <v>2.0989374783249039E-3</v>
      </c>
      <c r="DD414" s="2"/>
      <c r="DE414" s="2"/>
      <c r="DF414" s="2"/>
      <c r="DG414" s="2"/>
      <c r="DH414" s="2"/>
      <c r="DI414" s="2">
        <v>0</v>
      </c>
      <c r="DJ414" s="2">
        <v>5.5857832299271899E-5</v>
      </c>
      <c r="DK414" s="2">
        <v>2.1547953106241758E-3</v>
      </c>
      <c r="DM414" s="28"/>
      <c r="DN414" s="15" t="s">
        <v>19</v>
      </c>
      <c r="DO414" s="1">
        <v>1.4692562348274326E-3</v>
      </c>
      <c r="DP414" s="2"/>
      <c r="DQ414" s="2"/>
      <c r="DR414" s="2"/>
      <c r="DS414" s="2"/>
      <c r="DT414" s="2"/>
      <c r="DU414" s="2">
        <v>0</v>
      </c>
      <c r="DV414" s="2">
        <v>2.4018867888686915E-5</v>
      </c>
      <c r="DW414" s="2">
        <v>1.4932751027161195E-3</v>
      </c>
    </row>
    <row r="415" spans="1:127" ht="18" x14ac:dyDescent="0.25">
      <c r="A415" s="28"/>
      <c r="B415" s="17" t="s">
        <v>21</v>
      </c>
      <c r="C415" s="4">
        <f>+AG415+BE415+CE415+DC415</f>
        <v>63.496732457862144</v>
      </c>
      <c r="D415" s="3">
        <f>+AH415+BF415+CF415+DD415</f>
        <v>0</v>
      </c>
      <c r="E415" s="3">
        <f>+AI415+BG415+CG415+DE415</f>
        <v>0</v>
      </c>
      <c r="F415" s="3">
        <f>+AJ415+BH415+CH415+DF415</f>
        <v>0</v>
      </c>
      <c r="G415" s="3">
        <f t="shared" si="1146"/>
        <v>0</v>
      </c>
      <c r="H415" s="3">
        <f>+AL415+BJ415+CJ415+DH415</f>
        <v>0</v>
      </c>
      <c r="I415" s="3">
        <f t="shared" si="1158"/>
        <v>0</v>
      </c>
      <c r="J415" s="3">
        <f>+DG415</f>
        <v>0</v>
      </c>
      <c r="K415" s="3">
        <f>+AM415+BK415+CK415+DI415</f>
        <v>0</v>
      </c>
      <c r="L415" s="3">
        <f>+AN415+BL415+CL415+DJ415</f>
        <v>0</v>
      </c>
      <c r="M415" s="4">
        <f t="shared" si="1160"/>
        <v>0</v>
      </c>
      <c r="N415" s="4">
        <f t="shared" si="1149"/>
        <v>63.496732457862144</v>
      </c>
      <c r="P415" s="28"/>
      <c r="Q415" s="17" t="s">
        <v>21</v>
      </c>
      <c r="R415" s="4">
        <f>+AS415+BR415+CQ415+DO415</f>
        <v>47.622549343396607</v>
      </c>
      <c r="S415" s="4">
        <f t="shared" ref="S415" si="1170">+AT415+BS415+CR415+DP415</f>
        <v>0</v>
      </c>
      <c r="T415" s="4">
        <f t="shared" ref="T415" si="1171">+AU415+BT415+CS415+DQ415</f>
        <v>0</v>
      </c>
      <c r="U415" s="4">
        <f t="shared" ref="U415" si="1172">+AV415+BU415+CT415+DR415</f>
        <v>0</v>
      </c>
      <c r="V415" s="3">
        <f t="shared" si="1154"/>
        <v>0</v>
      </c>
      <c r="W415" s="3">
        <f t="shared" ref="W415" si="1173">+AX415+BW415+CV415+DT415</f>
        <v>0</v>
      </c>
      <c r="X415" s="3">
        <f t="shared" si="1161"/>
        <v>0</v>
      </c>
      <c r="Y415" s="3">
        <f>+DS415</f>
        <v>0</v>
      </c>
      <c r="Z415" s="3">
        <f>+AY415+BX415+CW415+DU415</f>
        <v>0</v>
      </c>
      <c r="AA415" s="3">
        <f>+AZ415+BY415+CX415+DV415</f>
        <v>0</v>
      </c>
      <c r="AB415" s="4">
        <f>+BZ415</f>
        <v>0</v>
      </c>
      <c r="AC415" s="4">
        <f t="shared" si="1163"/>
        <v>47.622549343396607</v>
      </c>
      <c r="AE415" s="28"/>
      <c r="AF415" s="17" t="s">
        <v>21</v>
      </c>
      <c r="AG415" s="3">
        <v>11.003486419149205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4">
        <v>11.003486419149205</v>
      </c>
      <c r="AP415" s="13"/>
      <c r="AQ415" s="28"/>
      <c r="AR415" s="17" t="s">
        <v>21</v>
      </c>
      <c r="AS415" s="3">
        <v>8.2526148143619036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4">
        <v>8.2526148143619036</v>
      </c>
      <c r="BC415" s="28"/>
      <c r="BD415" s="17" t="s">
        <v>21</v>
      </c>
      <c r="BE415" s="3">
        <v>27.123118681974763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4">
        <v>27.123118681974763</v>
      </c>
      <c r="BP415" s="28"/>
      <c r="BQ415" s="17" t="s">
        <v>21</v>
      </c>
      <c r="BR415" s="3">
        <v>20.342339011481073</v>
      </c>
      <c r="BS415" s="3">
        <v>0</v>
      </c>
      <c r="BT415" s="3">
        <v>0</v>
      </c>
      <c r="BU415" s="3">
        <v>0</v>
      </c>
      <c r="BV415" s="3">
        <v>0</v>
      </c>
      <c r="BW415" s="3">
        <v>0</v>
      </c>
      <c r="BX415" s="3">
        <v>0</v>
      </c>
      <c r="BY415" s="3">
        <v>0</v>
      </c>
      <c r="BZ415" s="3">
        <v>0</v>
      </c>
      <c r="CA415" s="4">
        <v>20.342339011481073</v>
      </c>
      <c r="CC415" s="28"/>
      <c r="CD415" s="17" t="s">
        <v>21</v>
      </c>
      <c r="CE415" s="3">
        <v>25.31221199864558</v>
      </c>
      <c r="CF415" s="3">
        <v>0</v>
      </c>
      <c r="CG415" s="3">
        <v>0</v>
      </c>
      <c r="CH415" s="3">
        <v>0</v>
      </c>
      <c r="CI415" s="3">
        <v>0</v>
      </c>
      <c r="CJ415" s="3">
        <v>0</v>
      </c>
      <c r="CK415" s="3">
        <v>0</v>
      </c>
      <c r="CL415" s="3">
        <v>0</v>
      </c>
      <c r="CM415" s="4">
        <v>25.31221199864558</v>
      </c>
      <c r="CN415" s="13"/>
      <c r="CO415" s="28"/>
      <c r="CP415" s="17" t="s">
        <v>21</v>
      </c>
      <c r="CQ415" s="3">
        <v>18.984158998984185</v>
      </c>
      <c r="CR415" s="3">
        <v>0</v>
      </c>
      <c r="CS415" s="3">
        <v>0</v>
      </c>
      <c r="CT415" s="3">
        <v>0</v>
      </c>
      <c r="CU415" s="3">
        <v>0</v>
      </c>
      <c r="CV415" s="3">
        <v>0</v>
      </c>
      <c r="CW415" s="3">
        <v>0</v>
      </c>
      <c r="CX415" s="3">
        <v>0</v>
      </c>
      <c r="CY415" s="4">
        <v>18.984158998984185</v>
      </c>
      <c r="DA415" s="28"/>
      <c r="DB415" s="17" t="s">
        <v>21</v>
      </c>
      <c r="DC415" s="3">
        <v>5.7915358092590949E-2</v>
      </c>
      <c r="DD415" s="3"/>
      <c r="DE415" s="3"/>
      <c r="DF415" s="3"/>
      <c r="DG415" s="3"/>
      <c r="DH415" s="3"/>
      <c r="DI415" s="3"/>
      <c r="DJ415" s="3"/>
      <c r="DK415" s="4">
        <v>5.7915358092590949E-2</v>
      </c>
      <c r="DM415" s="28"/>
      <c r="DN415" s="17" t="s">
        <v>21</v>
      </c>
      <c r="DO415" s="3">
        <v>4.3436518569443208E-2</v>
      </c>
      <c r="DP415" s="3"/>
      <c r="DQ415" s="3"/>
      <c r="DR415" s="3"/>
      <c r="DS415" s="3"/>
      <c r="DT415" s="3"/>
      <c r="DU415" s="3"/>
      <c r="DV415" s="3"/>
      <c r="DW415" s="4">
        <v>4.3436518569443208E-2</v>
      </c>
    </row>
    <row r="416" spans="1:127" ht="15.75" thickBot="1" x14ac:dyDescent="0.3">
      <c r="A416" s="29"/>
      <c r="B416" s="18" t="s">
        <v>10</v>
      </c>
      <c r="C416" s="19">
        <f>SUM(C406:C415)</f>
        <v>114.34445546056833</v>
      </c>
      <c r="D416" s="19">
        <f t="shared" ref="D416" si="1174">SUM(D406:D415)</f>
        <v>13.665164698812521</v>
      </c>
      <c r="E416" s="19">
        <f t="shared" ref="E416" si="1175">SUM(E406:E415)</f>
        <v>0</v>
      </c>
      <c r="F416" s="19">
        <f t="shared" ref="F416" si="1176">SUM(F406:F415)</f>
        <v>12.852390129435173</v>
      </c>
      <c r="G416" s="19">
        <f t="shared" ref="G416" si="1177">SUM(G406:G415)</f>
        <v>2.6424811533129113</v>
      </c>
      <c r="H416" s="19">
        <f t="shared" ref="H416" si="1178">SUM(H406:H415)</f>
        <v>1.3114082450484592</v>
      </c>
      <c r="I416" s="19">
        <f t="shared" ref="I416" si="1179">SUM(I406:I415)</f>
        <v>6.309969249323702E-2</v>
      </c>
      <c r="J416" s="19">
        <f t="shared" ref="J416" si="1180">SUM(J406:J415)</f>
        <v>1.5267074413863404E-2</v>
      </c>
      <c r="K416" s="19">
        <f t="shared" ref="K416" si="1181">SUM(K406:K415)</f>
        <v>1.5267074413863404E-2</v>
      </c>
      <c r="L416" s="19">
        <f t="shared" ref="L416" si="1182">SUM(L406:L415)</f>
        <v>25.458821241570089</v>
      </c>
      <c r="M416" s="19">
        <f t="shared" ref="M416" si="1183">SUM(M406:M415)</f>
        <v>8.1128176062733301E-2</v>
      </c>
      <c r="N416" s="19">
        <f t="shared" ref="N416" si="1184">SUM(N406:N415)</f>
        <v>170.44948294613116</v>
      </c>
      <c r="P416" s="29"/>
      <c r="Q416" s="18" t="s">
        <v>10</v>
      </c>
      <c r="R416" s="19">
        <f>SUM(R406:R415)</f>
        <v>70.501306240919746</v>
      </c>
      <c r="S416" s="19">
        <f t="shared" ref="S416" si="1185">SUM(S406:S415)</f>
        <v>6.0556550453186908</v>
      </c>
      <c r="T416" s="19">
        <f t="shared" ref="T416" si="1186">SUM(T406:T415)</f>
        <v>0</v>
      </c>
      <c r="U416" s="19">
        <f t="shared" ref="U416" si="1187">SUM(U406:U415)</f>
        <v>4.1127648414192555</v>
      </c>
      <c r="V416" s="19">
        <f t="shared" ref="V416" si="1188">SUM(V406:V415)</f>
        <v>0.84559396906013162</v>
      </c>
      <c r="W416" s="19">
        <f t="shared" ref="W416" si="1189">SUM(W406:W415)</f>
        <v>0.85241535928149847</v>
      </c>
      <c r="X416" s="19">
        <f t="shared" ref="X416" si="1190">SUM(X406:X415)</f>
        <v>1.8929907747971104E-2</v>
      </c>
      <c r="Y416" s="19">
        <f t="shared" ref="Y416" si="1191">SUM(Y406:Y415)</f>
        <v>7.6335372069317019E-3</v>
      </c>
      <c r="Z416" s="19">
        <f t="shared" ref="Z416" si="1192">SUM(Z406:Z415)</f>
        <v>4.2747808358817533E-3</v>
      </c>
      <c r="AA416" s="19">
        <f t="shared" ref="AA416" si="1193">SUM(AA406:AA415)</f>
        <v>8.6269826362514159</v>
      </c>
      <c r="AB416" s="19">
        <f t="shared" ref="AB416" si="1194">SUM(AB406:AB415)</f>
        <v>3.6507679228229985E-2</v>
      </c>
      <c r="AC416" s="19">
        <f t="shared" ref="AC416" si="1195">SUM(AC406:AC415)</f>
        <v>91.06206399726976</v>
      </c>
      <c r="AE416" s="29"/>
      <c r="AF416" s="18" t="s">
        <v>10</v>
      </c>
      <c r="AG416" s="8">
        <v>20.436098267601629</v>
      </c>
      <c r="AH416" s="8">
        <v>9.3624023529724401</v>
      </c>
      <c r="AI416" s="8">
        <v>0</v>
      </c>
      <c r="AJ416" s="8">
        <v>9.3604116925299792</v>
      </c>
      <c r="AK416" s="8">
        <v>2.6424811533129113</v>
      </c>
      <c r="AL416" s="8">
        <v>1.2335430926640298</v>
      </c>
      <c r="AM416" s="8">
        <v>0</v>
      </c>
      <c r="AN416" s="8">
        <v>3.0560402739701663E-3</v>
      </c>
      <c r="AO416" s="8">
        <v>43.037992599354958</v>
      </c>
      <c r="AP416" s="13"/>
      <c r="AQ416" s="29"/>
      <c r="AR416" s="18" t="s">
        <v>10</v>
      </c>
      <c r="AS416" s="8">
        <v>12.895008124243025</v>
      </c>
      <c r="AT416" s="8">
        <v>4.1194570353078737</v>
      </c>
      <c r="AU416" s="8">
        <v>0</v>
      </c>
      <c r="AV416" s="8">
        <v>2.9953317416095935</v>
      </c>
      <c r="AW416" s="8">
        <v>0.84559396906013162</v>
      </c>
      <c r="AX416" s="8">
        <v>0.80180301023161937</v>
      </c>
      <c r="AY416" s="8">
        <v>0</v>
      </c>
      <c r="AZ416" s="8">
        <v>1.3140973178071716E-3</v>
      </c>
      <c r="BA416" s="8">
        <v>21.65850797777005</v>
      </c>
      <c r="BC416" s="29"/>
      <c r="BD416" s="18" t="s">
        <v>10</v>
      </c>
      <c r="BE416" s="5">
        <v>54.224820802806995</v>
      </c>
      <c r="BF416" s="5">
        <v>4.1519725713990905</v>
      </c>
      <c r="BG416" s="5">
        <v>0</v>
      </c>
      <c r="BH416" s="5">
        <v>3.3389851981422325</v>
      </c>
      <c r="BI416" s="5">
        <v>6.309969249323702E-2</v>
      </c>
      <c r="BJ416" s="5">
        <v>2.576459310425481E-3</v>
      </c>
      <c r="BK416" s="5">
        <v>0</v>
      </c>
      <c r="BL416" s="5">
        <v>0.15787009876790697</v>
      </c>
      <c r="BM416" s="5">
        <v>8.1128176062733301E-2</v>
      </c>
      <c r="BN416" s="5">
        <v>62.020452998982627</v>
      </c>
      <c r="BP416" s="29"/>
      <c r="BQ416" s="18" t="s">
        <v>10</v>
      </c>
      <c r="BR416" s="5">
        <v>30.020103109196857</v>
      </c>
      <c r="BS416" s="5">
        <v>1.8683876571295908</v>
      </c>
      <c r="BT416" s="5">
        <v>0</v>
      </c>
      <c r="BU416" s="5">
        <v>1.0684752634055144</v>
      </c>
      <c r="BV416" s="5">
        <v>1.8929907747971104E-2</v>
      </c>
      <c r="BW416" s="5">
        <v>1.6746985517765627E-3</v>
      </c>
      <c r="BX416" s="5">
        <v>0</v>
      </c>
      <c r="BY416" s="5">
        <v>4.7484054497908199E-2</v>
      </c>
      <c r="BZ416" s="5">
        <v>3.6507679228229985E-2</v>
      </c>
      <c r="CA416" s="5">
        <v>33.061562369757851</v>
      </c>
      <c r="CC416" s="29"/>
      <c r="CD416" s="18" t="s">
        <v>10</v>
      </c>
      <c r="CE416" s="8">
        <v>38.129036766656583</v>
      </c>
      <c r="CF416" s="8">
        <v>0.14628521271906403</v>
      </c>
      <c r="CG416" s="8">
        <v>0</v>
      </c>
      <c r="CH416" s="8">
        <v>0.14331797584430966</v>
      </c>
      <c r="CI416" s="8">
        <v>0</v>
      </c>
      <c r="CJ416" s="8">
        <v>7.5241937318262578E-2</v>
      </c>
      <c r="CK416" s="8">
        <v>0</v>
      </c>
      <c r="CL416" s="8">
        <v>1.9760648292956951E-3</v>
      </c>
      <c r="CM416" s="8">
        <v>38.495857957367519</v>
      </c>
      <c r="CN416" s="13"/>
      <c r="CO416" s="29"/>
      <c r="CP416" s="18" t="s">
        <v>10</v>
      </c>
      <c r="CQ416" s="8">
        <v>26.444194637600891</v>
      </c>
      <c r="CR416" s="8">
        <v>6.5828345723578818E-2</v>
      </c>
      <c r="CS416" s="8">
        <v>0</v>
      </c>
      <c r="CT416" s="8">
        <v>4.5861752270179093E-2</v>
      </c>
      <c r="CU416" s="8">
        <v>0</v>
      </c>
      <c r="CV416" s="8">
        <v>4.8907259256870679E-2</v>
      </c>
      <c r="CW416" s="8">
        <v>0</v>
      </c>
      <c r="CX416" s="8">
        <v>5.9465160134609507E-4</v>
      </c>
      <c r="CY416" s="8">
        <v>26.605386646452867</v>
      </c>
      <c r="DA416" s="29"/>
      <c r="DB416" s="18" t="s">
        <v>10</v>
      </c>
      <c r="DC416" s="10">
        <v>1.5544996235031119</v>
      </c>
      <c r="DD416" s="10">
        <v>4.5045617219257421E-3</v>
      </c>
      <c r="DE416" s="10">
        <v>0</v>
      </c>
      <c r="DF416" s="10">
        <v>9.6752629186512076E-3</v>
      </c>
      <c r="DG416" s="10">
        <v>1.5267074413863404E-2</v>
      </c>
      <c r="DH416" s="10">
        <v>4.6755755741249348E-5</v>
      </c>
      <c r="DI416" s="10">
        <v>1.5267074413863404E-2</v>
      </c>
      <c r="DJ416" s="10">
        <v>25.295919037698916</v>
      </c>
      <c r="DK416" s="10">
        <v>26.895179390426076</v>
      </c>
      <c r="DM416" s="29"/>
      <c r="DN416" s="18" t="s">
        <v>10</v>
      </c>
      <c r="DO416" s="10">
        <v>1.1420003698789807</v>
      </c>
      <c r="DP416" s="10">
        <v>1.9820071576473267E-3</v>
      </c>
      <c r="DQ416" s="10">
        <v>0</v>
      </c>
      <c r="DR416" s="10">
        <v>3.0960841339683865E-3</v>
      </c>
      <c r="DS416" s="10">
        <v>7.6335372069317019E-3</v>
      </c>
      <c r="DT416" s="10">
        <v>3.0391241231812077E-5</v>
      </c>
      <c r="DU416" s="10">
        <v>4.2747808358817533E-3</v>
      </c>
      <c r="DV416" s="10">
        <v>8.5775898328343541</v>
      </c>
      <c r="DW416" s="10">
        <v>9.7366070032889969</v>
      </c>
    </row>
    <row r="417" spans="1:127" x14ac:dyDescent="0.25"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</row>
    <row r="418" spans="1:127" x14ac:dyDescent="0.25"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</row>
    <row r="419" spans="1:127" x14ac:dyDescent="0.25"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</row>
    <row r="420" spans="1:127" x14ac:dyDescent="0.25"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</row>
    <row r="421" spans="1:127" ht="15.75" thickBot="1" x14ac:dyDescent="0.3"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</row>
    <row r="422" spans="1:127" x14ac:dyDescent="0.25">
      <c r="A422" s="31" t="str">
        <f>+AE422</f>
        <v>DEPARTAMENTO DE UCAYALI</v>
      </c>
      <c r="B422" s="31"/>
      <c r="C422" s="14"/>
      <c r="D422" s="30" t="s">
        <v>2</v>
      </c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P422" s="31" t="str">
        <f>+AQ422</f>
        <v>DEPARTAMENTO DE UCAYALI</v>
      </c>
      <c r="Q422" s="31"/>
      <c r="R422" s="14"/>
      <c r="S422" s="30" t="s">
        <v>2</v>
      </c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E422" s="31" t="s">
        <v>50</v>
      </c>
      <c r="AF422" s="31"/>
      <c r="AG422" s="30" t="s">
        <v>2</v>
      </c>
      <c r="AH422" s="30"/>
      <c r="AI422" s="30"/>
      <c r="AJ422" s="30"/>
      <c r="AK422" s="30"/>
      <c r="AL422" s="30"/>
      <c r="AM422" s="30"/>
      <c r="AN422" s="30"/>
      <c r="AO422" s="30"/>
      <c r="AP422" s="13"/>
      <c r="AQ422" s="31" t="s">
        <v>50</v>
      </c>
      <c r="AR422" s="31"/>
      <c r="AS422" s="30" t="s">
        <v>2</v>
      </c>
      <c r="AT422" s="30"/>
      <c r="AU422" s="30"/>
      <c r="AV422" s="30"/>
      <c r="AW422" s="30"/>
      <c r="AX422" s="30"/>
      <c r="AY422" s="30"/>
      <c r="AZ422" s="30"/>
      <c r="BA422" s="30"/>
      <c r="BC422" s="31" t="s">
        <v>50</v>
      </c>
      <c r="BD422" s="31"/>
      <c r="BE422" s="30" t="s">
        <v>2</v>
      </c>
      <c r="BF422" s="30"/>
      <c r="BG422" s="30"/>
      <c r="BH422" s="30"/>
      <c r="BI422" s="30"/>
      <c r="BJ422" s="30"/>
      <c r="BK422" s="30"/>
      <c r="BL422" s="30"/>
      <c r="BM422" s="30"/>
      <c r="BN422" s="30"/>
      <c r="BP422" s="31" t="s">
        <v>50</v>
      </c>
      <c r="BQ422" s="31"/>
      <c r="BR422" s="30" t="s">
        <v>2</v>
      </c>
      <c r="BS422" s="30"/>
      <c r="BT422" s="30"/>
      <c r="BU422" s="30"/>
      <c r="BV422" s="30"/>
      <c r="BW422" s="30"/>
      <c r="BX422" s="30"/>
      <c r="BY422" s="30"/>
      <c r="BZ422" s="30"/>
      <c r="CA422" s="30"/>
      <c r="CC422" s="31" t="s">
        <v>50</v>
      </c>
      <c r="CD422" s="31"/>
      <c r="CE422" s="30" t="s">
        <v>2</v>
      </c>
      <c r="CF422" s="30"/>
      <c r="CG422" s="30"/>
      <c r="CH422" s="30"/>
      <c r="CI422" s="30"/>
      <c r="CJ422" s="30"/>
      <c r="CK422" s="30"/>
      <c r="CL422" s="30"/>
      <c r="CM422" s="30"/>
      <c r="CN422" s="13"/>
      <c r="CO422" s="31" t="s">
        <v>50</v>
      </c>
      <c r="CP422" s="31"/>
      <c r="CQ422" s="30" t="s">
        <v>2</v>
      </c>
      <c r="CR422" s="30"/>
      <c r="CS422" s="30"/>
      <c r="CT422" s="30"/>
      <c r="CU422" s="30"/>
      <c r="CV422" s="30"/>
      <c r="CW422" s="30"/>
      <c r="CX422" s="30"/>
      <c r="CY422" s="30"/>
      <c r="DA422" s="31" t="s">
        <v>50</v>
      </c>
      <c r="DB422" s="31"/>
      <c r="DC422" s="30" t="s">
        <v>2</v>
      </c>
      <c r="DD422" s="30"/>
      <c r="DE422" s="30"/>
      <c r="DF422" s="30"/>
      <c r="DG422" s="30"/>
      <c r="DH422" s="30"/>
      <c r="DI422" s="30"/>
      <c r="DJ422" s="30"/>
      <c r="DK422" s="30"/>
      <c r="DM422" s="31" t="s">
        <v>50</v>
      </c>
      <c r="DN422" s="31"/>
      <c r="DO422" s="30" t="s">
        <v>2</v>
      </c>
      <c r="DP422" s="30"/>
      <c r="DQ422" s="30"/>
      <c r="DR422" s="30"/>
      <c r="DS422" s="30"/>
      <c r="DT422" s="30"/>
      <c r="DU422" s="30"/>
      <c r="DV422" s="30"/>
      <c r="DW422" s="30"/>
    </row>
    <row r="423" spans="1:127" ht="18" x14ac:dyDescent="0.25">
      <c r="A423" s="27" t="s">
        <v>0</v>
      </c>
      <c r="B423" s="27"/>
      <c r="C423" s="4" t="s">
        <v>71</v>
      </c>
      <c r="D423" s="4" t="s">
        <v>3</v>
      </c>
      <c r="E423" s="4" t="s">
        <v>4</v>
      </c>
      <c r="F423" s="4" t="s">
        <v>5</v>
      </c>
      <c r="G423" s="4" t="s">
        <v>6</v>
      </c>
      <c r="H423" s="4" t="s">
        <v>7</v>
      </c>
      <c r="I423" s="4" t="s">
        <v>53</v>
      </c>
      <c r="J423" s="4" t="s">
        <v>59</v>
      </c>
      <c r="K423" s="4" t="s">
        <v>8</v>
      </c>
      <c r="L423" s="4" t="s">
        <v>9</v>
      </c>
      <c r="M423" s="4" t="s">
        <v>54</v>
      </c>
      <c r="N423" s="4" t="s">
        <v>10</v>
      </c>
      <c r="P423" s="27" t="s">
        <v>1</v>
      </c>
      <c r="Q423" s="27"/>
      <c r="R423" s="4" t="s">
        <v>71</v>
      </c>
      <c r="S423" s="4" t="s">
        <v>3</v>
      </c>
      <c r="T423" s="4" t="s">
        <v>4</v>
      </c>
      <c r="U423" s="4" t="s">
        <v>5</v>
      </c>
      <c r="V423" s="4" t="s">
        <v>6</v>
      </c>
      <c r="W423" s="4" t="s">
        <v>7</v>
      </c>
      <c r="X423" s="4" t="s">
        <v>53</v>
      </c>
      <c r="Y423" s="4" t="s">
        <v>59</v>
      </c>
      <c r="Z423" s="4" t="s">
        <v>8</v>
      </c>
      <c r="AA423" s="4" t="s">
        <v>9</v>
      </c>
      <c r="AB423" s="4" t="s">
        <v>54</v>
      </c>
      <c r="AC423" s="4" t="s">
        <v>10</v>
      </c>
      <c r="AE423" s="27" t="s">
        <v>0</v>
      </c>
      <c r="AF423" s="27"/>
      <c r="AG423" s="4" t="s">
        <v>71</v>
      </c>
      <c r="AH423" s="4" t="s">
        <v>3</v>
      </c>
      <c r="AI423" s="4" t="s">
        <v>4</v>
      </c>
      <c r="AJ423" s="4" t="s">
        <v>5</v>
      </c>
      <c r="AK423" s="4" t="s">
        <v>6</v>
      </c>
      <c r="AL423" s="4" t="s">
        <v>7</v>
      </c>
      <c r="AM423" s="4" t="s">
        <v>8</v>
      </c>
      <c r="AN423" s="4" t="s">
        <v>9</v>
      </c>
      <c r="AO423" s="4" t="s">
        <v>10</v>
      </c>
      <c r="AP423" s="13"/>
      <c r="AQ423" s="27" t="s">
        <v>1</v>
      </c>
      <c r="AR423" s="27"/>
      <c r="AS423" s="4" t="s">
        <v>71</v>
      </c>
      <c r="AT423" s="4" t="s">
        <v>3</v>
      </c>
      <c r="AU423" s="4" t="s">
        <v>4</v>
      </c>
      <c r="AV423" s="4" t="s">
        <v>5</v>
      </c>
      <c r="AW423" s="4" t="s">
        <v>6</v>
      </c>
      <c r="AX423" s="4" t="s">
        <v>7</v>
      </c>
      <c r="AY423" s="4" t="s">
        <v>8</v>
      </c>
      <c r="AZ423" s="4" t="s">
        <v>9</v>
      </c>
      <c r="BA423" s="4" t="s">
        <v>10</v>
      </c>
      <c r="BC423" s="27" t="s">
        <v>0</v>
      </c>
      <c r="BD423" s="27"/>
      <c r="BE423" s="4" t="s">
        <v>71</v>
      </c>
      <c r="BF423" s="4" t="s">
        <v>3</v>
      </c>
      <c r="BG423" s="4" t="s">
        <v>4</v>
      </c>
      <c r="BH423" s="4" t="s">
        <v>5</v>
      </c>
      <c r="BI423" s="4" t="s">
        <v>53</v>
      </c>
      <c r="BJ423" s="4" t="s">
        <v>7</v>
      </c>
      <c r="BK423" s="4" t="s">
        <v>8</v>
      </c>
      <c r="BL423" s="4" t="s">
        <v>9</v>
      </c>
      <c r="BM423" s="4" t="s">
        <v>54</v>
      </c>
      <c r="BN423" s="4" t="s">
        <v>10</v>
      </c>
      <c r="BP423" s="27" t="s">
        <v>1</v>
      </c>
      <c r="BQ423" s="27"/>
      <c r="BR423" s="4" t="s">
        <v>71</v>
      </c>
      <c r="BS423" s="4" t="s">
        <v>3</v>
      </c>
      <c r="BT423" s="4" t="s">
        <v>4</v>
      </c>
      <c r="BU423" s="4" t="s">
        <v>5</v>
      </c>
      <c r="BV423" s="4" t="s">
        <v>53</v>
      </c>
      <c r="BW423" s="4" t="s">
        <v>7</v>
      </c>
      <c r="BX423" s="4" t="s">
        <v>8</v>
      </c>
      <c r="BY423" s="4" t="s">
        <v>9</v>
      </c>
      <c r="BZ423" s="4" t="s">
        <v>54</v>
      </c>
      <c r="CA423" s="4" t="s">
        <v>10</v>
      </c>
      <c r="CC423" s="27" t="s">
        <v>0</v>
      </c>
      <c r="CD423" s="27"/>
      <c r="CE423" s="4" t="s">
        <v>71</v>
      </c>
      <c r="CF423" s="4" t="s">
        <v>3</v>
      </c>
      <c r="CG423" s="4" t="s">
        <v>4</v>
      </c>
      <c r="CH423" s="4" t="s">
        <v>5</v>
      </c>
      <c r="CI423" s="4" t="s">
        <v>6</v>
      </c>
      <c r="CJ423" s="4" t="s">
        <v>7</v>
      </c>
      <c r="CK423" s="4" t="s">
        <v>8</v>
      </c>
      <c r="CL423" s="4" t="s">
        <v>9</v>
      </c>
      <c r="CM423" s="4" t="s">
        <v>10</v>
      </c>
      <c r="CN423" s="13"/>
      <c r="CO423" s="27" t="s">
        <v>1</v>
      </c>
      <c r="CP423" s="27"/>
      <c r="CQ423" s="4" t="s">
        <v>71</v>
      </c>
      <c r="CR423" s="4" t="s">
        <v>3</v>
      </c>
      <c r="CS423" s="4" t="s">
        <v>4</v>
      </c>
      <c r="CT423" s="4" t="s">
        <v>5</v>
      </c>
      <c r="CU423" s="4" t="s">
        <v>6</v>
      </c>
      <c r="CV423" s="4" t="s">
        <v>7</v>
      </c>
      <c r="CW423" s="4" t="s">
        <v>8</v>
      </c>
      <c r="CX423" s="4" t="s">
        <v>9</v>
      </c>
      <c r="CY423" s="4" t="s">
        <v>10</v>
      </c>
      <c r="DA423" s="27" t="s">
        <v>58</v>
      </c>
      <c r="DB423" s="27"/>
      <c r="DC423" s="4" t="s">
        <v>71</v>
      </c>
      <c r="DD423" s="4" t="s">
        <v>3</v>
      </c>
      <c r="DE423" s="4" t="s">
        <v>4</v>
      </c>
      <c r="DF423" s="4" t="s">
        <v>5</v>
      </c>
      <c r="DG423" s="4" t="s">
        <v>59</v>
      </c>
      <c r="DH423" s="4" t="s">
        <v>7</v>
      </c>
      <c r="DI423" s="4" t="s">
        <v>8</v>
      </c>
      <c r="DJ423" s="4" t="s">
        <v>9</v>
      </c>
      <c r="DK423" s="4" t="s">
        <v>10</v>
      </c>
      <c r="DM423" s="27" t="s">
        <v>60</v>
      </c>
      <c r="DN423" s="27"/>
      <c r="DO423" s="4" t="s">
        <v>71</v>
      </c>
      <c r="DP423" s="4" t="s">
        <v>3</v>
      </c>
      <c r="DQ423" s="4" t="s">
        <v>4</v>
      </c>
      <c r="DR423" s="4" t="s">
        <v>5</v>
      </c>
      <c r="DS423" s="4" t="s">
        <v>59</v>
      </c>
      <c r="DT423" s="4" t="s">
        <v>7</v>
      </c>
      <c r="DU423" s="4" t="s">
        <v>8</v>
      </c>
      <c r="DV423" s="4" t="s">
        <v>9</v>
      </c>
      <c r="DW423" s="4" t="s">
        <v>10</v>
      </c>
    </row>
    <row r="424" spans="1:127" ht="18" x14ac:dyDescent="0.25">
      <c r="A424" s="28" t="s">
        <v>11</v>
      </c>
      <c r="B424" s="15" t="s">
        <v>12</v>
      </c>
      <c r="C424" s="16">
        <f t="shared" ref="C424:F426" si="1196">+AG424+BE424+CE424+DC425</f>
        <v>40.265358786032834</v>
      </c>
      <c r="D424" s="6">
        <f t="shared" si="1196"/>
        <v>0</v>
      </c>
      <c r="E424" s="7">
        <f t="shared" si="1196"/>
        <v>0</v>
      </c>
      <c r="F424" s="7">
        <f t="shared" si="1196"/>
        <v>0</v>
      </c>
      <c r="G424" s="7">
        <f t="shared" ref="G424:G433" si="1197">+AK424+CI424</f>
        <v>0</v>
      </c>
      <c r="H424" s="7">
        <f t="shared" ref="H424:H431" si="1198">+AL424+BJ424+CJ424+DH425</f>
        <v>0</v>
      </c>
      <c r="I424" s="7">
        <f>+BI424</f>
        <v>0</v>
      </c>
      <c r="J424" s="7">
        <f>+DG425</f>
        <v>0</v>
      </c>
      <c r="K424" s="7">
        <f t="shared" ref="K424:L431" si="1199">+AM424+BK424+CK424+DI425</f>
        <v>0</v>
      </c>
      <c r="L424" s="7">
        <f t="shared" si="1199"/>
        <v>0</v>
      </c>
      <c r="M424" s="7">
        <f>+BM424</f>
        <v>0</v>
      </c>
      <c r="N424" s="7">
        <f t="shared" ref="N424:N433" si="1200">SUM(C424:M424)</f>
        <v>40.265358786032834</v>
      </c>
      <c r="P424" s="28" t="s">
        <v>11</v>
      </c>
      <c r="Q424" s="15" t="s">
        <v>12</v>
      </c>
      <c r="R424" s="16">
        <f t="shared" ref="R424:R431" si="1201">+AS424+BR424+CQ424+DO425</f>
        <v>4.7282466979466378</v>
      </c>
      <c r="S424" s="16">
        <f t="shared" ref="S424:S431" si="1202">+AT424+BS424+CR424+DP425</f>
        <v>0</v>
      </c>
      <c r="T424" s="16">
        <f t="shared" ref="T424:T431" si="1203">+AU424+BT424+CS424+DQ425</f>
        <v>0</v>
      </c>
      <c r="U424" s="16">
        <f t="shared" ref="U424:U431" si="1204">+AV424+BU424+CT424+DR425</f>
        <v>0</v>
      </c>
      <c r="V424" s="7">
        <f t="shared" ref="V424:V433" si="1205">+AW424+CU424</f>
        <v>0</v>
      </c>
      <c r="W424" s="7">
        <f t="shared" ref="W424:W431" si="1206">+AX424+BW424+CV424+DT425</f>
        <v>0</v>
      </c>
      <c r="X424" s="7">
        <f>+BV424</f>
        <v>0</v>
      </c>
      <c r="Y424" s="7">
        <f>+DS425</f>
        <v>0</v>
      </c>
      <c r="Z424" s="7">
        <f t="shared" ref="Z424:AA431" si="1207">+AY424+BX424+CW424+DU425</f>
        <v>0</v>
      </c>
      <c r="AA424" s="7">
        <f t="shared" si="1207"/>
        <v>0</v>
      </c>
      <c r="AB424" s="7">
        <f t="shared" ref="AB424:AB431" si="1208">+BZ424</f>
        <v>0</v>
      </c>
      <c r="AC424" s="7">
        <f>SUM(R424:AB424)</f>
        <v>4.7282466979466378</v>
      </c>
      <c r="AE424" s="28" t="s">
        <v>11</v>
      </c>
      <c r="AF424" s="15" t="s">
        <v>12</v>
      </c>
      <c r="AG424" s="6">
        <v>10.251092537323673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10.251092537323673</v>
      </c>
      <c r="AP424" s="13"/>
      <c r="AQ424" s="28" t="s">
        <v>11</v>
      </c>
      <c r="AR424" s="15" t="s">
        <v>12</v>
      </c>
      <c r="AS424" s="6">
        <v>1.1276201791056042</v>
      </c>
      <c r="AT424" s="7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7">
        <v>1.1276201791056042</v>
      </c>
      <c r="BC424" s="28" t="s">
        <v>11</v>
      </c>
      <c r="BD424" s="15" t="s">
        <v>12</v>
      </c>
      <c r="BE424" s="1">
        <v>24.236558485251219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/>
      <c r="BN424" s="2">
        <v>24.236558485251219</v>
      </c>
      <c r="BP424" s="28" t="s">
        <v>11</v>
      </c>
      <c r="BQ424" s="15" t="s">
        <v>12</v>
      </c>
      <c r="BR424" s="1">
        <v>2.9083870182301461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2">
        <v>0</v>
      </c>
      <c r="BY424" s="2">
        <v>0</v>
      </c>
      <c r="BZ424" s="2"/>
      <c r="CA424" s="2">
        <v>2.9083870182301461</v>
      </c>
      <c r="CC424" s="28" t="s">
        <v>11</v>
      </c>
      <c r="CD424" s="15" t="s">
        <v>12</v>
      </c>
      <c r="CE424" s="6">
        <v>5.7415267299890775</v>
      </c>
      <c r="CF424" s="7">
        <v>0</v>
      </c>
      <c r="CG424" s="7">
        <v>0</v>
      </c>
      <c r="CH424" s="7">
        <v>0</v>
      </c>
      <c r="CI424" s="7">
        <v>0</v>
      </c>
      <c r="CJ424" s="7">
        <v>0</v>
      </c>
      <c r="CK424" s="7">
        <v>0</v>
      </c>
      <c r="CL424" s="7">
        <v>0</v>
      </c>
      <c r="CM424" s="7">
        <v>5.7415267299890775</v>
      </c>
      <c r="CN424" s="13"/>
      <c r="CO424" s="28" t="s">
        <v>11</v>
      </c>
      <c r="CP424" s="15" t="s">
        <v>12</v>
      </c>
      <c r="CQ424" s="6">
        <v>0.68898320759868925</v>
      </c>
      <c r="CR424" s="7">
        <v>0</v>
      </c>
      <c r="CS424" s="7">
        <v>0</v>
      </c>
      <c r="CT424" s="7">
        <v>0</v>
      </c>
      <c r="CU424" s="7">
        <v>0</v>
      </c>
      <c r="CV424" s="7">
        <v>0</v>
      </c>
      <c r="CW424" s="7">
        <v>0</v>
      </c>
      <c r="CX424" s="7">
        <v>0</v>
      </c>
      <c r="CY424" s="7">
        <v>0.68898320759868925</v>
      </c>
      <c r="DA424" s="28" t="s">
        <v>11</v>
      </c>
      <c r="DB424" s="15" t="s">
        <v>20</v>
      </c>
      <c r="DC424" s="1">
        <v>1.7279256479213929</v>
      </c>
      <c r="DD424" s="2"/>
      <c r="DE424" s="2"/>
      <c r="DF424" s="2"/>
      <c r="DG424" s="2">
        <v>1.8338939857288478E-2</v>
      </c>
      <c r="DH424" s="2">
        <v>0</v>
      </c>
      <c r="DI424" s="2">
        <v>1.8338939857288478E-2</v>
      </c>
      <c r="DJ424" s="2">
        <v>30.385606365586586</v>
      </c>
      <c r="DK424" s="2">
        <v>32.150209893222552</v>
      </c>
      <c r="DM424" s="28" t="s">
        <v>11</v>
      </c>
      <c r="DN424" s="15" t="s">
        <v>20</v>
      </c>
      <c r="DO424" s="1">
        <v>1.2926176707715877</v>
      </c>
      <c r="DP424" s="2"/>
      <c r="DQ424" s="2"/>
      <c r="DR424" s="2"/>
      <c r="DS424" s="2">
        <v>9.1694699286442392E-3</v>
      </c>
      <c r="DT424" s="2"/>
      <c r="DU424" s="2">
        <v>5.1349031600407746E-3</v>
      </c>
      <c r="DV424" s="2">
        <v>10.303445134283484</v>
      </c>
      <c r="DW424" s="2">
        <v>11.610367178143756</v>
      </c>
    </row>
    <row r="425" spans="1:127" ht="18" x14ac:dyDescent="0.25">
      <c r="A425" s="28"/>
      <c r="B425" s="17" t="s">
        <v>13</v>
      </c>
      <c r="C425" s="4">
        <f t="shared" si="1196"/>
        <v>8.172854897419306</v>
      </c>
      <c r="D425" s="3">
        <f t="shared" si="1196"/>
        <v>36.417879698215884</v>
      </c>
      <c r="E425" s="3">
        <f t="shared" si="1196"/>
        <v>0</v>
      </c>
      <c r="F425" s="3">
        <f t="shared" si="1196"/>
        <v>30.619802391273687</v>
      </c>
      <c r="G425" s="3">
        <f t="shared" si="1197"/>
        <v>8.3724776810566581</v>
      </c>
      <c r="H425" s="3">
        <f t="shared" si="1198"/>
        <v>0</v>
      </c>
      <c r="I425" s="3">
        <f t="shared" ref="I425:I433" si="1209">+BI425</f>
        <v>0</v>
      </c>
      <c r="J425" s="3">
        <f t="shared" ref="J425:J431" si="1210">+DG426</f>
        <v>0</v>
      </c>
      <c r="K425" s="3">
        <f t="shared" si="1199"/>
        <v>0</v>
      </c>
      <c r="L425" s="3">
        <f t="shared" si="1199"/>
        <v>0</v>
      </c>
      <c r="M425" s="4">
        <f t="shared" ref="M425:M433" si="1211">+BM425</f>
        <v>0</v>
      </c>
      <c r="N425" s="4">
        <f t="shared" si="1200"/>
        <v>83.583014667965529</v>
      </c>
      <c r="P425" s="28"/>
      <c r="Q425" s="17" t="s">
        <v>13</v>
      </c>
      <c r="R425" s="4">
        <f t="shared" si="1201"/>
        <v>5.8844555261419016</v>
      </c>
      <c r="S425" s="4">
        <f t="shared" si="1202"/>
        <v>16.091351967661073</v>
      </c>
      <c r="T425" s="4">
        <f t="shared" si="1203"/>
        <v>0</v>
      </c>
      <c r="U425" s="4">
        <f t="shared" si="1204"/>
        <v>9.7983367652075799</v>
      </c>
      <c r="V425" s="3">
        <f t="shared" si="1205"/>
        <v>2.6791928579381308</v>
      </c>
      <c r="W425" s="3">
        <f t="shared" si="1206"/>
        <v>0</v>
      </c>
      <c r="X425" s="3">
        <f t="shared" ref="X425:X433" si="1212">+BV425</f>
        <v>0</v>
      </c>
      <c r="Y425" s="3">
        <f t="shared" ref="Y425:Y431" si="1213">+DS426</f>
        <v>0</v>
      </c>
      <c r="Z425" s="3">
        <f t="shared" si="1207"/>
        <v>0</v>
      </c>
      <c r="AA425" s="3">
        <f t="shared" si="1207"/>
        <v>0</v>
      </c>
      <c r="AB425" s="4">
        <f t="shared" si="1208"/>
        <v>0</v>
      </c>
      <c r="AC425" s="4">
        <f t="shared" ref="AC425:AC433" si="1214">SUM(R425:AB425)</f>
        <v>34.453337116948688</v>
      </c>
      <c r="AE425" s="28"/>
      <c r="AF425" s="17" t="s">
        <v>13</v>
      </c>
      <c r="AG425" s="3">
        <v>5.3252025637527227</v>
      </c>
      <c r="AH425" s="3">
        <v>29.663978735689362</v>
      </c>
      <c r="AI425" s="3">
        <v>0</v>
      </c>
      <c r="AJ425" s="3">
        <v>25.942941652963643</v>
      </c>
      <c r="AK425" s="3">
        <v>8.3724776810566581</v>
      </c>
      <c r="AL425" s="3">
        <v>0</v>
      </c>
      <c r="AM425" s="3">
        <v>0</v>
      </c>
      <c r="AN425" s="3">
        <v>0</v>
      </c>
      <c r="AO425" s="4">
        <v>69.3046006334624</v>
      </c>
      <c r="AP425" s="13"/>
      <c r="AQ425" s="28"/>
      <c r="AR425" s="17" t="s">
        <v>13</v>
      </c>
      <c r="AS425" s="3">
        <v>3.8341458459019604</v>
      </c>
      <c r="AT425" s="3">
        <v>13.052150643703319</v>
      </c>
      <c r="AU425" s="3">
        <v>0</v>
      </c>
      <c r="AV425" s="3">
        <v>8.3017413289483653</v>
      </c>
      <c r="AW425" s="3">
        <v>2.6791928579381308</v>
      </c>
      <c r="AX425" s="3">
        <v>0</v>
      </c>
      <c r="AY425" s="3">
        <v>0</v>
      </c>
      <c r="AZ425" s="3">
        <v>0</v>
      </c>
      <c r="BA425" s="4">
        <v>27.867230676491776</v>
      </c>
      <c r="BC425" s="28"/>
      <c r="BD425" s="17" t="s">
        <v>13</v>
      </c>
      <c r="BE425" s="3">
        <v>1.8138614169315945</v>
      </c>
      <c r="BF425" s="3">
        <v>6.492181658771357</v>
      </c>
      <c r="BG425" s="3">
        <v>0</v>
      </c>
      <c r="BH425" s="3">
        <v>4.6652387300615299</v>
      </c>
      <c r="BI425" s="3">
        <v>0</v>
      </c>
      <c r="BJ425" s="3">
        <v>0</v>
      </c>
      <c r="BK425" s="3">
        <v>0</v>
      </c>
      <c r="BL425" s="3">
        <v>0</v>
      </c>
      <c r="BM425" s="3"/>
      <c r="BN425" s="4">
        <v>12.971281805764482</v>
      </c>
      <c r="BP425" s="28"/>
      <c r="BQ425" s="17" t="s">
        <v>13</v>
      </c>
      <c r="BR425" s="3">
        <v>1.305980220190748</v>
      </c>
      <c r="BS425" s="3">
        <v>2.9214817464471108</v>
      </c>
      <c r="BT425" s="3">
        <v>0</v>
      </c>
      <c r="BU425" s="3">
        <v>1.4928763936196896</v>
      </c>
      <c r="BV425" s="3">
        <v>0</v>
      </c>
      <c r="BW425" s="3">
        <v>0</v>
      </c>
      <c r="BX425" s="3">
        <v>0</v>
      </c>
      <c r="BY425" s="3">
        <v>0</v>
      </c>
      <c r="BZ425" s="3"/>
      <c r="CA425" s="4">
        <v>5.7203383602575482</v>
      </c>
      <c r="CC425" s="28"/>
      <c r="CD425" s="17" t="s">
        <v>13</v>
      </c>
      <c r="CE425" s="3">
        <v>1.0302421203953656</v>
      </c>
      <c r="CF425" s="3">
        <v>0.25630838583713872</v>
      </c>
      <c r="CG425" s="3">
        <v>0</v>
      </c>
      <c r="CH425" s="3">
        <v>0</v>
      </c>
      <c r="CI425" s="3">
        <v>0</v>
      </c>
      <c r="CJ425" s="3">
        <v>0</v>
      </c>
      <c r="CK425" s="3">
        <v>0</v>
      </c>
      <c r="CL425" s="3">
        <v>0</v>
      </c>
      <c r="CM425" s="4">
        <v>1.2865505062325042</v>
      </c>
      <c r="CN425" s="13"/>
      <c r="CO425" s="28"/>
      <c r="CP425" s="17" t="s">
        <v>13</v>
      </c>
      <c r="CQ425" s="3">
        <v>0.74177432668466314</v>
      </c>
      <c r="CR425" s="3">
        <v>0.11533877362671242</v>
      </c>
      <c r="CS425" s="3">
        <v>0</v>
      </c>
      <c r="CT425" s="3">
        <v>0</v>
      </c>
      <c r="CU425" s="3">
        <v>0</v>
      </c>
      <c r="CV425" s="3">
        <v>0</v>
      </c>
      <c r="CW425" s="3">
        <v>0</v>
      </c>
      <c r="CX425" s="3">
        <v>0</v>
      </c>
      <c r="CY425" s="4">
        <v>0.85711310031137555</v>
      </c>
      <c r="DA425" s="28"/>
      <c r="DB425" s="17" t="s">
        <v>12</v>
      </c>
      <c r="DC425" s="3">
        <v>3.6181033468863512E-2</v>
      </c>
      <c r="DD425" s="3"/>
      <c r="DE425" s="3"/>
      <c r="DF425" s="3"/>
      <c r="DG425" s="3"/>
      <c r="DH425" s="3"/>
      <c r="DI425" s="3"/>
      <c r="DJ425" s="3"/>
      <c r="DK425" s="3">
        <v>3.6181033468863512E-2</v>
      </c>
      <c r="DM425" s="28"/>
      <c r="DN425" s="17" t="s">
        <v>12</v>
      </c>
      <c r="DO425" s="3">
        <v>3.2562930121977159E-3</v>
      </c>
      <c r="DP425" s="3"/>
      <c r="DQ425" s="3"/>
      <c r="DR425" s="3"/>
      <c r="DS425" s="3"/>
      <c r="DT425" s="3"/>
      <c r="DU425" s="3"/>
      <c r="DV425" s="3"/>
      <c r="DW425" s="3">
        <v>3.2562930121977159E-3</v>
      </c>
    </row>
    <row r="426" spans="1:127" ht="18" x14ac:dyDescent="0.25">
      <c r="A426" s="28"/>
      <c r="B426" s="15" t="s">
        <v>14</v>
      </c>
      <c r="C426" s="16">
        <f t="shared" si="1196"/>
        <v>21.106557523100097</v>
      </c>
      <c r="D426" s="6">
        <f t="shared" si="1196"/>
        <v>0</v>
      </c>
      <c r="E426" s="7">
        <f t="shared" si="1196"/>
        <v>0</v>
      </c>
      <c r="F426" s="7">
        <f t="shared" si="1196"/>
        <v>0</v>
      </c>
      <c r="G426" s="7">
        <f t="shared" si="1197"/>
        <v>0</v>
      </c>
      <c r="H426" s="7">
        <f t="shared" si="1198"/>
        <v>0</v>
      </c>
      <c r="I426" s="7">
        <f t="shared" si="1209"/>
        <v>0</v>
      </c>
      <c r="J426" s="7">
        <f t="shared" si="1210"/>
        <v>0</v>
      </c>
      <c r="K426" s="7">
        <f t="shared" si="1199"/>
        <v>0</v>
      </c>
      <c r="L426" s="7">
        <f t="shared" si="1199"/>
        <v>0</v>
      </c>
      <c r="M426" s="7">
        <f t="shared" si="1211"/>
        <v>0</v>
      </c>
      <c r="N426" s="7">
        <f t="shared" si="1200"/>
        <v>21.106557523100097</v>
      </c>
      <c r="P426" s="28"/>
      <c r="Q426" s="15" t="s">
        <v>14</v>
      </c>
      <c r="R426" s="16">
        <f t="shared" si="1201"/>
        <v>13.719262390015063</v>
      </c>
      <c r="S426" s="16">
        <f t="shared" si="1202"/>
        <v>0</v>
      </c>
      <c r="T426" s="16">
        <f t="shared" si="1203"/>
        <v>0</v>
      </c>
      <c r="U426" s="16">
        <f t="shared" si="1204"/>
        <v>0</v>
      </c>
      <c r="V426" s="7">
        <f t="shared" si="1205"/>
        <v>0</v>
      </c>
      <c r="W426" s="7">
        <f t="shared" si="1206"/>
        <v>0</v>
      </c>
      <c r="X426" s="7">
        <f t="shared" si="1212"/>
        <v>0</v>
      </c>
      <c r="Y426" s="7">
        <f t="shared" si="1213"/>
        <v>0</v>
      </c>
      <c r="Z426" s="7">
        <f t="shared" si="1207"/>
        <v>0</v>
      </c>
      <c r="AA426" s="7">
        <f t="shared" si="1207"/>
        <v>0</v>
      </c>
      <c r="AB426" s="7">
        <f t="shared" si="1208"/>
        <v>0</v>
      </c>
      <c r="AC426" s="7">
        <f t="shared" si="1214"/>
        <v>13.719262390015063</v>
      </c>
      <c r="AE426" s="28"/>
      <c r="AF426" s="15" t="s">
        <v>14</v>
      </c>
      <c r="AG426" s="6">
        <v>7.1452574314903945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7.1452574314903945</v>
      </c>
      <c r="AP426" s="13"/>
      <c r="AQ426" s="28"/>
      <c r="AR426" s="15" t="s">
        <v>14</v>
      </c>
      <c r="AS426" s="6">
        <v>4.6444173304687562</v>
      </c>
      <c r="AT426" s="7">
        <v>0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  <c r="AZ426" s="7">
        <v>0</v>
      </c>
      <c r="BA426" s="7">
        <v>4.6444173304687562</v>
      </c>
      <c r="BC426" s="28"/>
      <c r="BD426" s="15" t="s">
        <v>14</v>
      </c>
      <c r="BE426" s="1">
        <v>12.962851654151454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/>
      <c r="BN426" s="2">
        <v>12.962851654151454</v>
      </c>
      <c r="BP426" s="28"/>
      <c r="BQ426" s="15" t="s">
        <v>14</v>
      </c>
      <c r="BR426" s="1">
        <v>8.4258535751984454</v>
      </c>
      <c r="BS426" s="2">
        <v>0</v>
      </c>
      <c r="BT426" s="2">
        <v>0</v>
      </c>
      <c r="BU426" s="2">
        <v>0</v>
      </c>
      <c r="BV426" s="2">
        <v>0</v>
      </c>
      <c r="BW426" s="2">
        <v>0</v>
      </c>
      <c r="BX426" s="2">
        <v>0</v>
      </c>
      <c r="BY426" s="2">
        <v>0</v>
      </c>
      <c r="BZ426" s="2"/>
      <c r="CA426" s="2">
        <v>8.4258535751984454</v>
      </c>
      <c r="CC426" s="28"/>
      <c r="CD426" s="15" t="s">
        <v>14</v>
      </c>
      <c r="CE426" s="6">
        <v>0.99611858922071528</v>
      </c>
      <c r="CF426" s="7">
        <v>0</v>
      </c>
      <c r="CG426" s="7">
        <v>0</v>
      </c>
      <c r="CH426" s="7">
        <v>0</v>
      </c>
      <c r="CI426" s="7">
        <v>0</v>
      </c>
      <c r="CJ426" s="7">
        <v>0</v>
      </c>
      <c r="CK426" s="7">
        <v>0</v>
      </c>
      <c r="CL426" s="7">
        <v>0</v>
      </c>
      <c r="CM426" s="7">
        <v>0.99611858922071528</v>
      </c>
      <c r="CN426" s="13"/>
      <c r="CO426" s="28"/>
      <c r="CP426" s="15" t="s">
        <v>14</v>
      </c>
      <c r="CQ426" s="6">
        <v>0.64747708299346496</v>
      </c>
      <c r="CR426" s="7">
        <v>0</v>
      </c>
      <c r="CS426" s="7">
        <v>0</v>
      </c>
      <c r="CT426" s="7">
        <v>0</v>
      </c>
      <c r="CU426" s="7">
        <v>0</v>
      </c>
      <c r="CV426" s="7">
        <v>0</v>
      </c>
      <c r="CW426" s="7">
        <v>0</v>
      </c>
      <c r="CX426" s="7">
        <v>0</v>
      </c>
      <c r="CY426" s="7">
        <v>0.64747708299346496</v>
      </c>
      <c r="DA426" s="28"/>
      <c r="DB426" s="15" t="s">
        <v>61</v>
      </c>
      <c r="DC426" s="1">
        <v>3.5487963396247497E-3</v>
      </c>
      <c r="DD426" s="2">
        <v>5.4109179180279804E-3</v>
      </c>
      <c r="DE426" s="2">
        <v>0</v>
      </c>
      <c r="DF426" s="2">
        <v>1.1622008248514025E-2</v>
      </c>
      <c r="DG426" s="2">
        <v>0</v>
      </c>
      <c r="DH426" s="2"/>
      <c r="DI426" s="2"/>
      <c r="DJ426" s="2"/>
      <c r="DK426" s="2">
        <v>2.0581722506166755E-2</v>
      </c>
      <c r="DM426" s="28"/>
      <c r="DN426" s="15" t="s">
        <v>61</v>
      </c>
      <c r="DO426" s="1">
        <v>2.5551333645298198E-3</v>
      </c>
      <c r="DP426" s="2">
        <v>2.3808038839323114E-3</v>
      </c>
      <c r="DQ426" s="2">
        <v>0</v>
      </c>
      <c r="DR426" s="2">
        <v>3.7190426395244881E-3</v>
      </c>
      <c r="DS426" s="2">
        <v>0</v>
      </c>
      <c r="DT426" s="2"/>
      <c r="DU426" s="2"/>
      <c r="DV426" s="2"/>
      <c r="DW426" s="2">
        <v>8.6549798879866184E-3</v>
      </c>
    </row>
    <row r="427" spans="1:127" ht="18" x14ac:dyDescent="0.25">
      <c r="A427" s="28"/>
      <c r="B427" s="17" t="s">
        <v>15</v>
      </c>
      <c r="C427" s="4">
        <f t="shared" ref="C427:C431" si="1215">+AG427+BE427+CE427+DC428</f>
        <v>4.2918950772830691</v>
      </c>
      <c r="D427" s="3">
        <f t="shared" ref="D427:F431" si="1216">+AH427+BF427+CF427+DD428</f>
        <v>0</v>
      </c>
      <c r="E427" s="22">
        <f t="shared" si="1216"/>
        <v>0</v>
      </c>
      <c r="F427" s="3">
        <f t="shared" si="1216"/>
        <v>4.5215643543117539</v>
      </c>
      <c r="G427" s="3">
        <f t="shared" si="1197"/>
        <v>0</v>
      </c>
      <c r="H427" s="3">
        <f t="shared" si="1198"/>
        <v>4.0442940647888879</v>
      </c>
      <c r="I427" s="3">
        <f t="shared" si="1209"/>
        <v>0</v>
      </c>
      <c r="J427" s="3">
        <f t="shared" si="1210"/>
        <v>0</v>
      </c>
      <c r="K427" s="3">
        <f t="shared" si="1199"/>
        <v>0</v>
      </c>
      <c r="L427" s="3">
        <f t="shared" si="1199"/>
        <v>0</v>
      </c>
      <c r="M427" s="4">
        <f t="shared" si="1211"/>
        <v>0</v>
      </c>
      <c r="N427" s="4">
        <f t="shared" si="1200"/>
        <v>12.85775349638371</v>
      </c>
      <c r="P427" s="28"/>
      <c r="Q427" s="17" t="s">
        <v>15</v>
      </c>
      <c r="R427" s="4">
        <f t="shared" si="1201"/>
        <v>3.0043265540981481</v>
      </c>
      <c r="S427" s="4">
        <f t="shared" si="1202"/>
        <v>0</v>
      </c>
      <c r="T427" s="4">
        <f t="shared" si="1203"/>
        <v>0</v>
      </c>
      <c r="U427" s="4">
        <f t="shared" si="1204"/>
        <v>1.4469005933797612</v>
      </c>
      <c r="V427" s="3">
        <f t="shared" si="1205"/>
        <v>0</v>
      </c>
      <c r="W427" s="3">
        <f t="shared" si="1206"/>
        <v>2.6287911421127768</v>
      </c>
      <c r="X427" s="3">
        <f t="shared" si="1212"/>
        <v>0</v>
      </c>
      <c r="Y427" s="3">
        <f t="shared" si="1213"/>
        <v>0</v>
      </c>
      <c r="Z427" s="3">
        <f t="shared" si="1207"/>
        <v>0</v>
      </c>
      <c r="AA427" s="3">
        <f t="shared" si="1207"/>
        <v>0</v>
      </c>
      <c r="AB427" s="4">
        <f t="shared" si="1208"/>
        <v>0</v>
      </c>
      <c r="AC427" s="4">
        <f t="shared" si="1214"/>
        <v>7.0800182895906865</v>
      </c>
      <c r="AE427" s="28"/>
      <c r="AF427" s="17" t="s">
        <v>15</v>
      </c>
      <c r="AG427" s="3">
        <v>3.4613586035687449</v>
      </c>
      <c r="AH427" s="13">
        <v>0</v>
      </c>
      <c r="AI427" s="3">
        <v>0</v>
      </c>
      <c r="AJ427" s="3">
        <v>3.7147298437491316</v>
      </c>
      <c r="AK427" s="3">
        <v>0</v>
      </c>
      <c r="AL427" s="3">
        <v>3.908376791638831</v>
      </c>
      <c r="AM427" s="3">
        <v>0</v>
      </c>
      <c r="AN427" s="3">
        <v>0</v>
      </c>
      <c r="AO427" s="4">
        <v>11.084465238956708</v>
      </c>
      <c r="AP427" s="13"/>
      <c r="AQ427" s="28"/>
      <c r="AR427" s="17" t="s">
        <v>15</v>
      </c>
      <c r="AS427" s="3">
        <v>2.4229510224981214</v>
      </c>
      <c r="AT427" s="13">
        <v>0</v>
      </c>
      <c r="AU427" s="3">
        <v>0</v>
      </c>
      <c r="AV427" s="3">
        <v>1.1887135499997221</v>
      </c>
      <c r="AW427" s="3">
        <v>0</v>
      </c>
      <c r="AX427" s="3">
        <v>2.5404449145652404</v>
      </c>
      <c r="AY427" s="3">
        <v>0</v>
      </c>
      <c r="AZ427" s="3">
        <v>0</v>
      </c>
      <c r="BA427" s="4">
        <v>6.1521094870630844</v>
      </c>
      <c r="BC427" s="28"/>
      <c r="BD427" s="17" t="s">
        <v>15</v>
      </c>
      <c r="BE427" s="3">
        <v>0.33942502225518734</v>
      </c>
      <c r="BF427" s="11">
        <v>0</v>
      </c>
      <c r="BG427" s="3">
        <v>0</v>
      </c>
      <c r="BH427" s="3">
        <v>0.55572506233256291</v>
      </c>
      <c r="BI427" s="3">
        <v>0</v>
      </c>
      <c r="BJ427" s="3">
        <v>4.0286494171320021E-3</v>
      </c>
      <c r="BK427" s="3">
        <v>0</v>
      </c>
      <c r="BL427" s="3">
        <v>0</v>
      </c>
      <c r="BM427" s="3"/>
      <c r="BN427" s="4">
        <v>0.89917873400488224</v>
      </c>
      <c r="BP427" s="28"/>
      <c r="BQ427" s="17" t="s">
        <v>15</v>
      </c>
      <c r="BR427" s="3">
        <v>0.23759751557863112</v>
      </c>
      <c r="BS427" s="11">
        <v>0</v>
      </c>
      <c r="BT427" s="3">
        <v>0</v>
      </c>
      <c r="BU427" s="3">
        <v>0.17783201994642014</v>
      </c>
      <c r="BV427" s="3">
        <v>0</v>
      </c>
      <c r="BW427" s="3">
        <v>2.6186221211358016E-3</v>
      </c>
      <c r="BX427" s="3">
        <v>0</v>
      </c>
      <c r="BY427" s="3">
        <v>0</v>
      </c>
      <c r="BZ427" s="3"/>
      <c r="CA427" s="4">
        <v>0.41804815764618702</v>
      </c>
      <c r="CC427" s="28"/>
      <c r="CD427" s="17" t="s">
        <v>15</v>
      </c>
      <c r="CE427" s="3">
        <v>0.49002731715976022</v>
      </c>
      <c r="CF427" s="13">
        <v>0</v>
      </c>
      <c r="CG427" s="3">
        <v>0</v>
      </c>
      <c r="CH427" s="3">
        <v>0.25110944823005943</v>
      </c>
      <c r="CI427" s="3">
        <v>0</v>
      </c>
      <c r="CJ427" s="3">
        <v>0.13183246032078122</v>
      </c>
      <c r="CK427" s="3">
        <v>0</v>
      </c>
      <c r="CL427" s="3">
        <v>0</v>
      </c>
      <c r="CM427" s="4">
        <v>0.87296922571060087</v>
      </c>
      <c r="CN427" s="13"/>
      <c r="CO427" s="28"/>
      <c r="CP427" s="17" t="s">
        <v>15</v>
      </c>
      <c r="CQ427" s="3">
        <v>0.34301912201183216</v>
      </c>
      <c r="CR427" s="13">
        <v>0</v>
      </c>
      <c r="CS427" s="3">
        <v>0</v>
      </c>
      <c r="CT427" s="3">
        <v>8.0355023433619013E-2</v>
      </c>
      <c r="CU427" s="3">
        <v>0</v>
      </c>
      <c r="CV427" s="3">
        <v>8.5691099208507801E-2</v>
      </c>
      <c r="CW427" s="3">
        <v>0</v>
      </c>
      <c r="CX427" s="3">
        <v>0</v>
      </c>
      <c r="CY427" s="4">
        <v>0.50906524465395897</v>
      </c>
      <c r="DA427" s="28"/>
      <c r="DB427" s="17" t="s">
        <v>14</v>
      </c>
      <c r="DC427" s="3">
        <v>2.3298482375332889E-3</v>
      </c>
      <c r="DD427" s="3"/>
      <c r="DE427" s="3"/>
      <c r="DF427" s="3"/>
      <c r="DG427" s="3"/>
      <c r="DH427" s="3"/>
      <c r="DI427" s="3"/>
      <c r="DJ427" s="3"/>
      <c r="DK427" s="3">
        <v>2.3298482375332889E-3</v>
      </c>
      <c r="DM427" s="28"/>
      <c r="DN427" s="17" t="s">
        <v>14</v>
      </c>
      <c r="DO427" s="3">
        <v>1.5144013543966378E-3</v>
      </c>
      <c r="DP427" s="3"/>
      <c r="DQ427" s="3"/>
      <c r="DR427" s="3"/>
      <c r="DS427" s="3"/>
      <c r="DT427" s="3"/>
      <c r="DU427" s="3"/>
      <c r="DV427" s="3"/>
      <c r="DW427" s="3">
        <v>1.5144013543966378E-3</v>
      </c>
    </row>
    <row r="428" spans="1:127" ht="18" x14ac:dyDescent="0.25">
      <c r="A428" s="28"/>
      <c r="B428" s="15" t="s">
        <v>16</v>
      </c>
      <c r="C428" s="16">
        <f t="shared" si="1215"/>
        <v>1.8541334763525184E-2</v>
      </c>
      <c r="D428" s="6">
        <f t="shared" si="1216"/>
        <v>0</v>
      </c>
      <c r="E428" s="7">
        <f t="shared" si="1216"/>
        <v>0</v>
      </c>
      <c r="F428" s="7">
        <f t="shared" si="1216"/>
        <v>0</v>
      </c>
      <c r="G428" s="7">
        <f t="shared" si="1197"/>
        <v>0</v>
      </c>
      <c r="H428" s="7">
        <f t="shared" si="1198"/>
        <v>0</v>
      </c>
      <c r="I428" s="7">
        <f t="shared" si="1209"/>
        <v>9.8665070453648182E-2</v>
      </c>
      <c r="J428" s="7">
        <f t="shared" si="1210"/>
        <v>0</v>
      </c>
      <c r="K428" s="7">
        <f t="shared" si="1199"/>
        <v>0</v>
      </c>
      <c r="L428" s="7">
        <f t="shared" si="1199"/>
        <v>0</v>
      </c>
      <c r="M428" s="7">
        <f t="shared" si="1211"/>
        <v>0</v>
      </c>
      <c r="N428" s="7">
        <f t="shared" si="1200"/>
        <v>0.11720640521717336</v>
      </c>
      <c r="P428" s="28"/>
      <c r="Q428" s="15" t="s">
        <v>16</v>
      </c>
      <c r="R428" s="16">
        <f t="shared" si="1201"/>
        <v>1.2978934334467628E-2</v>
      </c>
      <c r="S428" s="16">
        <f t="shared" si="1202"/>
        <v>0</v>
      </c>
      <c r="T428" s="16">
        <f t="shared" si="1203"/>
        <v>0</v>
      </c>
      <c r="U428" s="16">
        <f t="shared" si="1204"/>
        <v>0</v>
      </c>
      <c r="V428" s="7">
        <f t="shared" si="1205"/>
        <v>0</v>
      </c>
      <c r="W428" s="7">
        <f t="shared" si="1206"/>
        <v>0</v>
      </c>
      <c r="X428" s="7">
        <f t="shared" si="1212"/>
        <v>2.9599521136094452E-2</v>
      </c>
      <c r="Y428" s="7">
        <f t="shared" si="1213"/>
        <v>0</v>
      </c>
      <c r="Z428" s="7">
        <f t="shared" si="1207"/>
        <v>0</v>
      </c>
      <c r="AA428" s="7">
        <f t="shared" si="1207"/>
        <v>0</v>
      </c>
      <c r="AB428" s="7">
        <f t="shared" si="1208"/>
        <v>0</v>
      </c>
      <c r="AC428" s="7">
        <f t="shared" si="1214"/>
        <v>4.2578455470562077E-2</v>
      </c>
      <c r="AE428" s="28"/>
      <c r="AF428" s="15" t="s">
        <v>16</v>
      </c>
      <c r="AG428" s="6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13"/>
      <c r="AQ428" s="28"/>
      <c r="AR428" s="15" t="s">
        <v>16</v>
      </c>
      <c r="AS428" s="6">
        <v>0</v>
      </c>
      <c r="AT428" s="7">
        <v>0</v>
      </c>
      <c r="AU428" s="7">
        <v>0</v>
      </c>
      <c r="AV428" s="7">
        <v>0</v>
      </c>
      <c r="AW428" s="7">
        <v>0</v>
      </c>
      <c r="AX428" s="7">
        <v>0</v>
      </c>
      <c r="AY428" s="7">
        <v>0</v>
      </c>
      <c r="AZ428" s="7">
        <v>0</v>
      </c>
      <c r="BA428" s="7">
        <v>0</v>
      </c>
      <c r="BC428" s="28"/>
      <c r="BD428" s="15" t="s">
        <v>16</v>
      </c>
      <c r="BE428" s="1">
        <v>0</v>
      </c>
      <c r="BF428" s="2">
        <v>0</v>
      </c>
      <c r="BG428" s="2">
        <v>0</v>
      </c>
      <c r="BH428" s="2">
        <v>0</v>
      </c>
      <c r="BI428" s="2">
        <v>9.8665070453648182E-2</v>
      </c>
      <c r="BJ428" s="2">
        <v>0</v>
      </c>
      <c r="BK428" s="2">
        <v>0</v>
      </c>
      <c r="BL428" s="2">
        <v>0</v>
      </c>
      <c r="BM428" s="2"/>
      <c r="BN428" s="2">
        <v>9.8665070453648182E-2</v>
      </c>
      <c r="BP428" s="28"/>
      <c r="BQ428" s="15" t="s">
        <v>16</v>
      </c>
      <c r="BR428" s="1">
        <v>0</v>
      </c>
      <c r="BS428" s="2">
        <v>0</v>
      </c>
      <c r="BT428" s="2">
        <v>0</v>
      </c>
      <c r="BU428" s="2">
        <v>0</v>
      </c>
      <c r="BV428" s="2">
        <v>2.9599521136094452E-2</v>
      </c>
      <c r="BW428" s="2">
        <v>0</v>
      </c>
      <c r="BX428" s="2">
        <v>0</v>
      </c>
      <c r="BY428" s="2">
        <v>0</v>
      </c>
      <c r="BZ428" s="2"/>
      <c r="CA428" s="2">
        <v>2.9599521136094452E-2</v>
      </c>
      <c r="CC428" s="28"/>
      <c r="CD428" s="15" t="s">
        <v>16</v>
      </c>
      <c r="CE428" s="6">
        <v>0</v>
      </c>
      <c r="CF428" s="7">
        <v>0</v>
      </c>
      <c r="CG428" s="7">
        <v>0</v>
      </c>
      <c r="CH428" s="7">
        <v>0</v>
      </c>
      <c r="CI428" s="7">
        <v>0</v>
      </c>
      <c r="CJ428" s="7">
        <v>0</v>
      </c>
      <c r="CK428" s="7">
        <v>0</v>
      </c>
      <c r="CL428" s="7">
        <v>0</v>
      </c>
      <c r="CM428" s="7">
        <v>0</v>
      </c>
      <c r="CN428" s="13"/>
      <c r="CO428" s="28"/>
      <c r="CP428" s="15" t="s">
        <v>16</v>
      </c>
      <c r="CQ428" s="6">
        <v>0</v>
      </c>
      <c r="CR428" s="7">
        <v>0</v>
      </c>
      <c r="CS428" s="7">
        <v>0</v>
      </c>
      <c r="CT428" s="7">
        <v>0</v>
      </c>
      <c r="CU428" s="7">
        <v>0</v>
      </c>
      <c r="CV428" s="7">
        <v>0</v>
      </c>
      <c r="CW428" s="7">
        <v>0</v>
      </c>
      <c r="CX428" s="7">
        <v>0</v>
      </c>
      <c r="CY428" s="7">
        <v>0</v>
      </c>
      <c r="DA428" s="28"/>
      <c r="DB428" s="15" t="s">
        <v>15</v>
      </c>
      <c r="DC428" s="1">
        <v>1.0841342993762079E-3</v>
      </c>
      <c r="DD428" s="2">
        <v>0</v>
      </c>
      <c r="DE428" s="2"/>
      <c r="DF428" s="2">
        <v>0</v>
      </c>
      <c r="DG428" s="2">
        <v>0</v>
      </c>
      <c r="DH428" s="2">
        <v>5.6163412142815404E-5</v>
      </c>
      <c r="DI428" s="2"/>
      <c r="DJ428" s="2"/>
      <c r="DK428" s="2">
        <v>1.1402977115190234E-3</v>
      </c>
      <c r="DM428" s="28"/>
      <c r="DN428" s="15" t="s">
        <v>15</v>
      </c>
      <c r="DO428" s="1">
        <v>7.5889400956334553E-4</v>
      </c>
      <c r="DP428" s="2">
        <v>0</v>
      </c>
      <c r="DQ428" s="2"/>
      <c r="DR428" s="2">
        <v>0</v>
      </c>
      <c r="DS428" s="2"/>
      <c r="DT428" s="2">
        <v>3.6506217892830012E-5</v>
      </c>
      <c r="DU428" s="2"/>
      <c r="DV428" s="2"/>
      <c r="DW428" s="2">
        <v>7.9540022745617557E-4</v>
      </c>
    </row>
    <row r="429" spans="1:127" ht="18" x14ac:dyDescent="0.25">
      <c r="A429" s="28"/>
      <c r="B429" s="17" t="s">
        <v>17</v>
      </c>
      <c r="C429" s="4">
        <f t="shared" si="1215"/>
        <v>15.318158902980628</v>
      </c>
      <c r="D429" s="3">
        <f t="shared" si="1216"/>
        <v>0</v>
      </c>
      <c r="E429" s="3">
        <f t="shared" si="1216"/>
        <v>0</v>
      </c>
      <c r="F429" s="3">
        <f t="shared" si="1216"/>
        <v>0</v>
      </c>
      <c r="G429" s="3">
        <f t="shared" si="1197"/>
        <v>0</v>
      </c>
      <c r="H429" s="3">
        <f t="shared" si="1198"/>
        <v>0</v>
      </c>
      <c r="I429" s="3">
        <f t="shared" si="1209"/>
        <v>0</v>
      </c>
      <c r="J429" s="3">
        <f t="shared" si="1210"/>
        <v>0</v>
      </c>
      <c r="K429" s="3">
        <f t="shared" si="1199"/>
        <v>0</v>
      </c>
      <c r="L429" s="3">
        <f t="shared" si="1199"/>
        <v>0</v>
      </c>
      <c r="M429" s="4">
        <f t="shared" si="1211"/>
        <v>0</v>
      </c>
      <c r="N429" s="4">
        <f t="shared" si="1200"/>
        <v>15.318158902980628</v>
      </c>
      <c r="P429" s="28"/>
      <c r="Q429" s="17" t="s">
        <v>17</v>
      </c>
      <c r="R429" s="4">
        <f t="shared" si="1201"/>
        <v>11.488619177235472</v>
      </c>
      <c r="S429" s="4">
        <f t="shared" si="1202"/>
        <v>0</v>
      </c>
      <c r="T429" s="4">
        <f t="shared" si="1203"/>
        <v>0</v>
      </c>
      <c r="U429" s="4">
        <f t="shared" si="1204"/>
        <v>0</v>
      </c>
      <c r="V429" s="3">
        <f t="shared" si="1205"/>
        <v>0</v>
      </c>
      <c r="W429" s="3">
        <f t="shared" si="1206"/>
        <v>0</v>
      </c>
      <c r="X429" s="3">
        <f t="shared" si="1212"/>
        <v>0</v>
      </c>
      <c r="Y429" s="3">
        <f t="shared" si="1213"/>
        <v>0</v>
      </c>
      <c r="Z429" s="3">
        <f t="shared" si="1207"/>
        <v>0</v>
      </c>
      <c r="AA429" s="3">
        <f t="shared" si="1207"/>
        <v>0</v>
      </c>
      <c r="AB429" s="4">
        <f t="shared" si="1208"/>
        <v>0</v>
      </c>
      <c r="AC429" s="4">
        <f t="shared" si="1214"/>
        <v>11.488619177235472</v>
      </c>
      <c r="AE429" s="28"/>
      <c r="AF429" s="17" t="s">
        <v>17</v>
      </c>
      <c r="AG429" s="3">
        <v>1.3162308320233906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4">
        <v>1.3162308320233906</v>
      </c>
      <c r="AP429" s="13"/>
      <c r="AQ429" s="28"/>
      <c r="AR429" s="17" t="s">
        <v>17</v>
      </c>
      <c r="AS429" s="3">
        <v>0.98717312401754298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4">
        <v>0.98717312401754298</v>
      </c>
      <c r="BC429" s="28"/>
      <c r="BD429" s="17" t="s">
        <v>17</v>
      </c>
      <c r="BE429" s="3">
        <v>0.84632245739411061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/>
      <c r="BN429" s="4">
        <v>0.84632245739411061</v>
      </c>
      <c r="BP429" s="28"/>
      <c r="BQ429" s="17" t="s">
        <v>17</v>
      </c>
      <c r="BR429" s="3">
        <v>0.6347418430455829</v>
      </c>
      <c r="BS429" s="3">
        <v>0</v>
      </c>
      <c r="BT429" s="3">
        <v>0</v>
      </c>
      <c r="BU429" s="3">
        <v>0</v>
      </c>
      <c r="BV429" s="3">
        <v>0</v>
      </c>
      <c r="BW429" s="3">
        <v>0</v>
      </c>
      <c r="BX429" s="3">
        <v>0</v>
      </c>
      <c r="BY429" s="3">
        <v>0</v>
      </c>
      <c r="BZ429" s="3"/>
      <c r="CA429" s="4">
        <v>0.6347418430455829</v>
      </c>
      <c r="CC429" s="28"/>
      <c r="CD429" s="17" t="s">
        <v>17</v>
      </c>
      <c r="CE429" s="3">
        <v>13.150869147178216</v>
      </c>
      <c r="CF429" s="3">
        <v>0</v>
      </c>
      <c r="CG429" s="3">
        <v>0</v>
      </c>
      <c r="CH429" s="3">
        <v>0</v>
      </c>
      <c r="CI429" s="3">
        <v>0</v>
      </c>
      <c r="CJ429" s="3">
        <v>0</v>
      </c>
      <c r="CK429" s="3">
        <v>0</v>
      </c>
      <c r="CL429" s="3">
        <v>0</v>
      </c>
      <c r="CM429" s="4">
        <v>13.150869147178216</v>
      </c>
      <c r="CN429" s="13"/>
      <c r="CO429" s="28"/>
      <c r="CP429" s="17" t="s">
        <v>17</v>
      </c>
      <c r="CQ429" s="3">
        <v>9.8631518603836632</v>
      </c>
      <c r="CR429" s="3">
        <v>0</v>
      </c>
      <c r="CS429" s="3">
        <v>0</v>
      </c>
      <c r="CT429" s="3">
        <v>0</v>
      </c>
      <c r="CU429" s="3">
        <v>0</v>
      </c>
      <c r="CV429" s="3">
        <v>0</v>
      </c>
      <c r="CW429" s="3">
        <v>0</v>
      </c>
      <c r="CX429" s="3">
        <v>0</v>
      </c>
      <c r="CY429" s="4">
        <v>9.8631518603836632</v>
      </c>
      <c r="DA429" s="28"/>
      <c r="DB429" s="17" t="s">
        <v>16</v>
      </c>
      <c r="DC429" s="3">
        <v>1.8541334763525184E-2</v>
      </c>
      <c r="DD429" s="3">
        <v>0</v>
      </c>
      <c r="DE429" s="3">
        <v>0</v>
      </c>
      <c r="DF429" s="3"/>
      <c r="DG429" s="3"/>
      <c r="DH429" s="3"/>
      <c r="DI429" s="3"/>
      <c r="DJ429" s="3"/>
      <c r="DK429" s="3">
        <v>1.8541334763525184E-2</v>
      </c>
      <c r="DM429" s="28"/>
      <c r="DN429" s="17" t="s">
        <v>16</v>
      </c>
      <c r="DO429" s="3">
        <v>1.2978934334467628E-2</v>
      </c>
      <c r="DP429" s="3">
        <v>0</v>
      </c>
      <c r="DQ429" s="3">
        <v>0</v>
      </c>
      <c r="DR429" s="3"/>
      <c r="DS429" s="3"/>
      <c r="DT429" s="3"/>
      <c r="DU429" s="3"/>
      <c r="DV429" s="3"/>
      <c r="DW429" s="3">
        <v>1.2978934334467628E-2</v>
      </c>
    </row>
    <row r="430" spans="1:127" ht="18" x14ac:dyDescent="0.25">
      <c r="A430" s="28"/>
      <c r="B430" s="15" t="s">
        <v>18</v>
      </c>
      <c r="C430" s="16">
        <f t="shared" si="1215"/>
        <v>2.3119672404139746</v>
      </c>
      <c r="D430" s="6">
        <f t="shared" si="1216"/>
        <v>0</v>
      </c>
      <c r="E430" s="7">
        <f t="shared" si="1216"/>
        <v>0</v>
      </c>
      <c r="F430" s="7">
        <f t="shared" si="1216"/>
        <v>0</v>
      </c>
      <c r="G430" s="7">
        <f t="shared" si="1197"/>
        <v>0</v>
      </c>
      <c r="H430" s="7">
        <f t="shared" si="1198"/>
        <v>0</v>
      </c>
      <c r="I430" s="7">
        <f t="shared" si="1209"/>
        <v>0</v>
      </c>
      <c r="J430" s="7">
        <f t="shared" si="1210"/>
        <v>0</v>
      </c>
      <c r="K430" s="7">
        <f t="shared" si="1199"/>
        <v>0</v>
      </c>
      <c r="L430" s="7">
        <f t="shared" si="1199"/>
        <v>0</v>
      </c>
      <c r="M430" s="7">
        <f t="shared" si="1211"/>
        <v>0</v>
      </c>
      <c r="N430" s="7">
        <f t="shared" si="1200"/>
        <v>2.3119672404139746</v>
      </c>
      <c r="P430" s="28"/>
      <c r="Q430" s="15" t="s">
        <v>18</v>
      </c>
      <c r="R430" s="16">
        <f t="shared" si="1201"/>
        <v>1.6646164130980619</v>
      </c>
      <c r="S430" s="16">
        <f t="shared" si="1202"/>
        <v>0</v>
      </c>
      <c r="T430" s="16">
        <f t="shared" si="1203"/>
        <v>0</v>
      </c>
      <c r="U430" s="16">
        <f t="shared" si="1204"/>
        <v>0</v>
      </c>
      <c r="V430" s="7">
        <f t="shared" si="1205"/>
        <v>0</v>
      </c>
      <c r="W430" s="7">
        <f t="shared" si="1206"/>
        <v>0</v>
      </c>
      <c r="X430" s="7">
        <f t="shared" si="1212"/>
        <v>0</v>
      </c>
      <c r="Y430" s="7">
        <f t="shared" si="1213"/>
        <v>0</v>
      </c>
      <c r="Z430" s="7">
        <f t="shared" si="1207"/>
        <v>0</v>
      </c>
      <c r="AA430" s="7">
        <f t="shared" si="1207"/>
        <v>0</v>
      </c>
      <c r="AB430" s="7">
        <f t="shared" si="1208"/>
        <v>0</v>
      </c>
      <c r="AC430" s="7">
        <f t="shared" si="1214"/>
        <v>1.6646164130980619</v>
      </c>
      <c r="AE430" s="28"/>
      <c r="AF430" s="15" t="s">
        <v>18</v>
      </c>
      <c r="AG430" s="6">
        <v>0.92200892623701269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0.92200892623701269</v>
      </c>
      <c r="AP430" s="13"/>
      <c r="AQ430" s="28"/>
      <c r="AR430" s="15" t="s">
        <v>18</v>
      </c>
      <c r="AS430" s="6">
        <v>0.6638464268906491</v>
      </c>
      <c r="AT430" s="7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</v>
      </c>
      <c r="BA430" s="7">
        <v>0.6638464268906491</v>
      </c>
      <c r="BC430" s="28"/>
      <c r="BD430" s="15" t="s">
        <v>18</v>
      </c>
      <c r="BE430" s="1">
        <v>0.78774715535345985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/>
      <c r="BN430" s="2">
        <v>0.78774715535345985</v>
      </c>
      <c r="BP430" s="28"/>
      <c r="BQ430" s="15" t="s">
        <v>18</v>
      </c>
      <c r="BR430" s="1">
        <v>0.56717795185449105</v>
      </c>
      <c r="BS430" s="2">
        <v>0</v>
      </c>
      <c r="BT430" s="2">
        <v>0</v>
      </c>
      <c r="BU430" s="2">
        <v>0</v>
      </c>
      <c r="BV430" s="2">
        <v>0</v>
      </c>
      <c r="BW430" s="2">
        <v>0</v>
      </c>
      <c r="BX430" s="2">
        <v>0</v>
      </c>
      <c r="BY430" s="2">
        <v>0</v>
      </c>
      <c r="BZ430" s="2"/>
      <c r="CA430" s="2">
        <v>0.56717795185449105</v>
      </c>
      <c r="CC430" s="28"/>
      <c r="CD430" s="15" t="s">
        <v>18</v>
      </c>
      <c r="CE430" s="6">
        <v>0.60136991171471199</v>
      </c>
      <c r="CF430" s="7">
        <v>0</v>
      </c>
      <c r="CG430" s="7">
        <v>0</v>
      </c>
      <c r="CH430" s="7">
        <v>0</v>
      </c>
      <c r="CI430" s="7">
        <v>0</v>
      </c>
      <c r="CJ430" s="7">
        <v>0</v>
      </c>
      <c r="CK430" s="7">
        <v>0</v>
      </c>
      <c r="CL430" s="7">
        <v>0</v>
      </c>
      <c r="CM430" s="7">
        <v>0.60136991171471199</v>
      </c>
      <c r="CN430" s="13"/>
      <c r="CO430" s="28"/>
      <c r="CP430" s="15" t="s">
        <v>18</v>
      </c>
      <c r="CQ430" s="6">
        <v>0.43298633643459261</v>
      </c>
      <c r="CR430" s="7">
        <v>0</v>
      </c>
      <c r="CS430" s="7">
        <v>0</v>
      </c>
      <c r="CT430" s="7">
        <v>0</v>
      </c>
      <c r="CU430" s="7">
        <v>0</v>
      </c>
      <c r="CV430" s="7">
        <v>0</v>
      </c>
      <c r="CW430" s="7">
        <v>0</v>
      </c>
      <c r="CX430" s="7">
        <v>0</v>
      </c>
      <c r="CY430" s="7">
        <v>0.43298633643459261</v>
      </c>
      <c r="DA430" s="28"/>
      <c r="DB430" s="15" t="s">
        <v>17</v>
      </c>
      <c r="DC430" s="1">
        <v>4.7364663849091262E-3</v>
      </c>
      <c r="DD430" s="2"/>
      <c r="DE430" s="2"/>
      <c r="DF430" s="2"/>
      <c r="DG430" s="2"/>
      <c r="DH430" s="2"/>
      <c r="DI430" s="2"/>
      <c r="DJ430" s="2"/>
      <c r="DK430" s="2">
        <v>4.7364663849091262E-3</v>
      </c>
      <c r="DM430" s="28"/>
      <c r="DN430" s="15" t="s">
        <v>17</v>
      </c>
      <c r="DO430" s="1">
        <v>3.5523497886818444E-3</v>
      </c>
      <c r="DP430" s="2"/>
      <c r="DQ430" s="2"/>
      <c r="DR430" s="2"/>
      <c r="DS430" s="2"/>
      <c r="DT430" s="2"/>
      <c r="DU430" s="2"/>
      <c r="DV430" s="2"/>
      <c r="DW430" s="2">
        <v>3.5523497886818444E-3</v>
      </c>
    </row>
    <row r="431" spans="1:127" ht="18" x14ac:dyDescent="0.25">
      <c r="A431" s="28"/>
      <c r="B431" s="17" t="s">
        <v>19</v>
      </c>
      <c r="C431" s="4">
        <f t="shared" si="1215"/>
        <v>1.9893896780937241</v>
      </c>
      <c r="D431" s="3">
        <f t="shared" si="1216"/>
        <v>0</v>
      </c>
      <c r="E431" s="3">
        <f t="shared" si="1216"/>
        <v>0</v>
      </c>
      <c r="F431" s="3">
        <f t="shared" si="1216"/>
        <v>0</v>
      </c>
      <c r="G431" s="3">
        <f t="shared" si="1197"/>
        <v>0</v>
      </c>
      <c r="H431" s="3">
        <f t="shared" si="1198"/>
        <v>0</v>
      </c>
      <c r="I431" s="3">
        <f t="shared" si="1209"/>
        <v>0</v>
      </c>
      <c r="J431" s="3">
        <f t="shared" si="1210"/>
        <v>0</v>
      </c>
      <c r="K431" s="3">
        <f t="shared" si="1199"/>
        <v>0</v>
      </c>
      <c r="L431" s="3">
        <f t="shared" si="1199"/>
        <v>1.0362900016921117E-2</v>
      </c>
      <c r="M431" s="4">
        <f t="shared" si="1211"/>
        <v>0</v>
      </c>
      <c r="N431" s="4">
        <f t="shared" si="1200"/>
        <v>1.9997525781106453</v>
      </c>
      <c r="P431" s="28"/>
      <c r="Q431" s="17" t="s">
        <v>19</v>
      </c>
      <c r="R431" s="4">
        <f t="shared" si="1201"/>
        <v>1.3925727746656069</v>
      </c>
      <c r="S431" s="4">
        <f t="shared" si="1202"/>
        <v>0</v>
      </c>
      <c r="T431" s="4">
        <f t="shared" si="1203"/>
        <v>0</v>
      </c>
      <c r="U431" s="4">
        <f t="shared" si="1204"/>
        <v>0</v>
      </c>
      <c r="V431" s="3">
        <f t="shared" si="1205"/>
        <v>0</v>
      </c>
      <c r="W431" s="3">
        <f t="shared" si="1206"/>
        <v>0</v>
      </c>
      <c r="X431" s="3">
        <f t="shared" si="1212"/>
        <v>0</v>
      </c>
      <c r="Y431" s="3">
        <f t="shared" si="1213"/>
        <v>0</v>
      </c>
      <c r="Z431" s="3">
        <f t="shared" si="1207"/>
        <v>0</v>
      </c>
      <c r="AA431" s="3">
        <f t="shared" si="1207"/>
        <v>4.4560470072760794E-3</v>
      </c>
      <c r="AB431" s="4">
        <f t="shared" si="1208"/>
        <v>0</v>
      </c>
      <c r="AC431" s="4">
        <f t="shared" si="1214"/>
        <v>1.397028821672883</v>
      </c>
      <c r="AE431" s="28"/>
      <c r="AF431" s="17" t="s">
        <v>19</v>
      </c>
      <c r="AG431" s="3">
        <v>1.3541476029690731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9.6828047209143644E-3</v>
      </c>
      <c r="AO431" s="4">
        <v>1.3638304076899874</v>
      </c>
      <c r="AP431" s="13"/>
      <c r="AQ431" s="28"/>
      <c r="AR431" s="17" t="s">
        <v>19</v>
      </c>
      <c r="AS431" s="3">
        <v>0.94790332207835115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4.1636060299931766E-3</v>
      </c>
      <c r="BA431" s="4">
        <v>0.95206692810834437</v>
      </c>
      <c r="BC431" s="28"/>
      <c r="BD431" s="17" t="s">
        <v>19</v>
      </c>
      <c r="BE431" s="3">
        <v>0.59605273694221783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6.1299839195520247E-4</v>
      </c>
      <c r="BM431" s="3"/>
      <c r="BN431" s="4">
        <v>0.596665735334173</v>
      </c>
      <c r="BP431" s="28"/>
      <c r="BQ431" s="17" t="s">
        <v>19</v>
      </c>
      <c r="BR431" s="3">
        <v>0.41723691585955247</v>
      </c>
      <c r="BS431" s="3">
        <v>0</v>
      </c>
      <c r="BT431" s="3">
        <v>0</v>
      </c>
      <c r="BU431" s="3">
        <v>0</v>
      </c>
      <c r="BV431" s="3">
        <v>0</v>
      </c>
      <c r="BW431" s="3">
        <v>0</v>
      </c>
      <c r="BX431" s="3">
        <v>0</v>
      </c>
      <c r="BY431" s="3">
        <v>2.6358930854073707E-4</v>
      </c>
      <c r="BZ431" s="3"/>
      <c r="CA431" s="4">
        <v>0.41750050516809323</v>
      </c>
      <c r="CC431" s="28"/>
      <c r="CD431" s="17" t="s">
        <v>19</v>
      </c>
      <c r="CE431" s="3">
        <v>3.6668076601088243E-2</v>
      </c>
      <c r="CF431" s="3">
        <v>0</v>
      </c>
      <c r="CG431" s="3">
        <v>0</v>
      </c>
      <c r="CH431" s="3">
        <v>0</v>
      </c>
      <c r="CI431" s="3">
        <v>0</v>
      </c>
      <c r="CJ431" s="3">
        <v>0</v>
      </c>
      <c r="CK431" s="3">
        <v>0</v>
      </c>
      <c r="CL431" s="3">
        <v>0</v>
      </c>
      <c r="CM431" s="4">
        <v>3.6668076601088243E-2</v>
      </c>
      <c r="CN431" s="13"/>
      <c r="CO431" s="28"/>
      <c r="CP431" s="17" t="s">
        <v>19</v>
      </c>
      <c r="CQ431" s="3">
        <v>2.5667653620761767E-2</v>
      </c>
      <c r="CR431" s="3">
        <v>0</v>
      </c>
      <c r="CS431" s="3">
        <v>0</v>
      </c>
      <c r="CT431" s="3">
        <v>0</v>
      </c>
      <c r="CU431" s="3">
        <v>0</v>
      </c>
      <c r="CV431" s="3">
        <v>0</v>
      </c>
      <c r="CW431" s="3">
        <v>0</v>
      </c>
      <c r="CX431" s="3">
        <v>0</v>
      </c>
      <c r="CY431" s="4">
        <v>2.5667653620761767E-2</v>
      </c>
      <c r="DA431" s="28"/>
      <c r="DB431" s="17" t="s">
        <v>18</v>
      </c>
      <c r="DC431" s="3">
        <v>8.4124710879015456E-4</v>
      </c>
      <c r="DD431" s="3"/>
      <c r="DE431" s="3"/>
      <c r="DF431" s="3"/>
      <c r="DG431" s="3"/>
      <c r="DH431" s="3"/>
      <c r="DI431" s="3"/>
      <c r="DJ431" s="3"/>
      <c r="DK431" s="3">
        <v>8.4124710879015456E-4</v>
      </c>
      <c r="DM431" s="28"/>
      <c r="DN431" s="17" t="s">
        <v>18</v>
      </c>
      <c r="DO431" s="3">
        <v>6.0569791832891127E-4</v>
      </c>
      <c r="DP431" s="3"/>
      <c r="DQ431" s="3"/>
      <c r="DR431" s="3"/>
      <c r="DS431" s="3"/>
      <c r="DT431" s="3"/>
      <c r="DU431" s="3"/>
      <c r="DV431" s="3"/>
      <c r="DW431" s="3">
        <v>6.0569791832891127E-4</v>
      </c>
    </row>
    <row r="432" spans="1:127" ht="18" x14ac:dyDescent="0.25">
      <c r="A432" s="28"/>
      <c r="B432" s="15" t="s">
        <v>20</v>
      </c>
      <c r="C432" s="16">
        <f>+AG432+BE432+CE432+DC424</f>
        <v>3.0432059755610434</v>
      </c>
      <c r="D432" s="6">
        <f>+AH432+BF432+CF432+DD424</f>
        <v>0</v>
      </c>
      <c r="E432" s="7">
        <f>+AI432+BG432+CG432+DE424</f>
        <v>0</v>
      </c>
      <c r="F432" s="7">
        <f>+AJ432+BH432+CH432+DF424</f>
        <v>0</v>
      </c>
      <c r="G432" s="7">
        <f t="shared" si="1197"/>
        <v>0</v>
      </c>
      <c r="H432" s="7">
        <f>+AL432+BJ432+CJ432+DH424</f>
        <v>0</v>
      </c>
      <c r="I432" s="7">
        <f t="shared" si="1209"/>
        <v>0</v>
      </c>
      <c r="J432" s="7">
        <f>+DG424</f>
        <v>1.8338939857288478E-2</v>
      </c>
      <c r="K432" s="6">
        <f>+AM432+BK432+CK432+DI424</f>
        <v>1.8338939857288478E-2</v>
      </c>
      <c r="L432" s="6">
        <f>+AN432+BL432+CL432+DJ424</f>
        <v>30.635307327463753</v>
      </c>
      <c r="M432" s="7">
        <f t="shared" si="1211"/>
        <v>0.12685509058326194</v>
      </c>
      <c r="N432" s="7">
        <f t="shared" si="1200"/>
        <v>33.842046273322637</v>
      </c>
      <c r="P432" s="28"/>
      <c r="Q432" s="15" t="s">
        <v>20</v>
      </c>
      <c r="R432" s="16">
        <f>+AS432+BR432+CQ432+DO424</f>
        <v>2.3369081503084934</v>
      </c>
      <c r="S432" s="16">
        <f t="shared" ref="S432" si="1217">+AT432+BS432+CR432+DP424</f>
        <v>0</v>
      </c>
      <c r="T432" s="16">
        <f t="shared" ref="T432" si="1218">+AU432+BT432+CS432+DQ424</f>
        <v>0</v>
      </c>
      <c r="U432" s="16">
        <f t="shared" ref="U432" si="1219">+AV432+BU432+CT432+DR424</f>
        <v>0</v>
      </c>
      <c r="V432" s="7">
        <f t="shared" si="1205"/>
        <v>0</v>
      </c>
      <c r="W432" s="7">
        <f t="shared" ref="W432" si="1220">+AX432+BW432+CV432+DT424</f>
        <v>0</v>
      </c>
      <c r="X432" s="7">
        <f t="shared" si="1212"/>
        <v>0</v>
      </c>
      <c r="Y432" s="7">
        <f>+DS424</f>
        <v>9.1694699286442392E-3</v>
      </c>
      <c r="Z432" s="7">
        <f>+AY432+BX432+CW432+DU424</f>
        <v>5.1349031600407746E-3</v>
      </c>
      <c r="AA432" s="7">
        <f>+AZ432+BY432+CX432+DV424</f>
        <v>10.378471309541151</v>
      </c>
      <c r="AB432" s="7">
        <f>+BZ432</f>
        <v>5.7084790762467877E-2</v>
      </c>
      <c r="AC432" s="7">
        <f t="shared" si="1214"/>
        <v>12.786768623700798</v>
      </c>
      <c r="AE432" s="28"/>
      <c r="AF432" s="15" t="s">
        <v>20</v>
      </c>
      <c r="AG432" s="6">
        <v>0.11113307707685113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6">
        <v>0</v>
      </c>
      <c r="AN432" s="6">
        <v>0</v>
      </c>
      <c r="AO432" s="7">
        <v>0.11113307707685113</v>
      </c>
      <c r="AP432" s="13"/>
      <c r="AQ432" s="28"/>
      <c r="AR432" s="15" t="s">
        <v>20</v>
      </c>
      <c r="AS432" s="6">
        <v>8.0972679086666305E-2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6">
        <v>0</v>
      </c>
      <c r="AZ432" s="6">
        <v>0</v>
      </c>
      <c r="BA432" s="7">
        <v>8.0972679086666305E-2</v>
      </c>
      <c r="BC432" s="28"/>
      <c r="BD432" s="15" t="s">
        <v>20</v>
      </c>
      <c r="BE432" s="1">
        <v>0.79442957340394216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1">
        <v>0</v>
      </c>
      <c r="BL432" s="1">
        <v>0.24623867080008391</v>
      </c>
      <c r="BM432" s="1">
        <v>0.12685509058326194</v>
      </c>
      <c r="BN432" s="2">
        <v>1.167523334787288</v>
      </c>
      <c r="BP432" s="28"/>
      <c r="BQ432" s="15" t="s">
        <v>20</v>
      </c>
      <c r="BR432" s="1">
        <v>0.63554365872315366</v>
      </c>
      <c r="BS432" s="2">
        <v>0</v>
      </c>
      <c r="BT432" s="2">
        <v>0</v>
      </c>
      <c r="BU432" s="2">
        <v>0</v>
      </c>
      <c r="BV432" s="2">
        <v>0</v>
      </c>
      <c r="BW432" s="2">
        <v>0</v>
      </c>
      <c r="BX432" s="1">
        <v>0</v>
      </c>
      <c r="BY432" s="1">
        <v>7.3984277794189091E-2</v>
      </c>
      <c r="BZ432" s="1">
        <v>5.7084790762467877E-2</v>
      </c>
      <c r="CA432" s="2">
        <v>0.76661272727981067</v>
      </c>
      <c r="CC432" s="28"/>
      <c r="CD432" s="15" t="s">
        <v>20</v>
      </c>
      <c r="CE432" s="6">
        <v>0.40971767715885721</v>
      </c>
      <c r="CF432" s="7">
        <v>0</v>
      </c>
      <c r="CG432" s="7">
        <v>0</v>
      </c>
      <c r="CH432" s="7">
        <v>0</v>
      </c>
      <c r="CI432" s="7">
        <v>0</v>
      </c>
      <c r="CJ432" s="7">
        <v>0</v>
      </c>
      <c r="CK432" s="6">
        <v>0</v>
      </c>
      <c r="CL432" s="6">
        <v>3.4622910770824304E-3</v>
      </c>
      <c r="CM432" s="7">
        <v>0.41317996823593967</v>
      </c>
      <c r="CN432" s="13"/>
      <c r="CO432" s="28"/>
      <c r="CP432" s="15" t="s">
        <v>20</v>
      </c>
      <c r="CQ432" s="6">
        <v>0.3277741417270858</v>
      </c>
      <c r="CR432" s="7">
        <v>0</v>
      </c>
      <c r="CS432" s="7">
        <v>0</v>
      </c>
      <c r="CT432" s="7">
        <v>0</v>
      </c>
      <c r="CU432" s="7">
        <v>0</v>
      </c>
      <c r="CV432" s="7">
        <v>0</v>
      </c>
      <c r="CW432" s="6">
        <v>0</v>
      </c>
      <c r="CX432" s="6">
        <v>1.0418974634790585E-3</v>
      </c>
      <c r="CY432" s="7">
        <v>0.32881603919056485</v>
      </c>
      <c r="DA432" s="28"/>
      <c r="DB432" s="15" t="s">
        <v>19</v>
      </c>
      <c r="DC432" s="1">
        <v>2.5212615813450081E-3</v>
      </c>
      <c r="DD432" s="2"/>
      <c r="DE432" s="2"/>
      <c r="DF432" s="2"/>
      <c r="DG432" s="2"/>
      <c r="DH432" s="2"/>
      <c r="DI432" s="2">
        <v>0</v>
      </c>
      <c r="DJ432" s="2">
        <v>6.7096904051549113E-5</v>
      </c>
      <c r="DK432" s="2">
        <v>2.588358485396557E-3</v>
      </c>
      <c r="DM432" s="28"/>
      <c r="DN432" s="15" t="s">
        <v>19</v>
      </c>
      <c r="DO432" s="1">
        <v>1.7648831069415054E-3</v>
      </c>
      <c r="DP432" s="2"/>
      <c r="DQ432" s="2"/>
      <c r="DR432" s="2"/>
      <c r="DS432" s="2"/>
      <c r="DT432" s="2"/>
      <c r="DU432" s="2">
        <v>0</v>
      </c>
      <c r="DV432" s="2">
        <v>2.8851668742166117E-5</v>
      </c>
      <c r="DW432" s="2">
        <v>1.7937347756836715E-3</v>
      </c>
    </row>
    <row r="433" spans="1:128" ht="18" x14ac:dyDescent="0.25">
      <c r="A433" s="28"/>
      <c r="B433" s="17" t="s">
        <v>21</v>
      </c>
      <c r="C433" s="4">
        <f>+AG433+BE433+CE433+DC433</f>
        <v>121.69380314055363</v>
      </c>
      <c r="D433" s="3">
        <f>+AH433+BF433+CF433+DD433</f>
        <v>0</v>
      </c>
      <c r="E433" s="3">
        <f>+AI433+BG433+CG433+DE433</f>
        <v>0</v>
      </c>
      <c r="F433" s="3">
        <f>+AJ433+BH433+CH433+DF433</f>
        <v>0</v>
      </c>
      <c r="G433" s="3">
        <f t="shared" si="1197"/>
        <v>0</v>
      </c>
      <c r="H433" s="3">
        <f>+AL433+BJ433+CJ433+DH433</f>
        <v>0</v>
      </c>
      <c r="I433" s="3">
        <f t="shared" si="1209"/>
        <v>0</v>
      </c>
      <c r="J433" s="3">
        <f>+DG433</f>
        <v>0</v>
      </c>
      <c r="K433" s="3">
        <f>+AM433+BK433+CK433+DI433</f>
        <v>0</v>
      </c>
      <c r="L433" s="3">
        <f>+AN433+BL433+CL433+DJ433</f>
        <v>0</v>
      </c>
      <c r="M433" s="4">
        <f t="shared" si="1211"/>
        <v>0</v>
      </c>
      <c r="N433" s="4">
        <f t="shared" si="1200"/>
        <v>121.69380314055363</v>
      </c>
      <c r="P433" s="28"/>
      <c r="Q433" s="17" t="s">
        <v>21</v>
      </c>
      <c r="R433" s="4">
        <f>+AS433+BR433+CQ433+DO433</f>
        <v>91.270352355415227</v>
      </c>
      <c r="S433" s="4">
        <f t="shared" ref="S433" si="1221">+AT433+BS433+CR433+DP433</f>
        <v>0</v>
      </c>
      <c r="T433" s="4">
        <f t="shared" ref="T433" si="1222">+AU433+BT433+CS433+DQ433</f>
        <v>0</v>
      </c>
      <c r="U433" s="4">
        <f t="shared" ref="U433" si="1223">+AV433+BU433+CT433+DR433</f>
        <v>0</v>
      </c>
      <c r="V433" s="3">
        <f t="shared" si="1205"/>
        <v>0</v>
      </c>
      <c r="W433" s="3">
        <f t="shared" ref="W433" si="1224">+AX433+BW433+CV433+DT433</f>
        <v>0</v>
      </c>
      <c r="X433" s="3">
        <f t="shared" si="1212"/>
        <v>0</v>
      </c>
      <c r="Y433" s="3">
        <f>+DS433</f>
        <v>0</v>
      </c>
      <c r="Z433" s="3">
        <f>+AY433+BX433+CW433+DU433</f>
        <v>0</v>
      </c>
      <c r="AA433" s="3">
        <f>+AZ433+BY433+CX433+DV433</f>
        <v>0</v>
      </c>
      <c r="AB433" s="4">
        <f>+BZ433</f>
        <v>0</v>
      </c>
      <c r="AC433" s="4">
        <f t="shared" si="1214"/>
        <v>91.270352355415227</v>
      </c>
      <c r="AE433" s="28"/>
      <c r="AF433" s="17" t="s">
        <v>21</v>
      </c>
      <c r="AG433" s="3">
        <v>34.863614577775401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4">
        <v>34.863614577775401</v>
      </c>
      <c r="AP433" s="13"/>
      <c r="AQ433" s="28"/>
      <c r="AR433" s="17" t="s">
        <v>21</v>
      </c>
      <c r="AS433" s="3">
        <v>26.147710933331552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4">
        <v>26.147710933331552</v>
      </c>
      <c r="BC433" s="28"/>
      <c r="BD433" s="17" t="s">
        <v>21</v>
      </c>
      <c r="BE433" s="3">
        <v>42.410736248303017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4">
        <v>42.410736248303017</v>
      </c>
      <c r="BP433" s="28"/>
      <c r="BQ433" s="17" t="s">
        <v>21</v>
      </c>
      <c r="BR433" s="3">
        <v>31.808052186227265</v>
      </c>
      <c r="BS433" s="3">
        <v>0</v>
      </c>
      <c r="BT433" s="3">
        <v>0</v>
      </c>
      <c r="BU433" s="3">
        <v>0</v>
      </c>
      <c r="BV433" s="3">
        <v>0</v>
      </c>
      <c r="BW433" s="3">
        <v>0</v>
      </c>
      <c r="BX433" s="3">
        <v>0</v>
      </c>
      <c r="BY433" s="3">
        <v>0</v>
      </c>
      <c r="BZ433" s="3">
        <v>0</v>
      </c>
      <c r="CA433" s="4">
        <v>31.808052186227265</v>
      </c>
      <c r="CC433" s="28"/>
      <c r="CD433" s="17" t="s">
        <v>21</v>
      </c>
      <c r="CE433" s="3">
        <v>44.349883892911173</v>
      </c>
      <c r="CF433" s="3">
        <v>0</v>
      </c>
      <c r="CG433" s="3">
        <v>0</v>
      </c>
      <c r="CH433" s="3">
        <v>0</v>
      </c>
      <c r="CI433" s="3">
        <v>0</v>
      </c>
      <c r="CJ433" s="3">
        <v>0</v>
      </c>
      <c r="CK433" s="3">
        <v>0</v>
      </c>
      <c r="CL433" s="3">
        <v>0</v>
      </c>
      <c r="CM433" s="4">
        <v>44.349883892911173</v>
      </c>
      <c r="CN433" s="13"/>
      <c r="CO433" s="28"/>
      <c r="CP433" s="17" t="s">
        <v>21</v>
      </c>
      <c r="CQ433" s="3">
        <v>33.262412919683378</v>
      </c>
      <c r="CR433" s="3">
        <v>0</v>
      </c>
      <c r="CS433" s="3">
        <v>0</v>
      </c>
      <c r="CT433" s="3">
        <v>0</v>
      </c>
      <c r="CU433" s="3">
        <v>0</v>
      </c>
      <c r="CV433" s="3">
        <v>0</v>
      </c>
      <c r="CW433" s="3">
        <v>0</v>
      </c>
      <c r="CX433" s="3">
        <v>0</v>
      </c>
      <c r="CY433" s="4">
        <v>33.262412919683378</v>
      </c>
      <c r="DA433" s="28"/>
      <c r="DB433" s="17" t="s">
        <v>21</v>
      </c>
      <c r="DC433" s="3">
        <v>6.9568421564048702E-2</v>
      </c>
      <c r="DD433" s="3"/>
      <c r="DE433" s="3"/>
      <c r="DF433" s="3"/>
      <c r="DG433" s="3"/>
      <c r="DH433" s="3"/>
      <c r="DI433" s="3"/>
      <c r="DJ433" s="3"/>
      <c r="DK433" s="4">
        <v>6.9568421564048702E-2</v>
      </c>
      <c r="DM433" s="28"/>
      <c r="DN433" s="17" t="s">
        <v>21</v>
      </c>
      <c r="DO433" s="3">
        <v>5.217631617303653E-2</v>
      </c>
      <c r="DP433" s="3"/>
      <c r="DQ433" s="3"/>
      <c r="DR433" s="3"/>
      <c r="DS433" s="3"/>
      <c r="DT433" s="3"/>
      <c r="DU433" s="3"/>
      <c r="DV433" s="3"/>
      <c r="DW433" s="4">
        <v>5.217631617303653E-2</v>
      </c>
    </row>
    <row r="434" spans="1:128" ht="15.75" thickBot="1" x14ac:dyDescent="0.3">
      <c r="A434" s="29"/>
      <c r="B434" s="18" t="s">
        <v>10</v>
      </c>
      <c r="C434" s="19">
        <f>SUM(C424:C433)</f>
        <v>218.21173255620184</v>
      </c>
      <c r="D434" s="19">
        <f t="shared" ref="D434" si="1225">SUM(D424:D433)</f>
        <v>36.417879698215884</v>
      </c>
      <c r="E434" s="19">
        <f t="shared" ref="E434" si="1226">SUM(E424:E433)</f>
        <v>0</v>
      </c>
      <c r="F434" s="19">
        <f t="shared" ref="F434" si="1227">SUM(F424:F433)</f>
        <v>35.141366745585444</v>
      </c>
      <c r="G434" s="19">
        <f t="shared" ref="G434" si="1228">SUM(G424:G433)</f>
        <v>8.3724776810566581</v>
      </c>
      <c r="H434" s="19">
        <f t="shared" ref="H434" si="1229">SUM(H424:H433)</f>
        <v>4.0442940647888879</v>
      </c>
      <c r="I434" s="19">
        <f t="shared" ref="I434" si="1230">SUM(I424:I433)</f>
        <v>9.8665070453648182E-2</v>
      </c>
      <c r="J434" s="19">
        <f t="shared" ref="J434" si="1231">SUM(J424:J433)</f>
        <v>1.8338939857288478E-2</v>
      </c>
      <c r="K434" s="19">
        <f t="shared" ref="K434" si="1232">SUM(K424:K433)</f>
        <v>1.8338939857288478E-2</v>
      </c>
      <c r="L434" s="19">
        <f t="shared" ref="L434" si="1233">SUM(L424:L433)</f>
        <v>30.645670227480675</v>
      </c>
      <c r="M434" s="19">
        <f t="shared" ref="M434" si="1234">SUM(M424:M433)</f>
        <v>0.12685509058326194</v>
      </c>
      <c r="N434" s="19">
        <f t="shared" ref="N434" si="1235">SUM(N424:N433)</f>
        <v>333.09561901408085</v>
      </c>
      <c r="P434" s="29"/>
      <c r="Q434" s="18" t="s">
        <v>10</v>
      </c>
      <c r="R434" s="19">
        <f>SUM(R424:R433)</f>
        <v>135.5023389732591</v>
      </c>
      <c r="S434" s="19">
        <f t="shared" ref="S434" si="1236">SUM(S424:S433)</f>
        <v>16.091351967661073</v>
      </c>
      <c r="T434" s="19">
        <f t="shared" ref="T434" si="1237">SUM(T424:T433)</f>
        <v>0</v>
      </c>
      <c r="U434" s="19">
        <f t="shared" ref="U434" si="1238">SUM(U424:U433)</f>
        <v>11.245237358587341</v>
      </c>
      <c r="V434" s="19">
        <f t="shared" ref="V434" si="1239">SUM(V424:V433)</f>
        <v>2.6791928579381308</v>
      </c>
      <c r="W434" s="19">
        <f t="shared" ref="W434" si="1240">SUM(W424:W433)</f>
        <v>2.6287911421127768</v>
      </c>
      <c r="X434" s="19">
        <f t="shared" ref="X434" si="1241">SUM(X424:X433)</f>
        <v>2.9599521136094452E-2</v>
      </c>
      <c r="Y434" s="19">
        <f t="shared" ref="Y434" si="1242">SUM(Y424:Y433)</f>
        <v>9.1694699286442392E-3</v>
      </c>
      <c r="Z434" s="19">
        <f t="shared" ref="Z434" si="1243">SUM(Z424:Z433)</f>
        <v>5.1349031600407746E-3</v>
      </c>
      <c r="AA434" s="19">
        <f t="shared" ref="AA434" si="1244">SUM(AA424:AA433)</f>
        <v>10.382927356548427</v>
      </c>
      <c r="AB434" s="19">
        <f t="shared" ref="AB434" si="1245">SUM(AB424:AB433)</f>
        <v>5.7084790762467877E-2</v>
      </c>
      <c r="AC434" s="19">
        <f t="shared" ref="AC434" si="1246">SUM(AC424:AC433)</f>
        <v>178.63082834109406</v>
      </c>
      <c r="AE434" s="29"/>
      <c r="AF434" s="18" t="s">
        <v>10</v>
      </c>
      <c r="AG434" s="8">
        <v>64.750046152217266</v>
      </c>
      <c r="AH434" s="8">
        <v>29.663978735689362</v>
      </c>
      <c r="AI434" s="8">
        <v>0</v>
      </c>
      <c r="AJ434" s="8">
        <v>29.657671496712776</v>
      </c>
      <c r="AK434" s="8">
        <v>8.3724776810566581</v>
      </c>
      <c r="AL434" s="8">
        <v>3.908376791638831</v>
      </c>
      <c r="AM434" s="8">
        <v>0</v>
      </c>
      <c r="AN434" s="8">
        <v>9.6828047209143644E-3</v>
      </c>
      <c r="AO434" s="8">
        <v>136.36223366203583</v>
      </c>
      <c r="AP434" s="13"/>
      <c r="AQ434" s="29"/>
      <c r="AR434" s="18" t="s">
        <v>10</v>
      </c>
      <c r="AS434" s="8">
        <v>40.856740863379208</v>
      </c>
      <c r="AT434" s="8">
        <v>13.052150643703319</v>
      </c>
      <c r="AU434" s="8">
        <v>0</v>
      </c>
      <c r="AV434" s="8">
        <v>9.4904548789480874</v>
      </c>
      <c r="AW434" s="8">
        <v>2.6791928579381308</v>
      </c>
      <c r="AX434" s="8">
        <v>2.5404449145652404</v>
      </c>
      <c r="AY434" s="8">
        <v>0</v>
      </c>
      <c r="AZ434" s="8">
        <v>4.1636060299931766E-3</v>
      </c>
      <c r="BA434" s="8">
        <v>68.623147764563981</v>
      </c>
      <c r="BC434" s="29"/>
      <c r="BD434" s="18" t="s">
        <v>10</v>
      </c>
      <c r="BE434" s="5">
        <v>84.787984749986208</v>
      </c>
      <c r="BF434" s="5">
        <v>6.492181658771357</v>
      </c>
      <c r="BG434" s="5">
        <v>0</v>
      </c>
      <c r="BH434" s="5">
        <v>5.2209637923940928</v>
      </c>
      <c r="BI434" s="5">
        <v>9.8665070453648182E-2</v>
      </c>
      <c r="BJ434" s="5">
        <v>4.0286494171320021E-3</v>
      </c>
      <c r="BK434" s="5">
        <v>0</v>
      </c>
      <c r="BL434" s="5">
        <v>0.2468516691920391</v>
      </c>
      <c r="BM434" s="5">
        <v>0.12685509058326194</v>
      </c>
      <c r="BN434" s="5">
        <v>96.977530680797742</v>
      </c>
      <c r="BP434" s="29"/>
      <c r="BQ434" s="18" t="s">
        <v>10</v>
      </c>
      <c r="BR434" s="5">
        <v>46.94057088490802</v>
      </c>
      <c r="BS434" s="5">
        <v>2.9214817464471108</v>
      </c>
      <c r="BT434" s="5">
        <v>0</v>
      </c>
      <c r="BU434" s="5">
        <v>1.6707084135661097</v>
      </c>
      <c r="BV434" s="5">
        <v>2.9599521136094452E-2</v>
      </c>
      <c r="BW434" s="5">
        <v>2.6186221211358016E-3</v>
      </c>
      <c r="BX434" s="5">
        <v>0</v>
      </c>
      <c r="BY434" s="5">
        <v>7.4247867102729834E-2</v>
      </c>
      <c r="BZ434" s="5">
        <v>5.7084790762467877E-2</v>
      </c>
      <c r="CA434" s="5">
        <v>51.696311846043663</v>
      </c>
      <c r="CC434" s="29"/>
      <c r="CD434" s="18" t="s">
        <v>10</v>
      </c>
      <c r="CE434" s="8">
        <v>66.806423462328965</v>
      </c>
      <c r="CF434" s="8">
        <v>0.25630838583713872</v>
      </c>
      <c r="CG434" s="8">
        <v>0</v>
      </c>
      <c r="CH434" s="8">
        <v>0.25110944823005943</v>
      </c>
      <c r="CI434" s="8">
        <v>0</v>
      </c>
      <c r="CJ434" s="8">
        <v>0.13183246032078122</v>
      </c>
      <c r="CK434" s="8">
        <v>0</v>
      </c>
      <c r="CL434" s="8">
        <v>3.4622910770824304E-3</v>
      </c>
      <c r="CM434" s="8">
        <v>67.449136047794028</v>
      </c>
      <c r="CN434" s="13"/>
      <c r="CO434" s="29"/>
      <c r="CP434" s="18" t="s">
        <v>10</v>
      </c>
      <c r="CQ434" s="8">
        <v>46.333246651138126</v>
      </c>
      <c r="CR434" s="8">
        <v>0.11533877362671242</v>
      </c>
      <c r="CS434" s="8">
        <v>0</v>
      </c>
      <c r="CT434" s="8">
        <v>8.0355023433619013E-2</v>
      </c>
      <c r="CU434" s="8">
        <v>0</v>
      </c>
      <c r="CV434" s="8">
        <v>8.5691099208507801E-2</v>
      </c>
      <c r="CW434" s="8">
        <v>0</v>
      </c>
      <c r="CX434" s="8">
        <v>1.0418974634790585E-3</v>
      </c>
      <c r="CY434" s="8">
        <v>46.615673444870446</v>
      </c>
      <c r="DA434" s="29"/>
      <c r="DB434" s="18" t="s">
        <v>10</v>
      </c>
      <c r="DC434" s="10">
        <v>1.867278191669409</v>
      </c>
      <c r="DD434" s="10">
        <v>5.4109179180279804E-3</v>
      </c>
      <c r="DE434" s="10">
        <v>0</v>
      </c>
      <c r="DF434" s="10">
        <v>1.1622008248514025E-2</v>
      </c>
      <c r="DG434" s="10">
        <v>1.8338939857288478E-2</v>
      </c>
      <c r="DH434" s="10">
        <v>5.6163412142815404E-5</v>
      </c>
      <c r="DI434" s="10">
        <v>1.8338939857288478E-2</v>
      </c>
      <c r="DJ434" s="10">
        <v>30.385673462490637</v>
      </c>
      <c r="DK434" s="10">
        <v>32.306718623453314</v>
      </c>
      <c r="DM434" s="29"/>
      <c r="DN434" s="18" t="s">
        <v>10</v>
      </c>
      <c r="DO434" s="10">
        <v>1.3717805738337314</v>
      </c>
      <c r="DP434" s="10">
        <v>2.3808038839323114E-3</v>
      </c>
      <c r="DQ434" s="10">
        <v>0</v>
      </c>
      <c r="DR434" s="10">
        <v>3.7190426395244881E-3</v>
      </c>
      <c r="DS434" s="10">
        <v>9.1694699286442392E-3</v>
      </c>
      <c r="DT434" s="10">
        <v>3.6506217892830012E-5</v>
      </c>
      <c r="DU434" s="10">
        <v>5.1349031600407746E-3</v>
      </c>
      <c r="DV434" s="10">
        <v>10.303473985952227</v>
      </c>
      <c r="DW434" s="10">
        <v>11.695695285615994</v>
      </c>
    </row>
    <row r="435" spans="1:128" x14ac:dyDescent="0.25"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</row>
    <row r="436" spans="1:128" x14ac:dyDescent="0.25"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</row>
    <row r="437" spans="1:128" s="9" customFormat="1" ht="15.7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</row>
    <row r="438" spans="1:128" ht="15.75" thickBot="1" x14ac:dyDescent="0.3"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</row>
    <row r="439" spans="1:128" ht="15.75" thickBot="1" x14ac:dyDescent="0.3"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DA439" s="31" t="s">
        <v>51</v>
      </c>
      <c r="DB439" s="31"/>
      <c r="DC439" s="30" t="s">
        <v>2</v>
      </c>
      <c r="DD439" s="30"/>
      <c r="DE439" s="30"/>
      <c r="DF439" s="30"/>
      <c r="DG439" s="30"/>
      <c r="DH439" s="30"/>
      <c r="DI439" s="30"/>
      <c r="DJ439" s="30"/>
      <c r="DK439" s="30"/>
      <c r="DM439" s="31" t="s">
        <v>51</v>
      </c>
      <c r="DN439" s="31"/>
      <c r="DO439" s="30" t="s">
        <v>2</v>
      </c>
      <c r="DP439" s="30"/>
      <c r="DQ439" s="30"/>
      <c r="DR439" s="30"/>
      <c r="DS439" s="30"/>
      <c r="DT439" s="30"/>
      <c r="DU439" s="30"/>
      <c r="DV439" s="30"/>
      <c r="DW439" s="30"/>
    </row>
    <row r="440" spans="1:128" ht="18" x14ac:dyDescent="0.25">
      <c r="A440" s="31" t="str">
        <f>+AE440</f>
        <v>LIMA PROVINCIAS</v>
      </c>
      <c r="B440" s="31"/>
      <c r="C440" s="14"/>
      <c r="D440" s="30" t="s">
        <v>2</v>
      </c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P440" s="31" t="str">
        <f>+AQ440</f>
        <v>LIMA PROVINCIAS</v>
      </c>
      <c r="Q440" s="31"/>
      <c r="R440" s="14"/>
      <c r="S440" s="30" t="s">
        <v>2</v>
      </c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E440" s="31" t="s">
        <v>51</v>
      </c>
      <c r="AF440" s="31"/>
      <c r="AG440" s="30" t="s">
        <v>2</v>
      </c>
      <c r="AH440" s="30"/>
      <c r="AI440" s="30"/>
      <c r="AJ440" s="30"/>
      <c r="AK440" s="30"/>
      <c r="AL440" s="30"/>
      <c r="AM440" s="30"/>
      <c r="AN440" s="30"/>
      <c r="AO440" s="30"/>
      <c r="AP440" s="13"/>
      <c r="AQ440" s="31" t="s">
        <v>51</v>
      </c>
      <c r="AR440" s="31"/>
      <c r="AS440" s="30" t="s">
        <v>2</v>
      </c>
      <c r="AT440" s="30"/>
      <c r="AU440" s="30"/>
      <c r="AV440" s="30"/>
      <c r="AW440" s="30"/>
      <c r="AX440" s="30"/>
      <c r="AY440" s="30"/>
      <c r="AZ440" s="30"/>
      <c r="BA440" s="30"/>
      <c r="BC440" s="31" t="s">
        <v>51</v>
      </c>
      <c r="BD440" s="31"/>
      <c r="BE440" s="30" t="s">
        <v>2</v>
      </c>
      <c r="BF440" s="30"/>
      <c r="BG440" s="30"/>
      <c r="BH440" s="30"/>
      <c r="BI440" s="30"/>
      <c r="BJ440" s="30"/>
      <c r="BK440" s="30"/>
      <c r="BL440" s="30"/>
      <c r="BM440" s="30"/>
      <c r="BN440" s="30"/>
      <c r="BP440" s="31" t="s">
        <v>51</v>
      </c>
      <c r="BQ440" s="31"/>
      <c r="BR440" s="30" t="s">
        <v>2</v>
      </c>
      <c r="BS440" s="30"/>
      <c r="BT440" s="30"/>
      <c r="BU440" s="30"/>
      <c r="BV440" s="30"/>
      <c r="BW440" s="30"/>
      <c r="BX440" s="30"/>
      <c r="BY440" s="30"/>
      <c r="BZ440" s="30"/>
      <c r="CA440" s="30"/>
      <c r="CC440" s="31" t="s">
        <v>51</v>
      </c>
      <c r="CD440" s="31"/>
      <c r="CE440" s="30" t="s">
        <v>2</v>
      </c>
      <c r="CF440" s="30"/>
      <c r="CG440" s="30"/>
      <c r="CH440" s="30"/>
      <c r="CI440" s="30"/>
      <c r="CJ440" s="30"/>
      <c r="CK440" s="30"/>
      <c r="CL440" s="30"/>
      <c r="CM440" s="30"/>
      <c r="CN440" s="13"/>
      <c r="CO440" s="31" t="s">
        <v>51</v>
      </c>
      <c r="CP440" s="31"/>
      <c r="CQ440" s="30" t="s">
        <v>2</v>
      </c>
      <c r="CR440" s="30"/>
      <c r="CS440" s="30"/>
      <c r="CT440" s="30"/>
      <c r="CU440" s="30"/>
      <c r="CV440" s="30"/>
      <c r="CW440" s="30"/>
      <c r="CX440" s="30"/>
      <c r="CY440" s="30"/>
      <c r="DA440" s="27" t="s">
        <v>58</v>
      </c>
      <c r="DB440" s="27"/>
      <c r="DC440" s="4" t="s">
        <v>71</v>
      </c>
      <c r="DD440" s="4" t="s">
        <v>3</v>
      </c>
      <c r="DE440" s="4" t="s">
        <v>4</v>
      </c>
      <c r="DF440" s="4" t="s">
        <v>5</v>
      </c>
      <c r="DG440" s="4" t="s">
        <v>59</v>
      </c>
      <c r="DH440" s="4" t="s">
        <v>7</v>
      </c>
      <c r="DI440" s="4" t="s">
        <v>8</v>
      </c>
      <c r="DJ440" s="4" t="s">
        <v>9</v>
      </c>
      <c r="DK440" s="4" t="s">
        <v>10</v>
      </c>
      <c r="DM440" s="27" t="s">
        <v>60</v>
      </c>
      <c r="DN440" s="27"/>
      <c r="DO440" s="4" t="s">
        <v>71</v>
      </c>
      <c r="DP440" s="4" t="s">
        <v>3</v>
      </c>
      <c r="DQ440" s="4" t="s">
        <v>4</v>
      </c>
      <c r="DR440" s="4" t="s">
        <v>5</v>
      </c>
      <c r="DS440" s="4" t="s">
        <v>59</v>
      </c>
      <c r="DT440" s="4" t="s">
        <v>7</v>
      </c>
      <c r="DU440" s="4" t="s">
        <v>8</v>
      </c>
      <c r="DV440" s="4" t="s">
        <v>9</v>
      </c>
      <c r="DW440" s="4" t="s">
        <v>10</v>
      </c>
    </row>
    <row r="441" spans="1:128" ht="18" x14ac:dyDescent="0.25">
      <c r="A441" s="27" t="s">
        <v>0</v>
      </c>
      <c r="B441" s="27"/>
      <c r="C441" s="4" t="s">
        <v>71</v>
      </c>
      <c r="D441" s="4" t="s">
        <v>3</v>
      </c>
      <c r="E441" s="4" t="s">
        <v>4</v>
      </c>
      <c r="F441" s="4" t="s">
        <v>5</v>
      </c>
      <c r="G441" s="4" t="s">
        <v>6</v>
      </c>
      <c r="H441" s="4" t="s">
        <v>7</v>
      </c>
      <c r="I441" s="4" t="s">
        <v>53</v>
      </c>
      <c r="J441" s="4" t="s">
        <v>59</v>
      </c>
      <c r="K441" s="4" t="s">
        <v>8</v>
      </c>
      <c r="L441" s="4" t="s">
        <v>9</v>
      </c>
      <c r="M441" s="4" t="s">
        <v>54</v>
      </c>
      <c r="N441" s="4" t="s">
        <v>10</v>
      </c>
      <c r="P441" s="27" t="s">
        <v>1</v>
      </c>
      <c r="Q441" s="27"/>
      <c r="R441" s="4" t="s">
        <v>71</v>
      </c>
      <c r="S441" s="4" t="s">
        <v>3</v>
      </c>
      <c r="T441" s="4" t="s">
        <v>4</v>
      </c>
      <c r="U441" s="4" t="s">
        <v>5</v>
      </c>
      <c r="V441" s="4" t="s">
        <v>6</v>
      </c>
      <c r="W441" s="4" t="s">
        <v>7</v>
      </c>
      <c r="X441" s="4" t="s">
        <v>53</v>
      </c>
      <c r="Y441" s="4" t="s">
        <v>59</v>
      </c>
      <c r="Z441" s="4" t="s">
        <v>8</v>
      </c>
      <c r="AA441" s="4" t="s">
        <v>9</v>
      </c>
      <c r="AB441" s="4" t="s">
        <v>54</v>
      </c>
      <c r="AC441" s="4" t="s">
        <v>10</v>
      </c>
      <c r="AE441" s="27" t="s">
        <v>0</v>
      </c>
      <c r="AF441" s="27"/>
      <c r="AG441" s="4" t="s">
        <v>71</v>
      </c>
      <c r="AH441" s="4" t="s">
        <v>3</v>
      </c>
      <c r="AI441" s="4" t="s">
        <v>4</v>
      </c>
      <c r="AJ441" s="4" t="s">
        <v>5</v>
      </c>
      <c r="AK441" s="4" t="s">
        <v>6</v>
      </c>
      <c r="AL441" s="4" t="s">
        <v>7</v>
      </c>
      <c r="AM441" s="4" t="s">
        <v>8</v>
      </c>
      <c r="AN441" s="4" t="s">
        <v>9</v>
      </c>
      <c r="AO441" s="4" t="s">
        <v>10</v>
      </c>
      <c r="AP441" s="13"/>
      <c r="AQ441" s="27" t="s">
        <v>1</v>
      </c>
      <c r="AR441" s="27"/>
      <c r="AS441" s="4" t="s">
        <v>71</v>
      </c>
      <c r="AT441" s="4" t="s">
        <v>3</v>
      </c>
      <c r="AU441" s="4" t="s">
        <v>4</v>
      </c>
      <c r="AV441" s="4" t="s">
        <v>5</v>
      </c>
      <c r="AW441" s="4" t="s">
        <v>6</v>
      </c>
      <c r="AX441" s="4" t="s">
        <v>7</v>
      </c>
      <c r="AY441" s="4" t="s">
        <v>8</v>
      </c>
      <c r="AZ441" s="4" t="s">
        <v>9</v>
      </c>
      <c r="BA441" s="4" t="s">
        <v>10</v>
      </c>
      <c r="BC441" s="27" t="s">
        <v>0</v>
      </c>
      <c r="BD441" s="27"/>
      <c r="BE441" s="4" t="s">
        <v>71</v>
      </c>
      <c r="BF441" s="4" t="s">
        <v>3</v>
      </c>
      <c r="BG441" s="4" t="s">
        <v>4</v>
      </c>
      <c r="BH441" s="4" t="s">
        <v>5</v>
      </c>
      <c r="BI441" s="4" t="s">
        <v>53</v>
      </c>
      <c r="BJ441" s="4" t="s">
        <v>7</v>
      </c>
      <c r="BK441" s="4" t="s">
        <v>8</v>
      </c>
      <c r="BL441" s="4" t="s">
        <v>9</v>
      </c>
      <c r="BM441" s="4" t="s">
        <v>54</v>
      </c>
      <c r="BN441" s="4" t="s">
        <v>10</v>
      </c>
      <c r="BP441" s="27" t="s">
        <v>1</v>
      </c>
      <c r="BQ441" s="27"/>
      <c r="BR441" s="4" t="s">
        <v>71</v>
      </c>
      <c r="BS441" s="4" t="s">
        <v>3</v>
      </c>
      <c r="BT441" s="4" t="s">
        <v>4</v>
      </c>
      <c r="BU441" s="4" t="s">
        <v>5</v>
      </c>
      <c r="BV441" s="4" t="s">
        <v>53</v>
      </c>
      <c r="BW441" s="4" t="s">
        <v>7</v>
      </c>
      <c r="BX441" s="4" t="s">
        <v>8</v>
      </c>
      <c r="BY441" s="4" t="s">
        <v>9</v>
      </c>
      <c r="BZ441" s="4" t="s">
        <v>54</v>
      </c>
      <c r="CA441" s="4" t="s">
        <v>10</v>
      </c>
      <c r="CC441" s="27" t="s">
        <v>0</v>
      </c>
      <c r="CD441" s="27"/>
      <c r="CE441" s="4" t="s">
        <v>71</v>
      </c>
      <c r="CF441" s="4" t="s">
        <v>3</v>
      </c>
      <c r="CG441" s="4" t="s">
        <v>4</v>
      </c>
      <c r="CH441" s="4" t="s">
        <v>5</v>
      </c>
      <c r="CI441" s="4" t="s">
        <v>6</v>
      </c>
      <c r="CJ441" s="4" t="s">
        <v>7</v>
      </c>
      <c r="CK441" s="4" t="s">
        <v>8</v>
      </c>
      <c r="CL441" s="4" t="s">
        <v>9</v>
      </c>
      <c r="CM441" s="4" t="s">
        <v>10</v>
      </c>
      <c r="CN441" s="13"/>
      <c r="CO441" s="27" t="s">
        <v>1</v>
      </c>
      <c r="CP441" s="27"/>
      <c r="CQ441" s="4" t="s">
        <v>71</v>
      </c>
      <c r="CR441" s="4" t="s">
        <v>3</v>
      </c>
      <c r="CS441" s="4" t="s">
        <v>4</v>
      </c>
      <c r="CT441" s="4" t="s">
        <v>5</v>
      </c>
      <c r="CU441" s="4" t="s">
        <v>6</v>
      </c>
      <c r="CV441" s="4" t="s">
        <v>7</v>
      </c>
      <c r="CW441" s="4" t="s">
        <v>8</v>
      </c>
      <c r="CX441" s="4" t="s">
        <v>9</v>
      </c>
      <c r="CY441" s="4" t="s">
        <v>10</v>
      </c>
      <c r="DA441" s="28" t="s">
        <v>11</v>
      </c>
      <c r="DB441" s="15" t="s">
        <v>20</v>
      </c>
      <c r="DC441" s="1">
        <v>14.178091471931662</v>
      </c>
      <c r="DD441" s="2"/>
      <c r="DE441" s="2"/>
      <c r="DF441" s="2"/>
      <c r="DG441" s="2">
        <v>0.15047589987895002</v>
      </c>
      <c r="DH441" s="2">
        <v>0</v>
      </c>
      <c r="DI441" s="2">
        <v>0.15047589987895002</v>
      </c>
      <c r="DJ441" s="2">
        <v>249.32201625668216</v>
      </c>
      <c r="DK441" s="2">
        <v>263.80105952837175</v>
      </c>
      <c r="DM441" s="28" t="s">
        <v>11</v>
      </c>
      <c r="DN441" s="15" t="s">
        <v>20</v>
      </c>
      <c r="DO441" s="1">
        <v>10.606273248204339</v>
      </c>
      <c r="DP441" s="2"/>
      <c r="DQ441" s="2"/>
      <c r="DR441" s="2"/>
      <c r="DS441" s="2">
        <v>7.523794993947501E-2</v>
      </c>
      <c r="DT441" s="2"/>
      <c r="DU441" s="2">
        <v>4.2133251966106011E-2</v>
      </c>
      <c r="DV441" s="2">
        <v>84.542519387701148</v>
      </c>
      <c r="DW441" s="2">
        <v>95.266163837811064</v>
      </c>
    </row>
    <row r="442" spans="1:128" x14ac:dyDescent="0.25">
      <c r="A442" s="28" t="s">
        <v>11</v>
      </c>
      <c r="B442" s="15" t="s">
        <v>12</v>
      </c>
      <c r="C442" s="16">
        <f t="shared" ref="C442:F444" si="1247">+AG442+BE442+CE442+DC443</f>
        <v>660.0301773488909</v>
      </c>
      <c r="D442" s="6">
        <f t="shared" si="1247"/>
        <v>4.43980267792198E-2</v>
      </c>
      <c r="E442" s="7">
        <f t="shared" si="1247"/>
        <v>2.703729444266233E-2</v>
      </c>
      <c r="F442" s="7">
        <f t="shared" si="1247"/>
        <v>9.5361681929541101E-2</v>
      </c>
      <c r="G442" s="7">
        <f t="shared" ref="G442:G451" si="1248">+AK442+CI442</f>
        <v>0</v>
      </c>
      <c r="H442" s="7">
        <f t="shared" ref="H442:H449" si="1249">+AL442+BJ442+CJ442+DH443</f>
        <v>0</v>
      </c>
      <c r="I442" s="7">
        <f>+BI442</f>
        <v>0</v>
      </c>
      <c r="J442" s="7">
        <f>+DG443</f>
        <v>0</v>
      </c>
      <c r="K442" s="7">
        <f t="shared" ref="K442:L449" si="1250">+AM442+BK442+CK442+DI443</f>
        <v>0</v>
      </c>
      <c r="L442" s="7">
        <f t="shared" si="1250"/>
        <v>0</v>
      </c>
      <c r="M442" s="7">
        <f>+BM442</f>
        <v>0</v>
      </c>
      <c r="N442" s="7">
        <f t="shared" ref="N442:N451" si="1251">SUM(C442:M442)</f>
        <v>660.19697435204216</v>
      </c>
      <c r="P442" s="28" t="s">
        <v>11</v>
      </c>
      <c r="Q442" s="15" t="s">
        <v>12</v>
      </c>
      <c r="R442" s="16">
        <f t="shared" ref="R442:R449" si="1252">+AS442+BR442+CQ442+DO443</f>
        <v>76.83066766062413</v>
      </c>
      <c r="S442" s="16">
        <f t="shared" ref="S442:S449" si="1253">+AT442+BS442+CR442+DP443</f>
        <v>1.9535131782856711E-2</v>
      </c>
      <c r="T442" s="16">
        <f t="shared" ref="T442:T449" si="1254">+AU442+BT442+CS442+DQ443</f>
        <v>1.1896409554771425E-2</v>
      </c>
      <c r="U442" s="16">
        <f t="shared" ref="U442:U449" si="1255">+AV442+BU442+CT442+DR443</f>
        <v>3.0515738217453153E-2</v>
      </c>
      <c r="V442" s="7">
        <f t="shared" ref="V442:V451" si="1256">+AW442+CU442</f>
        <v>0</v>
      </c>
      <c r="W442" s="7">
        <f t="shared" ref="W442:W449" si="1257">+AX442+BW442+CV442+DT443</f>
        <v>0</v>
      </c>
      <c r="X442" s="7">
        <f>+BV442</f>
        <v>0</v>
      </c>
      <c r="Y442" s="7">
        <f>+DS443</f>
        <v>0</v>
      </c>
      <c r="Z442" s="7">
        <f t="shared" ref="Z442:AA449" si="1258">+AY442+BX442+CW442+DU443</f>
        <v>0</v>
      </c>
      <c r="AA442" s="7">
        <f t="shared" si="1258"/>
        <v>0</v>
      </c>
      <c r="AB442" s="7">
        <f t="shared" ref="AB442:AB449" si="1259">+BZ442</f>
        <v>0</v>
      </c>
      <c r="AC442" s="7">
        <f>SUM(R442:AB442)</f>
        <v>76.892614940179214</v>
      </c>
      <c r="AE442" s="28" t="s">
        <v>11</v>
      </c>
      <c r="AF442" s="15" t="s">
        <v>12</v>
      </c>
      <c r="AG442" s="6">
        <v>239.0424914355078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239.0424914355078</v>
      </c>
      <c r="AP442" s="13"/>
      <c r="AQ442" s="28" t="s">
        <v>11</v>
      </c>
      <c r="AR442" s="15" t="s">
        <v>12</v>
      </c>
      <c r="AS442" s="6">
        <v>26.294674057905858</v>
      </c>
      <c r="AT442" s="7">
        <v>0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7">
        <v>26.294674057905858</v>
      </c>
      <c r="BC442" s="28" t="s">
        <v>11</v>
      </c>
      <c r="BD442" s="15" t="s">
        <v>12</v>
      </c>
      <c r="BE442" s="1">
        <v>336.28968985532612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/>
      <c r="BN442" s="2">
        <v>336.28968985532612</v>
      </c>
      <c r="BP442" s="28" t="s">
        <v>11</v>
      </c>
      <c r="BQ442" s="15" t="s">
        <v>12</v>
      </c>
      <c r="BR442" s="1">
        <v>40.354762782639135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>
        <v>0</v>
      </c>
      <c r="BZ442" s="2"/>
      <c r="CA442" s="2">
        <v>40.354762782639135</v>
      </c>
      <c r="CC442" s="28" t="s">
        <v>11</v>
      </c>
      <c r="CD442" s="15" t="s">
        <v>12</v>
      </c>
      <c r="CE442" s="6">
        <v>84.668877236203201</v>
      </c>
      <c r="CF442" s="7">
        <v>0</v>
      </c>
      <c r="CG442" s="7">
        <v>0</v>
      </c>
      <c r="CH442" s="7">
        <v>0</v>
      </c>
      <c r="CI442" s="7">
        <v>0</v>
      </c>
      <c r="CJ442" s="7">
        <v>0</v>
      </c>
      <c r="CK442" s="7">
        <v>0</v>
      </c>
      <c r="CL442" s="7">
        <v>0</v>
      </c>
      <c r="CM442" s="7">
        <v>84.668877236203201</v>
      </c>
      <c r="CN442" s="13"/>
      <c r="CO442" s="28" t="s">
        <v>11</v>
      </c>
      <c r="CP442" s="15" t="s">
        <v>12</v>
      </c>
      <c r="CQ442" s="6">
        <v>10.160265268344384</v>
      </c>
      <c r="CR442" s="7">
        <v>0</v>
      </c>
      <c r="CS442" s="7">
        <v>0</v>
      </c>
      <c r="CT442" s="7">
        <v>0</v>
      </c>
      <c r="CU442" s="7">
        <v>0</v>
      </c>
      <c r="CV442" s="7">
        <v>0</v>
      </c>
      <c r="CW442" s="7">
        <v>0</v>
      </c>
      <c r="CX442" s="7">
        <v>0</v>
      </c>
      <c r="CY442" s="7">
        <v>10.160265268344384</v>
      </c>
      <c r="DA442" s="28"/>
      <c r="DB442" s="17" t="s">
        <v>12</v>
      </c>
      <c r="DC442" s="3">
        <v>0.29687504360367256</v>
      </c>
      <c r="DD442" s="3"/>
      <c r="DE442" s="3"/>
      <c r="DF442" s="3"/>
      <c r="DG442" s="3"/>
      <c r="DH442" s="3"/>
      <c r="DI442" s="3"/>
      <c r="DJ442" s="3"/>
      <c r="DK442" s="3">
        <v>0.29687504360367256</v>
      </c>
      <c r="DM442" s="28"/>
      <c r="DN442" s="17" t="s">
        <v>12</v>
      </c>
      <c r="DO442" s="3">
        <v>2.671875392433053E-2</v>
      </c>
      <c r="DP442" s="3"/>
      <c r="DQ442" s="3"/>
      <c r="DR442" s="3"/>
      <c r="DS442" s="3"/>
      <c r="DT442" s="3"/>
      <c r="DU442" s="3"/>
      <c r="DV442" s="3"/>
      <c r="DW442" s="3">
        <v>2.671875392433053E-2</v>
      </c>
    </row>
    <row r="443" spans="1:128" ht="18" x14ac:dyDescent="0.25">
      <c r="A443" s="28"/>
      <c r="B443" s="17" t="s">
        <v>13</v>
      </c>
      <c r="C443" s="4">
        <f t="shared" si="1247"/>
        <v>164.55670485338558</v>
      </c>
      <c r="D443" s="3">
        <f t="shared" si="1247"/>
        <v>785.5871346545764</v>
      </c>
      <c r="E443" s="3">
        <f t="shared" si="1247"/>
        <v>2039.3083384654951</v>
      </c>
      <c r="F443" s="3">
        <f t="shared" si="1247"/>
        <v>669.68815334345334</v>
      </c>
      <c r="G443" s="3">
        <f t="shared" si="1248"/>
        <v>195.23557289928448</v>
      </c>
      <c r="H443" s="3">
        <f t="shared" si="1249"/>
        <v>0</v>
      </c>
      <c r="I443" s="3">
        <f t="shared" ref="I443:I451" si="1260">+BI443</f>
        <v>0</v>
      </c>
      <c r="J443" s="3">
        <f t="shared" ref="J443:J449" si="1261">+DG444</f>
        <v>0</v>
      </c>
      <c r="K443" s="3">
        <f t="shared" si="1250"/>
        <v>0</v>
      </c>
      <c r="L443" s="3">
        <f t="shared" si="1250"/>
        <v>0</v>
      </c>
      <c r="M443" s="4">
        <f t="shared" ref="M443:M451" si="1262">+BM443</f>
        <v>0</v>
      </c>
      <c r="N443" s="4">
        <f t="shared" si="1251"/>
        <v>3854.3759042161946</v>
      </c>
      <c r="P443" s="28"/>
      <c r="Q443" s="17" t="s">
        <v>13</v>
      </c>
      <c r="R443" s="4">
        <f t="shared" si="1252"/>
        <v>118.47948930254107</v>
      </c>
      <c r="S443" s="4">
        <f t="shared" si="1253"/>
        <v>346.59694654972577</v>
      </c>
      <c r="T443" s="4">
        <f t="shared" si="1254"/>
        <v>898.33414431782762</v>
      </c>
      <c r="U443" s="4">
        <f t="shared" si="1255"/>
        <v>214.30020906990509</v>
      </c>
      <c r="V443" s="3">
        <f t="shared" si="1256"/>
        <v>62.475383327771034</v>
      </c>
      <c r="W443" s="3">
        <f t="shared" si="1257"/>
        <v>0</v>
      </c>
      <c r="X443" s="3">
        <f t="shared" ref="X443:X451" si="1263">+BV443</f>
        <v>0</v>
      </c>
      <c r="Y443" s="3">
        <f t="shared" ref="Y443:Y449" si="1264">+DS444</f>
        <v>0</v>
      </c>
      <c r="Z443" s="3">
        <f t="shared" si="1258"/>
        <v>0</v>
      </c>
      <c r="AA443" s="3">
        <f t="shared" si="1258"/>
        <v>0</v>
      </c>
      <c r="AB443" s="4">
        <f t="shared" si="1259"/>
        <v>0</v>
      </c>
      <c r="AC443" s="4">
        <f t="shared" ref="AC443:AC451" si="1265">SUM(R443:AB443)</f>
        <v>1640.1861725677704</v>
      </c>
      <c r="AE443" s="28"/>
      <c r="AF443" s="17" t="s">
        <v>13</v>
      </c>
      <c r="AG443" s="3">
        <v>124.17697758589766</v>
      </c>
      <c r="AH443" s="3">
        <v>691.72640448336028</v>
      </c>
      <c r="AI443" s="3">
        <v>1935.4607991645262</v>
      </c>
      <c r="AJ443" s="3">
        <v>604.95653368762805</v>
      </c>
      <c r="AK443" s="3">
        <v>195.23557289928448</v>
      </c>
      <c r="AL443" s="3">
        <v>0</v>
      </c>
      <c r="AM443" s="3">
        <v>0</v>
      </c>
      <c r="AN443" s="3">
        <v>0</v>
      </c>
      <c r="AO443" s="4">
        <v>3551.5562878206965</v>
      </c>
      <c r="AP443" s="13"/>
      <c r="AQ443" s="28"/>
      <c r="AR443" s="17" t="s">
        <v>13</v>
      </c>
      <c r="AS443" s="3">
        <v>89.407423861846311</v>
      </c>
      <c r="AT443" s="3">
        <v>304.35961797267851</v>
      </c>
      <c r="AU443" s="3">
        <v>851.60275163239157</v>
      </c>
      <c r="AV443" s="3">
        <v>193.58609078004099</v>
      </c>
      <c r="AW443" s="3">
        <v>62.475383327771034</v>
      </c>
      <c r="AX443" s="3">
        <v>0</v>
      </c>
      <c r="AY443" s="3">
        <v>0</v>
      </c>
      <c r="AZ443" s="3">
        <v>0</v>
      </c>
      <c r="BA443" s="4">
        <v>1501.4312675747283</v>
      </c>
      <c r="BC443" s="28"/>
      <c r="BD443" s="17" t="s">
        <v>13</v>
      </c>
      <c r="BE443" s="3">
        <v>25.16788403401679</v>
      </c>
      <c r="BF443" s="3">
        <v>90.081013681923579</v>
      </c>
      <c r="BG443" s="3">
        <v>103.84753930096898</v>
      </c>
      <c r="BH443" s="3">
        <v>64.731619655825298</v>
      </c>
      <c r="BI443" s="3">
        <v>0</v>
      </c>
      <c r="BJ443" s="3">
        <v>0</v>
      </c>
      <c r="BK443" s="3">
        <v>0</v>
      </c>
      <c r="BL443" s="3">
        <v>0</v>
      </c>
      <c r="BM443" s="3"/>
      <c r="BN443" s="4">
        <v>283.82805667273465</v>
      </c>
      <c r="BP443" s="28"/>
      <c r="BQ443" s="17" t="s">
        <v>13</v>
      </c>
      <c r="BR443" s="3">
        <v>18.120876504492088</v>
      </c>
      <c r="BS443" s="3">
        <v>40.536456156865611</v>
      </c>
      <c r="BT443" s="3">
        <v>46.731392685436042</v>
      </c>
      <c r="BU443" s="3">
        <v>20.714118289864096</v>
      </c>
      <c r="BV443" s="3">
        <v>0</v>
      </c>
      <c r="BW443" s="3">
        <v>0</v>
      </c>
      <c r="BX443" s="3">
        <v>0</v>
      </c>
      <c r="BY443" s="3">
        <v>0</v>
      </c>
      <c r="BZ443" s="3"/>
      <c r="CA443" s="4">
        <v>126.10284363665784</v>
      </c>
      <c r="CC443" s="28"/>
      <c r="CD443" s="17" t="s">
        <v>13</v>
      </c>
      <c r="CE443" s="3">
        <v>15.192726206377309</v>
      </c>
      <c r="CF443" s="3">
        <v>3.7797164892926278</v>
      </c>
      <c r="CG443" s="3">
        <v>0</v>
      </c>
      <c r="CH443" s="3">
        <v>0</v>
      </c>
      <c r="CI443" s="3">
        <v>0</v>
      </c>
      <c r="CJ443" s="3">
        <v>0</v>
      </c>
      <c r="CK443" s="3">
        <v>0</v>
      </c>
      <c r="CL443" s="3">
        <v>0</v>
      </c>
      <c r="CM443" s="4">
        <v>18.972442695669937</v>
      </c>
      <c r="CN443" s="13"/>
      <c r="CO443" s="28"/>
      <c r="CP443" s="17" t="s">
        <v>13</v>
      </c>
      <c r="CQ443" s="3">
        <v>10.938762868591661</v>
      </c>
      <c r="CR443" s="3">
        <v>1.7008724201816825</v>
      </c>
      <c r="CS443" s="3">
        <v>0</v>
      </c>
      <c r="CT443" s="3">
        <v>0</v>
      </c>
      <c r="CU443" s="3">
        <v>0</v>
      </c>
      <c r="CV443" s="3">
        <v>0</v>
      </c>
      <c r="CW443" s="3">
        <v>0</v>
      </c>
      <c r="CX443" s="3">
        <v>0</v>
      </c>
      <c r="CY443" s="4">
        <v>12.639635288773343</v>
      </c>
      <c r="DA443" s="28"/>
      <c r="DB443" s="15" t="s">
        <v>61</v>
      </c>
      <c r="DC443" s="1">
        <v>2.9118821853812135E-2</v>
      </c>
      <c r="DD443" s="2">
        <v>4.43980267792198E-2</v>
      </c>
      <c r="DE443" s="2">
        <v>2.703729444266233E-2</v>
      </c>
      <c r="DF443" s="2">
        <v>9.5361681929541101E-2</v>
      </c>
      <c r="DG443" s="2">
        <v>0</v>
      </c>
      <c r="DH443" s="2"/>
      <c r="DI443" s="2"/>
      <c r="DJ443" s="2"/>
      <c r="DK443" s="2">
        <v>0.19591582500523536</v>
      </c>
      <c r="DM443" s="28"/>
      <c r="DN443" s="15" t="s">
        <v>61</v>
      </c>
      <c r="DO443" s="1">
        <v>2.0965551734744736E-2</v>
      </c>
      <c r="DP443" s="2">
        <v>1.9535131782856711E-2</v>
      </c>
      <c r="DQ443" s="2">
        <v>1.1896409554771425E-2</v>
      </c>
      <c r="DR443" s="2">
        <v>3.0515738217453153E-2</v>
      </c>
      <c r="DS443" s="2">
        <v>0</v>
      </c>
      <c r="DT443" s="2"/>
      <c r="DU443" s="2"/>
      <c r="DV443" s="2"/>
      <c r="DW443" s="2">
        <v>8.2912831289826017E-2</v>
      </c>
    </row>
    <row r="444" spans="1:128" ht="18" x14ac:dyDescent="0.25">
      <c r="A444" s="28"/>
      <c r="B444" s="15" t="s">
        <v>14</v>
      </c>
      <c r="C444" s="16">
        <f t="shared" si="1247"/>
        <v>361.18030833393732</v>
      </c>
      <c r="D444" s="6">
        <f t="shared" si="1247"/>
        <v>0</v>
      </c>
      <c r="E444" s="7">
        <f t="shared" si="1247"/>
        <v>0</v>
      </c>
      <c r="F444" s="7">
        <f t="shared" si="1247"/>
        <v>0</v>
      </c>
      <c r="G444" s="7">
        <f t="shared" si="1248"/>
        <v>0</v>
      </c>
      <c r="H444" s="7">
        <f t="shared" si="1249"/>
        <v>4.6083579793756215E-4</v>
      </c>
      <c r="I444" s="7">
        <f t="shared" si="1260"/>
        <v>0</v>
      </c>
      <c r="J444" s="7">
        <f t="shared" si="1261"/>
        <v>0</v>
      </c>
      <c r="K444" s="7">
        <f t="shared" si="1250"/>
        <v>0</v>
      </c>
      <c r="L444" s="7">
        <f t="shared" si="1250"/>
        <v>0</v>
      </c>
      <c r="M444" s="7">
        <f t="shared" si="1262"/>
        <v>0</v>
      </c>
      <c r="N444" s="7">
        <f t="shared" si="1251"/>
        <v>361.18076916973524</v>
      </c>
      <c r="P444" s="28"/>
      <c r="Q444" s="15" t="s">
        <v>14</v>
      </c>
      <c r="R444" s="16">
        <f t="shared" si="1252"/>
        <v>234.76764519763427</v>
      </c>
      <c r="S444" s="16">
        <f t="shared" si="1253"/>
        <v>0</v>
      </c>
      <c r="T444" s="16">
        <f t="shared" si="1254"/>
        <v>0</v>
      </c>
      <c r="U444" s="16">
        <f t="shared" si="1255"/>
        <v>0</v>
      </c>
      <c r="V444" s="7">
        <f t="shared" si="1256"/>
        <v>0</v>
      </c>
      <c r="W444" s="7">
        <f t="shared" si="1257"/>
        <v>2.9954326865941539E-4</v>
      </c>
      <c r="X444" s="7">
        <f t="shared" si="1263"/>
        <v>0</v>
      </c>
      <c r="Y444" s="7">
        <f t="shared" si="1264"/>
        <v>0</v>
      </c>
      <c r="Z444" s="7">
        <f t="shared" si="1258"/>
        <v>0</v>
      </c>
      <c r="AA444" s="7">
        <f t="shared" si="1258"/>
        <v>0</v>
      </c>
      <c r="AB444" s="7">
        <f t="shared" si="1259"/>
        <v>0</v>
      </c>
      <c r="AC444" s="7">
        <f t="shared" si="1265"/>
        <v>234.76794474090292</v>
      </c>
      <c r="AE444" s="28"/>
      <c r="AF444" s="15" t="s">
        <v>14</v>
      </c>
      <c r="AG444" s="6">
        <v>166.61835137598575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166.61835137598575</v>
      </c>
      <c r="AP444" s="13"/>
      <c r="AQ444" s="28"/>
      <c r="AR444" s="15" t="s">
        <v>14</v>
      </c>
      <c r="AS444" s="6">
        <v>108.30192839439076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108.30192839439076</v>
      </c>
      <c r="BC444" s="28"/>
      <c r="BD444" s="15" t="s">
        <v>14</v>
      </c>
      <c r="BE444" s="1">
        <v>179.86354642999174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/>
      <c r="BN444" s="2">
        <v>179.86354642999174</v>
      </c>
      <c r="BP444" s="28"/>
      <c r="BQ444" s="15" t="s">
        <v>14</v>
      </c>
      <c r="BR444" s="1">
        <v>116.91130517949463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2">
        <v>0</v>
      </c>
      <c r="BY444" s="2">
        <v>0</v>
      </c>
      <c r="BZ444" s="2"/>
      <c r="CA444" s="2">
        <v>116.91130517949463</v>
      </c>
      <c r="CC444" s="28"/>
      <c r="CD444" s="15" t="s">
        <v>14</v>
      </c>
      <c r="CE444" s="6">
        <v>14.689514916460052</v>
      </c>
      <c r="CF444" s="7">
        <v>0</v>
      </c>
      <c r="CG444" s="7">
        <v>0</v>
      </c>
      <c r="CH444" s="7">
        <v>0</v>
      </c>
      <c r="CI444" s="7">
        <v>0</v>
      </c>
      <c r="CJ444" s="7">
        <v>0</v>
      </c>
      <c r="CK444" s="7">
        <v>0</v>
      </c>
      <c r="CL444" s="7">
        <v>0</v>
      </c>
      <c r="CM444" s="7">
        <v>14.689514916460052</v>
      </c>
      <c r="CN444" s="13"/>
      <c r="CO444" s="28"/>
      <c r="CP444" s="15" t="s">
        <v>14</v>
      </c>
      <c r="CQ444" s="6">
        <v>9.5481846956990335</v>
      </c>
      <c r="CR444" s="7">
        <v>0</v>
      </c>
      <c r="CS444" s="7">
        <v>0</v>
      </c>
      <c r="CT444" s="7">
        <v>0</v>
      </c>
      <c r="CU444" s="7">
        <v>0</v>
      </c>
      <c r="CV444" s="7">
        <v>0</v>
      </c>
      <c r="CW444" s="7">
        <v>0</v>
      </c>
      <c r="CX444" s="7">
        <v>0</v>
      </c>
      <c r="CY444" s="7">
        <v>9.5481846956990335</v>
      </c>
      <c r="DA444" s="28"/>
      <c r="DB444" s="17" t="s">
        <v>14</v>
      </c>
      <c r="DC444" s="3">
        <v>1.9117027093846613E-2</v>
      </c>
      <c r="DD444" s="3"/>
      <c r="DE444" s="3"/>
      <c r="DF444" s="3"/>
      <c r="DG444" s="3"/>
      <c r="DH444" s="3"/>
      <c r="DI444" s="3"/>
      <c r="DJ444" s="3"/>
      <c r="DK444" s="3">
        <v>1.9117027093846613E-2</v>
      </c>
      <c r="DM444" s="28"/>
      <c r="DN444" s="17" t="s">
        <v>14</v>
      </c>
      <c r="DO444" s="3">
        <v>1.2426067611000298E-2</v>
      </c>
      <c r="DP444" s="3"/>
      <c r="DQ444" s="3"/>
      <c r="DR444" s="3"/>
      <c r="DS444" s="3"/>
      <c r="DT444" s="3"/>
      <c r="DU444" s="3"/>
      <c r="DV444" s="3"/>
      <c r="DW444" s="3">
        <v>1.2426067611000298E-2</v>
      </c>
    </row>
    <row r="445" spans="1:128" ht="18" x14ac:dyDescent="0.25">
      <c r="A445" s="28"/>
      <c r="B445" s="17" t="s">
        <v>15</v>
      </c>
      <c r="C445" s="4">
        <f t="shared" ref="C445:C449" si="1266">+AG445+BE445+CE445+DC446</f>
        <v>92.802572498490932</v>
      </c>
      <c r="D445" s="3">
        <f t="shared" ref="D445:F449" si="1267">+AH445+BF445+CF445+DD446</f>
        <v>0</v>
      </c>
      <c r="E445" s="3">
        <f t="shared" si="1267"/>
        <v>503.89616001903119</v>
      </c>
      <c r="F445" s="3">
        <f t="shared" si="1267"/>
        <v>98.036698866153188</v>
      </c>
      <c r="G445" s="3">
        <f t="shared" si="1248"/>
        <v>0</v>
      </c>
      <c r="H445" s="3">
        <f t="shared" si="1249"/>
        <v>93.138394970849887</v>
      </c>
      <c r="I445" s="3">
        <f t="shared" si="1260"/>
        <v>0</v>
      </c>
      <c r="J445" s="3">
        <f t="shared" si="1261"/>
        <v>0</v>
      </c>
      <c r="K445" s="3">
        <f t="shared" si="1250"/>
        <v>0</v>
      </c>
      <c r="L445" s="3">
        <f t="shared" si="1250"/>
        <v>0</v>
      </c>
      <c r="M445" s="4">
        <f t="shared" si="1262"/>
        <v>0</v>
      </c>
      <c r="N445" s="4">
        <f t="shared" si="1251"/>
        <v>787.87382635452514</v>
      </c>
      <c r="P445" s="28"/>
      <c r="Q445" s="17" t="s">
        <v>15</v>
      </c>
      <c r="R445" s="4">
        <f t="shared" si="1252"/>
        <v>64.961800748943645</v>
      </c>
      <c r="S445" s="4">
        <f t="shared" si="1253"/>
        <v>0</v>
      </c>
      <c r="T445" s="4">
        <f t="shared" si="1254"/>
        <v>262.02031484405239</v>
      </c>
      <c r="U445" s="4">
        <f t="shared" si="1255"/>
        <v>31.371743637169022</v>
      </c>
      <c r="V445" s="3">
        <f t="shared" si="1256"/>
        <v>0</v>
      </c>
      <c r="W445" s="3">
        <f t="shared" si="1257"/>
        <v>60.539956731052428</v>
      </c>
      <c r="X445" s="3">
        <f t="shared" si="1263"/>
        <v>0</v>
      </c>
      <c r="Y445" s="3">
        <f t="shared" si="1264"/>
        <v>0</v>
      </c>
      <c r="Z445" s="3">
        <f t="shared" si="1258"/>
        <v>0</v>
      </c>
      <c r="AA445" s="3">
        <f t="shared" si="1258"/>
        <v>0</v>
      </c>
      <c r="AB445" s="4">
        <f t="shared" si="1259"/>
        <v>0</v>
      </c>
      <c r="AC445" s="4">
        <f t="shared" si="1265"/>
        <v>418.89381596121746</v>
      </c>
      <c r="AE445" s="28"/>
      <c r="AF445" s="17" t="s">
        <v>15</v>
      </c>
      <c r="AG445" s="3">
        <v>80.714497633909914</v>
      </c>
      <c r="AH445" s="13">
        <v>0</v>
      </c>
      <c r="AI445" s="3">
        <v>503.61174172684213</v>
      </c>
      <c r="AJ445" s="3">
        <v>86.622793973085933</v>
      </c>
      <c r="AK445" s="3">
        <v>0</v>
      </c>
      <c r="AL445" s="3">
        <v>91.138395477403336</v>
      </c>
      <c r="AM445" s="3">
        <v>0</v>
      </c>
      <c r="AN445" s="3">
        <v>0</v>
      </c>
      <c r="AO445" s="4">
        <v>762.08742881124135</v>
      </c>
      <c r="AP445" s="13"/>
      <c r="AQ445" s="28"/>
      <c r="AR445" s="17" t="s">
        <v>15</v>
      </c>
      <c r="AS445" s="3">
        <v>56.500148343736939</v>
      </c>
      <c r="AT445" s="13">
        <v>0</v>
      </c>
      <c r="AU445" s="3">
        <v>261.87810569795789</v>
      </c>
      <c r="AV445" s="3">
        <v>27.719294071387498</v>
      </c>
      <c r="AW445" s="3">
        <v>0</v>
      </c>
      <c r="AX445" s="3">
        <v>59.239957060312172</v>
      </c>
      <c r="AY445" s="3">
        <v>0</v>
      </c>
      <c r="AZ445" s="3">
        <v>0</v>
      </c>
      <c r="BA445" s="4">
        <v>405.3375051733945</v>
      </c>
      <c r="BC445" s="28"/>
      <c r="BD445" s="17" t="s">
        <v>15</v>
      </c>
      <c r="BE445" s="3">
        <v>4.7096263907598654</v>
      </c>
      <c r="BF445" s="11">
        <v>0</v>
      </c>
      <c r="BG445" s="3">
        <v>0</v>
      </c>
      <c r="BH445" s="3">
        <v>7.7108558531680593</v>
      </c>
      <c r="BI445" s="3">
        <v>0</v>
      </c>
      <c r="BJ445" s="3">
        <v>5.5898747499468597E-2</v>
      </c>
      <c r="BK445" s="3">
        <v>0</v>
      </c>
      <c r="BL445" s="3">
        <v>0</v>
      </c>
      <c r="BM445" s="3"/>
      <c r="BN445" s="4">
        <v>12.476380991427394</v>
      </c>
      <c r="BP445" s="28"/>
      <c r="BQ445" s="17" t="s">
        <v>15</v>
      </c>
      <c r="BR445" s="3">
        <v>3.2967384735319056</v>
      </c>
      <c r="BS445" s="11">
        <v>0</v>
      </c>
      <c r="BT445" s="3">
        <v>0</v>
      </c>
      <c r="BU445" s="3">
        <v>2.4674738730137791</v>
      </c>
      <c r="BV445" s="3">
        <v>0</v>
      </c>
      <c r="BW445" s="3">
        <v>3.633418587465459E-2</v>
      </c>
      <c r="BX445" s="3">
        <v>0</v>
      </c>
      <c r="BY445" s="3">
        <v>0</v>
      </c>
      <c r="BZ445" s="3"/>
      <c r="CA445" s="4">
        <v>5.8005465324203396</v>
      </c>
      <c r="CC445" s="28"/>
      <c r="CD445" s="17" t="s">
        <v>15</v>
      </c>
      <c r="CE445" s="3">
        <v>7.2263118696766355</v>
      </c>
      <c r="CF445" s="13">
        <v>0</v>
      </c>
      <c r="CG445" s="3">
        <v>0</v>
      </c>
      <c r="CH445" s="3">
        <v>3.7030490398991951</v>
      </c>
      <c r="CI445" s="3">
        <v>0</v>
      </c>
      <c r="CJ445" s="3">
        <v>1.9441007459470778</v>
      </c>
      <c r="CK445" s="3">
        <v>0</v>
      </c>
      <c r="CL445" s="3">
        <v>0</v>
      </c>
      <c r="CM445" s="4">
        <v>12.873461655522908</v>
      </c>
      <c r="CN445" s="13"/>
      <c r="CO445" s="28"/>
      <c r="CP445" s="17" t="s">
        <v>15</v>
      </c>
      <c r="CQ445" s="3">
        <v>5.0584183087736445</v>
      </c>
      <c r="CR445" s="13">
        <v>0</v>
      </c>
      <c r="CS445" s="3">
        <v>0</v>
      </c>
      <c r="CT445" s="3">
        <v>1.1849756927677424</v>
      </c>
      <c r="CU445" s="3">
        <v>0</v>
      </c>
      <c r="CV445" s="3">
        <v>1.2636654848656006</v>
      </c>
      <c r="CW445" s="3">
        <v>0</v>
      </c>
      <c r="CX445" s="3">
        <v>0</v>
      </c>
      <c r="CY445" s="4">
        <v>7.5070594864069875</v>
      </c>
      <c r="DA445" s="28"/>
      <c r="DB445" s="15" t="s">
        <v>15</v>
      </c>
      <c r="DC445" s="1">
        <v>8.8956114997800397E-3</v>
      </c>
      <c r="DD445" s="2">
        <v>0</v>
      </c>
      <c r="DE445" s="2"/>
      <c r="DF445" s="2">
        <v>0</v>
      </c>
      <c r="DG445" s="2">
        <v>0</v>
      </c>
      <c r="DH445" s="2">
        <v>4.6083579793756215E-4</v>
      </c>
      <c r="DI445" s="2"/>
      <c r="DJ445" s="2"/>
      <c r="DK445" s="2">
        <v>9.3564472977176027E-3</v>
      </c>
      <c r="DM445" s="28"/>
      <c r="DN445" s="15" t="s">
        <v>15</v>
      </c>
      <c r="DO445" s="1">
        <v>6.2269280498460271E-3</v>
      </c>
      <c r="DP445" s="2">
        <v>0</v>
      </c>
      <c r="DQ445" s="2"/>
      <c r="DR445" s="2">
        <v>0</v>
      </c>
      <c r="DS445" s="2"/>
      <c r="DT445" s="2">
        <v>2.9954326865941539E-4</v>
      </c>
      <c r="DU445" s="2"/>
      <c r="DV445" s="2"/>
      <c r="DW445" s="2">
        <v>6.5264713185054423E-3</v>
      </c>
    </row>
    <row r="446" spans="1:128" ht="18" x14ac:dyDescent="0.25">
      <c r="A446" s="28"/>
      <c r="B446" s="15" t="s">
        <v>16</v>
      </c>
      <c r="C446" s="16">
        <f t="shared" si="1266"/>
        <v>3.8863971803274049E-2</v>
      </c>
      <c r="D446" s="6">
        <f t="shared" si="1267"/>
        <v>0</v>
      </c>
      <c r="E446" s="7">
        <f t="shared" si="1267"/>
        <v>0</v>
      </c>
      <c r="F446" s="7">
        <f t="shared" si="1267"/>
        <v>0</v>
      </c>
      <c r="G446" s="7">
        <f t="shared" si="1248"/>
        <v>0</v>
      </c>
      <c r="H446" s="7">
        <f t="shared" si="1249"/>
        <v>0</v>
      </c>
      <c r="I446" s="7">
        <f t="shared" si="1260"/>
        <v>1.369008143734699</v>
      </c>
      <c r="J446" s="7">
        <f t="shared" si="1261"/>
        <v>0</v>
      </c>
      <c r="K446" s="7">
        <f t="shared" si="1250"/>
        <v>0</v>
      </c>
      <c r="L446" s="7">
        <f t="shared" si="1250"/>
        <v>0</v>
      </c>
      <c r="M446" s="7">
        <f t="shared" si="1262"/>
        <v>0</v>
      </c>
      <c r="N446" s="7">
        <f t="shared" si="1251"/>
        <v>1.407872115537973</v>
      </c>
      <c r="P446" s="28"/>
      <c r="Q446" s="15" t="s">
        <v>16</v>
      </c>
      <c r="R446" s="16">
        <f t="shared" si="1252"/>
        <v>2.9147978852455535E-2</v>
      </c>
      <c r="S446" s="16">
        <f t="shared" si="1253"/>
        <v>0</v>
      </c>
      <c r="T446" s="16">
        <f t="shared" si="1254"/>
        <v>0</v>
      </c>
      <c r="U446" s="16">
        <f t="shared" si="1255"/>
        <v>0</v>
      </c>
      <c r="V446" s="7">
        <f t="shared" si="1256"/>
        <v>0</v>
      </c>
      <c r="W446" s="7">
        <f t="shared" si="1257"/>
        <v>0</v>
      </c>
      <c r="X446" s="7">
        <f t="shared" si="1263"/>
        <v>0.41070244312040971</v>
      </c>
      <c r="Y446" s="7">
        <f t="shared" si="1264"/>
        <v>0</v>
      </c>
      <c r="Z446" s="7">
        <f t="shared" si="1258"/>
        <v>0</v>
      </c>
      <c r="AA446" s="7">
        <f t="shared" si="1258"/>
        <v>0</v>
      </c>
      <c r="AB446" s="7">
        <f t="shared" si="1259"/>
        <v>0</v>
      </c>
      <c r="AC446" s="7">
        <f t="shared" si="1265"/>
        <v>0.43985042197286522</v>
      </c>
      <c r="AE446" s="28"/>
      <c r="AF446" s="15" t="s">
        <v>16</v>
      </c>
      <c r="AG446" s="6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13"/>
      <c r="AQ446" s="28"/>
      <c r="AR446" s="15" t="s">
        <v>16</v>
      </c>
      <c r="AS446" s="6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C446" s="28"/>
      <c r="BD446" s="15" t="s">
        <v>16</v>
      </c>
      <c r="BE446" s="1">
        <v>0</v>
      </c>
      <c r="BF446" s="2">
        <v>0</v>
      </c>
      <c r="BG446" s="2">
        <v>0</v>
      </c>
      <c r="BH446" s="2">
        <v>0</v>
      </c>
      <c r="BI446" s="2">
        <v>1.369008143734699</v>
      </c>
      <c r="BJ446" s="2">
        <v>0</v>
      </c>
      <c r="BK446" s="2">
        <v>0</v>
      </c>
      <c r="BL446" s="2">
        <v>0</v>
      </c>
      <c r="BM446" s="2"/>
      <c r="BN446" s="2">
        <v>1.369008143734699</v>
      </c>
      <c r="BP446" s="28"/>
      <c r="BQ446" s="15" t="s">
        <v>16</v>
      </c>
      <c r="BR446" s="1">
        <v>0</v>
      </c>
      <c r="BS446" s="2">
        <v>0</v>
      </c>
      <c r="BT446" s="2">
        <v>0</v>
      </c>
      <c r="BU446" s="2">
        <v>0</v>
      </c>
      <c r="BV446" s="2">
        <v>0.41070244312040971</v>
      </c>
      <c r="BW446" s="2">
        <v>0</v>
      </c>
      <c r="BX446" s="2">
        <v>0</v>
      </c>
      <c r="BY446" s="2">
        <v>0</v>
      </c>
      <c r="BZ446" s="2"/>
      <c r="CA446" s="2">
        <v>0.41070244312040971</v>
      </c>
      <c r="CC446" s="28"/>
      <c r="CD446" s="15" t="s">
        <v>16</v>
      </c>
      <c r="CE446" s="6">
        <v>0</v>
      </c>
      <c r="CF446" s="7">
        <v>0</v>
      </c>
      <c r="CG446" s="7">
        <v>0</v>
      </c>
      <c r="CH446" s="7">
        <v>0</v>
      </c>
      <c r="CI446" s="7">
        <v>0</v>
      </c>
      <c r="CJ446" s="7">
        <v>0</v>
      </c>
      <c r="CK446" s="7">
        <v>0</v>
      </c>
      <c r="CL446" s="7">
        <v>0</v>
      </c>
      <c r="CM446" s="7">
        <v>0</v>
      </c>
      <c r="CN446" s="13"/>
      <c r="CO446" s="28"/>
      <c r="CP446" s="15" t="s">
        <v>16</v>
      </c>
      <c r="CQ446" s="6">
        <v>0</v>
      </c>
      <c r="CR446" s="7">
        <v>0</v>
      </c>
      <c r="CS446" s="7">
        <v>0</v>
      </c>
      <c r="CT446" s="7">
        <v>0</v>
      </c>
      <c r="CU446" s="7">
        <v>0</v>
      </c>
      <c r="CV446" s="7">
        <v>0</v>
      </c>
      <c r="CW446" s="7">
        <v>0</v>
      </c>
      <c r="CX446" s="7">
        <v>0</v>
      </c>
      <c r="CY446" s="7">
        <v>0</v>
      </c>
      <c r="DA446" s="28"/>
      <c r="DB446" s="17" t="s">
        <v>16</v>
      </c>
      <c r="DC446" s="3">
        <v>0.15213660414451202</v>
      </c>
      <c r="DD446" s="3">
        <v>0</v>
      </c>
      <c r="DE446" s="3">
        <v>0.28441829218904535</v>
      </c>
      <c r="DF446" s="3"/>
      <c r="DG446" s="3"/>
      <c r="DH446" s="3"/>
      <c r="DI446" s="3"/>
      <c r="DJ446" s="3"/>
      <c r="DK446" s="3">
        <v>0.43655489633355737</v>
      </c>
      <c r="DM446" s="28"/>
      <c r="DN446" s="17" t="s">
        <v>16</v>
      </c>
      <c r="DO446" s="3">
        <v>0.10649562290115841</v>
      </c>
      <c r="DP446" s="3">
        <v>0</v>
      </c>
      <c r="DQ446" s="3">
        <v>0.14220914609452268</v>
      </c>
      <c r="DR446" s="3"/>
      <c r="DS446" s="3"/>
      <c r="DT446" s="3"/>
      <c r="DU446" s="3"/>
      <c r="DV446" s="3"/>
      <c r="DW446" s="3">
        <v>0.24870476899568109</v>
      </c>
    </row>
    <row r="447" spans="1:128" ht="18" x14ac:dyDescent="0.25">
      <c r="A447" s="28"/>
      <c r="B447" s="17" t="s">
        <v>17</v>
      </c>
      <c r="C447" s="4">
        <f t="shared" si="1266"/>
        <v>236.37534279313417</v>
      </c>
      <c r="D447" s="3">
        <f t="shared" si="1267"/>
        <v>0</v>
      </c>
      <c r="E447" s="3">
        <f t="shared" si="1267"/>
        <v>0</v>
      </c>
      <c r="F447" s="3">
        <f t="shared" si="1267"/>
        <v>0</v>
      </c>
      <c r="G447" s="3">
        <f t="shared" si="1248"/>
        <v>0</v>
      </c>
      <c r="H447" s="3">
        <f t="shared" si="1249"/>
        <v>0</v>
      </c>
      <c r="I447" s="3">
        <f t="shared" si="1260"/>
        <v>0</v>
      </c>
      <c r="J447" s="3">
        <f t="shared" si="1261"/>
        <v>0</v>
      </c>
      <c r="K447" s="3">
        <f t="shared" si="1250"/>
        <v>0</v>
      </c>
      <c r="L447" s="3">
        <f t="shared" si="1250"/>
        <v>0</v>
      </c>
      <c r="M447" s="4">
        <f t="shared" si="1262"/>
        <v>0</v>
      </c>
      <c r="N447" s="4">
        <f t="shared" si="1251"/>
        <v>236.37534279313417</v>
      </c>
      <c r="P447" s="28"/>
      <c r="Q447" s="17" t="s">
        <v>17</v>
      </c>
      <c r="R447" s="4">
        <f t="shared" si="1252"/>
        <v>177.28130001513387</v>
      </c>
      <c r="S447" s="4">
        <f t="shared" si="1253"/>
        <v>0</v>
      </c>
      <c r="T447" s="4">
        <f t="shared" si="1254"/>
        <v>0</v>
      </c>
      <c r="U447" s="4">
        <f t="shared" si="1255"/>
        <v>0</v>
      </c>
      <c r="V447" s="3">
        <f t="shared" si="1256"/>
        <v>0</v>
      </c>
      <c r="W447" s="3">
        <f t="shared" si="1257"/>
        <v>0</v>
      </c>
      <c r="X447" s="3">
        <f t="shared" si="1263"/>
        <v>0</v>
      </c>
      <c r="Y447" s="3">
        <f t="shared" si="1264"/>
        <v>0</v>
      </c>
      <c r="Z447" s="3">
        <f t="shared" si="1258"/>
        <v>0</v>
      </c>
      <c r="AA447" s="3">
        <f t="shared" si="1258"/>
        <v>0</v>
      </c>
      <c r="AB447" s="4">
        <f t="shared" si="1259"/>
        <v>0</v>
      </c>
      <c r="AC447" s="4">
        <f t="shared" si="1265"/>
        <v>177.28130001513387</v>
      </c>
      <c r="AE447" s="28"/>
      <c r="AF447" s="17" t="s">
        <v>17</v>
      </c>
      <c r="AG447" s="3">
        <v>30.692835543678228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4">
        <v>30.692835543678228</v>
      </c>
      <c r="AP447" s="13"/>
      <c r="AQ447" s="28"/>
      <c r="AR447" s="17" t="s">
        <v>17</v>
      </c>
      <c r="AS447" s="3">
        <v>23.019626657758671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4">
        <v>23.019626657758671</v>
      </c>
      <c r="BC447" s="28"/>
      <c r="BD447" s="17" t="s">
        <v>17</v>
      </c>
      <c r="BE447" s="3">
        <v>11.742983926032959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/>
      <c r="BN447" s="4">
        <v>11.742983926032959</v>
      </c>
      <c r="BP447" s="28"/>
      <c r="BQ447" s="17" t="s">
        <v>17</v>
      </c>
      <c r="BR447" s="3">
        <v>8.8072379445247186</v>
      </c>
      <c r="BS447" s="3">
        <v>0</v>
      </c>
      <c r="BT447" s="3">
        <v>0</v>
      </c>
      <c r="BU447" s="3">
        <v>0</v>
      </c>
      <c r="BV447" s="3">
        <v>0</v>
      </c>
      <c r="BW447" s="3">
        <v>0</v>
      </c>
      <c r="BX447" s="3">
        <v>0</v>
      </c>
      <c r="BY447" s="3">
        <v>0</v>
      </c>
      <c r="BZ447" s="3"/>
      <c r="CA447" s="4">
        <v>8.8072379445247186</v>
      </c>
      <c r="CC447" s="28"/>
      <c r="CD447" s="17" t="s">
        <v>17</v>
      </c>
      <c r="CE447" s="3">
        <v>193.93262066619738</v>
      </c>
      <c r="CF447" s="3">
        <v>0</v>
      </c>
      <c r="CG447" s="3">
        <v>0</v>
      </c>
      <c r="CH447" s="3">
        <v>0</v>
      </c>
      <c r="CI447" s="3">
        <v>0</v>
      </c>
      <c r="CJ447" s="3">
        <v>0</v>
      </c>
      <c r="CK447" s="3">
        <v>0</v>
      </c>
      <c r="CL447" s="3">
        <v>0</v>
      </c>
      <c r="CM447" s="4">
        <v>193.93262066619738</v>
      </c>
      <c r="CN447" s="13"/>
      <c r="CO447" s="28"/>
      <c r="CP447" s="17" t="s">
        <v>17</v>
      </c>
      <c r="CQ447" s="3">
        <v>145.44946549964803</v>
      </c>
      <c r="CR447" s="3">
        <v>0</v>
      </c>
      <c r="CS447" s="3">
        <v>0</v>
      </c>
      <c r="CT447" s="3">
        <v>0</v>
      </c>
      <c r="CU447" s="3">
        <v>0</v>
      </c>
      <c r="CV447" s="3">
        <v>0</v>
      </c>
      <c r="CW447" s="3">
        <v>0</v>
      </c>
      <c r="CX447" s="3">
        <v>0</v>
      </c>
      <c r="CY447" s="4">
        <v>145.44946549964803</v>
      </c>
      <c r="DA447" s="28"/>
      <c r="DB447" s="15" t="s">
        <v>17</v>
      </c>
      <c r="DC447" s="1">
        <v>3.8863971803274049E-2</v>
      </c>
      <c r="DD447" s="2"/>
      <c r="DE447" s="2"/>
      <c r="DF447" s="2"/>
      <c r="DG447" s="2"/>
      <c r="DH447" s="2"/>
      <c r="DI447" s="2"/>
      <c r="DJ447" s="2"/>
      <c r="DK447" s="2">
        <v>3.8863971803274049E-2</v>
      </c>
      <c r="DM447" s="28"/>
      <c r="DN447" s="15" t="s">
        <v>17</v>
      </c>
      <c r="DO447" s="1">
        <v>2.9147978852455535E-2</v>
      </c>
      <c r="DP447" s="2"/>
      <c r="DQ447" s="2"/>
      <c r="DR447" s="2"/>
      <c r="DS447" s="2"/>
      <c r="DT447" s="2"/>
      <c r="DU447" s="2"/>
      <c r="DV447" s="2"/>
      <c r="DW447" s="2">
        <v>2.9147978852455535E-2</v>
      </c>
    </row>
    <row r="448" spans="1:128" ht="18" x14ac:dyDescent="0.25">
      <c r="A448" s="28"/>
      <c r="B448" s="15" t="s">
        <v>18</v>
      </c>
      <c r="C448" s="16">
        <f t="shared" si="1266"/>
        <v>41.319254993746171</v>
      </c>
      <c r="D448" s="6">
        <f t="shared" si="1267"/>
        <v>0</v>
      </c>
      <c r="E448" s="7">
        <f t="shared" si="1267"/>
        <v>0</v>
      </c>
      <c r="F448" s="7">
        <f t="shared" si="1267"/>
        <v>0</v>
      </c>
      <c r="G448" s="7">
        <f t="shared" si="1248"/>
        <v>0</v>
      </c>
      <c r="H448" s="7">
        <f t="shared" si="1249"/>
        <v>0</v>
      </c>
      <c r="I448" s="7">
        <f t="shared" si="1260"/>
        <v>0</v>
      </c>
      <c r="J448" s="7">
        <f t="shared" si="1261"/>
        <v>0</v>
      </c>
      <c r="K448" s="7">
        <f t="shared" si="1250"/>
        <v>0</v>
      </c>
      <c r="L448" s="7">
        <f t="shared" si="1250"/>
        <v>5.5054801939577566E-4</v>
      </c>
      <c r="M448" s="7">
        <f t="shared" si="1262"/>
        <v>0</v>
      </c>
      <c r="N448" s="7">
        <f t="shared" si="1251"/>
        <v>41.319805541765568</v>
      </c>
      <c r="P448" s="28"/>
      <c r="Q448" s="15" t="s">
        <v>18</v>
      </c>
      <c r="R448" s="16">
        <f t="shared" si="1252"/>
        <v>29.749449843003106</v>
      </c>
      <c r="S448" s="16">
        <f t="shared" si="1253"/>
        <v>0</v>
      </c>
      <c r="T448" s="16">
        <f t="shared" si="1254"/>
        <v>0</v>
      </c>
      <c r="U448" s="16">
        <f t="shared" si="1255"/>
        <v>0</v>
      </c>
      <c r="V448" s="7">
        <f t="shared" si="1256"/>
        <v>0</v>
      </c>
      <c r="W448" s="7">
        <f t="shared" si="1257"/>
        <v>0</v>
      </c>
      <c r="X448" s="7">
        <f t="shared" si="1263"/>
        <v>0</v>
      </c>
      <c r="Y448" s="7">
        <f t="shared" si="1264"/>
        <v>0</v>
      </c>
      <c r="Z448" s="7">
        <f t="shared" si="1258"/>
        <v>0</v>
      </c>
      <c r="AA448" s="7">
        <f t="shared" si="1258"/>
        <v>2.3673564834018353E-4</v>
      </c>
      <c r="AB448" s="7">
        <f t="shared" si="1259"/>
        <v>0</v>
      </c>
      <c r="AC448" s="7">
        <f t="shared" si="1265"/>
        <v>29.749686578651446</v>
      </c>
      <c r="AE448" s="28"/>
      <c r="AF448" s="15" t="s">
        <v>18</v>
      </c>
      <c r="AG448" s="6">
        <v>21.500080118388446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21.500080118388446</v>
      </c>
      <c r="AP448" s="13"/>
      <c r="AQ448" s="28"/>
      <c r="AR448" s="15" t="s">
        <v>18</v>
      </c>
      <c r="AS448" s="6">
        <v>15.480057685239681</v>
      </c>
      <c r="AT448" s="7">
        <v>0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7">
        <v>15.480057685239681</v>
      </c>
      <c r="BC448" s="28"/>
      <c r="BD448" s="15" t="s">
        <v>18</v>
      </c>
      <c r="BE448" s="1">
        <v>10.930233626999394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/>
      <c r="BN448" s="2">
        <v>10.930233626999394</v>
      </c>
      <c r="BP448" s="28"/>
      <c r="BQ448" s="15" t="s">
        <v>18</v>
      </c>
      <c r="BR448" s="1">
        <v>7.8697682114395633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2">
        <v>0</v>
      </c>
      <c r="BY448" s="2">
        <v>0</v>
      </c>
      <c r="BZ448" s="2"/>
      <c r="CA448" s="2">
        <v>7.8697682114395633</v>
      </c>
      <c r="CC448" s="28"/>
      <c r="CD448" s="15" t="s">
        <v>18</v>
      </c>
      <c r="CE448" s="6">
        <v>8.8682536236517997</v>
      </c>
      <c r="CF448" s="7">
        <v>0</v>
      </c>
      <c r="CG448" s="7">
        <v>0</v>
      </c>
      <c r="CH448" s="7">
        <v>0</v>
      </c>
      <c r="CI448" s="7">
        <v>0</v>
      </c>
      <c r="CJ448" s="7">
        <v>0</v>
      </c>
      <c r="CK448" s="7">
        <v>0</v>
      </c>
      <c r="CL448" s="7">
        <v>0</v>
      </c>
      <c r="CM448" s="7">
        <v>8.8682536236517997</v>
      </c>
      <c r="CN448" s="13"/>
      <c r="CO448" s="28"/>
      <c r="CP448" s="15" t="s">
        <v>18</v>
      </c>
      <c r="CQ448" s="6">
        <v>6.3851426090292955</v>
      </c>
      <c r="CR448" s="7">
        <v>0</v>
      </c>
      <c r="CS448" s="7">
        <v>0</v>
      </c>
      <c r="CT448" s="7">
        <v>0</v>
      </c>
      <c r="CU448" s="7">
        <v>0</v>
      </c>
      <c r="CV448" s="7">
        <v>0</v>
      </c>
      <c r="CW448" s="7">
        <v>0</v>
      </c>
      <c r="CX448" s="7">
        <v>0</v>
      </c>
      <c r="CY448" s="7">
        <v>6.3851426090292955</v>
      </c>
      <c r="DA448" s="28"/>
      <c r="DB448" s="17" t="s">
        <v>18</v>
      </c>
      <c r="DC448" s="3">
        <v>6.9026572256004008E-3</v>
      </c>
      <c r="DD448" s="3"/>
      <c r="DE448" s="3"/>
      <c r="DF448" s="3"/>
      <c r="DG448" s="3"/>
      <c r="DH448" s="3"/>
      <c r="DI448" s="3"/>
      <c r="DJ448" s="3"/>
      <c r="DK448" s="3">
        <v>6.9026572256004008E-3</v>
      </c>
      <c r="DM448" s="28"/>
      <c r="DN448" s="17" t="s">
        <v>18</v>
      </c>
      <c r="DO448" s="3">
        <v>4.9699132024322882E-3</v>
      </c>
      <c r="DP448" s="3"/>
      <c r="DQ448" s="3"/>
      <c r="DR448" s="3"/>
      <c r="DS448" s="3"/>
      <c r="DT448" s="3"/>
      <c r="DU448" s="3"/>
      <c r="DV448" s="3"/>
      <c r="DW448" s="3">
        <v>4.9699132024322882E-3</v>
      </c>
    </row>
    <row r="449" spans="1:127" ht="18" x14ac:dyDescent="0.25">
      <c r="A449" s="28"/>
      <c r="B449" s="17" t="s">
        <v>19</v>
      </c>
      <c r="C449" s="4">
        <f t="shared" si="1266"/>
        <v>40.958983880747859</v>
      </c>
      <c r="D449" s="3">
        <f t="shared" si="1267"/>
        <v>0</v>
      </c>
      <c r="E449" s="3">
        <f t="shared" si="1267"/>
        <v>0</v>
      </c>
      <c r="F449" s="3">
        <f t="shared" si="1267"/>
        <v>0</v>
      </c>
      <c r="G449" s="3">
        <f t="shared" si="1248"/>
        <v>0</v>
      </c>
      <c r="H449" s="3">
        <f t="shared" si="1249"/>
        <v>0</v>
      </c>
      <c r="I449" s="3">
        <f t="shared" si="1260"/>
        <v>0</v>
      </c>
      <c r="J449" s="3">
        <f t="shared" si="1261"/>
        <v>0</v>
      </c>
      <c r="K449" s="3">
        <f t="shared" si="1250"/>
        <v>0</v>
      </c>
      <c r="L449" s="3">
        <f t="shared" si="1250"/>
        <v>0.23429628037402531</v>
      </c>
      <c r="M449" s="4">
        <f t="shared" si="1262"/>
        <v>0</v>
      </c>
      <c r="N449" s="4">
        <f t="shared" si="1251"/>
        <v>41.193280161121884</v>
      </c>
      <c r="P449" s="28"/>
      <c r="Q449" s="17" t="s">
        <v>19</v>
      </c>
      <c r="R449" s="4">
        <f t="shared" si="1252"/>
        <v>28.699830090560031</v>
      </c>
      <c r="S449" s="4">
        <f t="shared" si="1253"/>
        <v>0</v>
      </c>
      <c r="T449" s="4">
        <f t="shared" si="1254"/>
        <v>0</v>
      </c>
      <c r="U449" s="4">
        <f t="shared" si="1255"/>
        <v>0</v>
      </c>
      <c r="V449" s="3">
        <f t="shared" si="1256"/>
        <v>0</v>
      </c>
      <c r="W449" s="3">
        <f t="shared" si="1257"/>
        <v>0</v>
      </c>
      <c r="X449" s="3">
        <f t="shared" si="1263"/>
        <v>0</v>
      </c>
      <c r="Y449" s="3">
        <f t="shared" si="1264"/>
        <v>0</v>
      </c>
      <c r="Z449" s="3">
        <f t="shared" si="1258"/>
        <v>0</v>
      </c>
      <c r="AA449" s="3">
        <f t="shared" si="1258"/>
        <v>0.10074740056083088</v>
      </c>
      <c r="AB449" s="4">
        <f t="shared" si="1259"/>
        <v>0</v>
      </c>
      <c r="AC449" s="4">
        <f t="shared" si="1265"/>
        <v>28.800577491120862</v>
      </c>
      <c r="AE449" s="28"/>
      <c r="AF449" s="17" t="s">
        <v>19</v>
      </c>
      <c r="AG449" s="3">
        <v>31.57700660749849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0.22579073948884248</v>
      </c>
      <c r="AO449" s="4">
        <v>31.802797346987333</v>
      </c>
      <c r="AP449" s="13"/>
      <c r="AQ449" s="28"/>
      <c r="AR449" s="17" t="s">
        <v>19</v>
      </c>
      <c r="AS449" s="3">
        <v>22.103904625248941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9.7090017980202267E-2</v>
      </c>
      <c r="BA449" s="4">
        <v>22.200994643229144</v>
      </c>
      <c r="BC449" s="28"/>
      <c r="BD449" s="17" t="s">
        <v>19</v>
      </c>
      <c r="BE449" s="3">
        <v>8.2704147193874604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8.5055408851828114E-3</v>
      </c>
      <c r="BM449" s="3"/>
      <c r="BN449" s="4">
        <v>8.2789202602726437</v>
      </c>
      <c r="BP449" s="28"/>
      <c r="BQ449" s="17" t="s">
        <v>19</v>
      </c>
      <c r="BR449" s="3">
        <v>5.7892903035712218</v>
      </c>
      <c r="BS449" s="3">
        <v>0</v>
      </c>
      <c r="BT449" s="3">
        <v>0</v>
      </c>
      <c r="BU449" s="3">
        <v>0</v>
      </c>
      <c r="BV449" s="3">
        <v>0</v>
      </c>
      <c r="BW449" s="3">
        <v>0</v>
      </c>
      <c r="BX449" s="3">
        <v>0</v>
      </c>
      <c r="BY449" s="3">
        <v>3.6573825806286088E-3</v>
      </c>
      <c r="BZ449" s="3"/>
      <c r="CA449" s="4">
        <v>5.7929476861518507</v>
      </c>
      <c r="CC449" s="28"/>
      <c r="CD449" s="17" t="s">
        <v>19</v>
      </c>
      <c r="CE449" s="3">
        <v>0.54073507313117419</v>
      </c>
      <c r="CF449" s="3">
        <v>0</v>
      </c>
      <c r="CG449" s="3">
        <v>0</v>
      </c>
      <c r="CH449" s="3">
        <v>0</v>
      </c>
      <c r="CI449" s="3">
        <v>0</v>
      </c>
      <c r="CJ449" s="3">
        <v>0</v>
      </c>
      <c r="CK449" s="3">
        <v>0</v>
      </c>
      <c r="CL449" s="3">
        <v>0</v>
      </c>
      <c r="CM449" s="4">
        <v>0.54073507313117419</v>
      </c>
      <c r="CN449" s="13"/>
      <c r="CO449" s="28"/>
      <c r="CP449" s="17" t="s">
        <v>19</v>
      </c>
      <c r="CQ449" s="3">
        <v>0.37851455119182192</v>
      </c>
      <c r="CR449" s="3">
        <v>0</v>
      </c>
      <c r="CS449" s="3">
        <v>0</v>
      </c>
      <c r="CT449" s="3">
        <v>0</v>
      </c>
      <c r="CU449" s="3">
        <v>0</v>
      </c>
      <c r="CV449" s="3">
        <v>0</v>
      </c>
      <c r="CW449" s="3">
        <v>0</v>
      </c>
      <c r="CX449" s="3">
        <v>0</v>
      </c>
      <c r="CY449" s="4">
        <v>0.37851455119182192</v>
      </c>
      <c r="DA449" s="28"/>
      <c r="DB449" s="15" t="s">
        <v>19</v>
      </c>
      <c r="DC449" s="1">
        <v>2.0687624706524865E-2</v>
      </c>
      <c r="DD449" s="2"/>
      <c r="DE449" s="2"/>
      <c r="DF449" s="2"/>
      <c r="DG449" s="2"/>
      <c r="DH449" s="2"/>
      <c r="DI449" s="2">
        <v>0</v>
      </c>
      <c r="DJ449" s="2">
        <v>5.5054801939577566E-4</v>
      </c>
      <c r="DK449" s="2">
        <v>2.1238172725920639E-2</v>
      </c>
      <c r="DM449" s="28"/>
      <c r="DN449" s="15" t="s">
        <v>19</v>
      </c>
      <c r="DO449" s="1">
        <v>1.4481337294567404E-2</v>
      </c>
      <c r="DP449" s="2"/>
      <c r="DQ449" s="2"/>
      <c r="DR449" s="2"/>
      <c r="DS449" s="2"/>
      <c r="DT449" s="2"/>
      <c r="DU449" s="2">
        <v>0</v>
      </c>
      <c r="DV449" s="2">
        <v>2.3673564834018353E-4</v>
      </c>
      <c r="DW449" s="2">
        <v>1.4718072942907588E-2</v>
      </c>
    </row>
    <row r="450" spans="1:127" ht="18" x14ac:dyDescent="0.25">
      <c r="A450" s="28"/>
      <c r="B450" s="15" t="s">
        <v>20</v>
      </c>
      <c r="C450" s="16">
        <f>+AG450+BE450+CE450+DC442</f>
        <v>19.953317276973909</v>
      </c>
      <c r="D450" s="6">
        <f>+AH450+BF450+CF450+DD442</f>
        <v>0</v>
      </c>
      <c r="E450" s="7">
        <f>+AI450+BG450+CG450+DE442</f>
        <v>0</v>
      </c>
      <c r="F450" s="7">
        <f>+AJ450+BH450+CH450+DF442</f>
        <v>0</v>
      </c>
      <c r="G450" s="7">
        <f t="shared" si="1248"/>
        <v>0</v>
      </c>
      <c r="H450" s="7">
        <f>+AL450+BJ450+CJ450+DH442</f>
        <v>0</v>
      </c>
      <c r="I450" s="7">
        <f t="shared" si="1260"/>
        <v>0</v>
      </c>
      <c r="J450" s="7">
        <f>+DG442</f>
        <v>0</v>
      </c>
      <c r="K450" s="6">
        <f>+AM450+BK450+CK450+DI442</f>
        <v>0</v>
      </c>
      <c r="L450" s="6">
        <f>+AN450+BL450+CL450+DJ442</f>
        <v>3.4676947069066664</v>
      </c>
      <c r="M450" s="7">
        <f t="shared" si="1262"/>
        <v>1.7601533276588988</v>
      </c>
      <c r="N450" s="7">
        <f t="shared" si="1251"/>
        <v>25.181165311539473</v>
      </c>
      <c r="P450" s="28"/>
      <c r="Q450" s="15" t="s">
        <v>20</v>
      </c>
      <c r="R450" s="16">
        <f>+AS450+BR450+CQ450+DO442</f>
        <v>15.566866781840547</v>
      </c>
      <c r="S450" s="16">
        <f t="shared" ref="S450" si="1268">+AT450+BS450+CR450+DP442</f>
        <v>0</v>
      </c>
      <c r="T450" s="16">
        <f t="shared" ref="T450" si="1269">+AU450+BT450+CS450+DQ442</f>
        <v>0</v>
      </c>
      <c r="U450" s="16">
        <f t="shared" ref="U450" si="1270">+AV450+BU450+CT450+DR442</f>
        <v>0</v>
      </c>
      <c r="V450" s="7">
        <f t="shared" si="1256"/>
        <v>0</v>
      </c>
      <c r="W450" s="7">
        <f t="shared" ref="W450" si="1271">+AX450+BW450+CV450+DT442</f>
        <v>0</v>
      </c>
      <c r="X450" s="7">
        <f t="shared" si="1263"/>
        <v>0</v>
      </c>
      <c r="Y450" s="7">
        <f>+DS442</f>
        <v>0</v>
      </c>
      <c r="Z450" s="7">
        <f>+AY450+BX450+CW450+DU442</f>
        <v>0</v>
      </c>
      <c r="AA450" s="7">
        <f>+AZ450+BY450+CX450+DV442</f>
        <v>1.0419191730011796</v>
      </c>
      <c r="AB450" s="7">
        <f>+BZ450</f>
        <v>0.7920689974465045</v>
      </c>
      <c r="AC450" s="7">
        <f t="shared" si="1265"/>
        <v>17.400854952288235</v>
      </c>
      <c r="AE450" s="28"/>
      <c r="AF450" s="15" t="s">
        <v>20</v>
      </c>
      <c r="AG450" s="6">
        <v>2.5914825691623768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6">
        <v>0</v>
      </c>
      <c r="AN450" s="6">
        <v>0</v>
      </c>
      <c r="AO450" s="7">
        <v>2.5914825691623768</v>
      </c>
      <c r="AP450" s="13"/>
      <c r="AQ450" s="28"/>
      <c r="AR450" s="15" t="s">
        <v>20</v>
      </c>
      <c r="AS450" s="6">
        <v>1.8881802965499273</v>
      </c>
      <c r="AT450" s="7">
        <v>0</v>
      </c>
      <c r="AU450" s="7">
        <v>0</v>
      </c>
      <c r="AV450" s="7">
        <v>0</v>
      </c>
      <c r="AW450" s="7">
        <v>0</v>
      </c>
      <c r="AX450" s="7">
        <v>0</v>
      </c>
      <c r="AY450" s="6">
        <v>0</v>
      </c>
      <c r="AZ450" s="6">
        <v>0</v>
      </c>
      <c r="BA450" s="7">
        <v>1.8881802965499273</v>
      </c>
      <c r="BC450" s="28"/>
      <c r="BD450" s="15" t="s">
        <v>20</v>
      </c>
      <c r="BE450" s="1">
        <v>11.022954229020833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1">
        <v>0</v>
      </c>
      <c r="BL450" s="1">
        <v>3.4166371551529968</v>
      </c>
      <c r="BM450" s="1">
        <v>1.7601533276588988</v>
      </c>
      <c r="BN450" s="2">
        <v>16.199744711832729</v>
      </c>
      <c r="BP450" s="28"/>
      <c r="BQ450" s="15" t="s">
        <v>20</v>
      </c>
      <c r="BR450" s="1">
        <v>8.818363383216667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1">
        <v>0</v>
      </c>
      <c r="BY450" s="1">
        <v>1.0265545683277832</v>
      </c>
      <c r="BZ450" s="1">
        <v>0.7920689974465045</v>
      </c>
      <c r="CA450" s="2">
        <v>10.636986948990955</v>
      </c>
      <c r="CC450" s="28"/>
      <c r="CD450" s="15" t="s">
        <v>20</v>
      </c>
      <c r="CE450" s="6">
        <v>6.0420054351870274</v>
      </c>
      <c r="CF450" s="7">
        <v>0</v>
      </c>
      <c r="CG450" s="7">
        <v>0</v>
      </c>
      <c r="CH450" s="7">
        <v>0</v>
      </c>
      <c r="CI450" s="7">
        <v>0</v>
      </c>
      <c r="CJ450" s="7">
        <v>0</v>
      </c>
      <c r="CK450" s="6">
        <v>0</v>
      </c>
      <c r="CL450" s="6">
        <v>5.1057551753669488E-2</v>
      </c>
      <c r="CM450" s="7">
        <v>6.0930629869406969</v>
      </c>
      <c r="CN450" s="13"/>
      <c r="CO450" s="28"/>
      <c r="CP450" s="15" t="s">
        <v>20</v>
      </c>
      <c r="CQ450" s="6">
        <v>4.8336043481496223</v>
      </c>
      <c r="CR450" s="7">
        <v>0</v>
      </c>
      <c r="CS450" s="7">
        <v>0</v>
      </c>
      <c r="CT450" s="7">
        <v>0</v>
      </c>
      <c r="CU450" s="7">
        <v>0</v>
      </c>
      <c r="CV450" s="7">
        <v>0</v>
      </c>
      <c r="CW450" s="6">
        <v>0</v>
      </c>
      <c r="CX450" s="6">
        <v>1.5364604673396292E-2</v>
      </c>
      <c r="CY450" s="7">
        <v>4.8489689528230189</v>
      </c>
      <c r="DA450" s="28"/>
      <c r="DB450" s="17" t="s">
        <v>21</v>
      </c>
      <c r="DC450" s="3">
        <v>0.57082748073073153</v>
      </c>
      <c r="DD450" s="3"/>
      <c r="DE450" s="3"/>
      <c r="DF450" s="3"/>
      <c r="DG450" s="3"/>
      <c r="DH450" s="3"/>
      <c r="DI450" s="3"/>
      <c r="DJ450" s="3"/>
      <c r="DK450" s="4">
        <v>0.57082748073073153</v>
      </c>
      <c r="DM450" s="28"/>
      <c r="DN450" s="17" t="s">
        <v>21</v>
      </c>
      <c r="DO450" s="3">
        <v>0.42812061054804862</v>
      </c>
      <c r="DP450" s="3"/>
      <c r="DQ450" s="3"/>
      <c r="DR450" s="3"/>
      <c r="DS450" s="3"/>
      <c r="DT450" s="3"/>
      <c r="DU450" s="3"/>
      <c r="DV450" s="3"/>
      <c r="DW450" s="4">
        <v>0.42812061054804862</v>
      </c>
    </row>
    <row r="451" spans="1:127" ht="18.75" thickBot="1" x14ac:dyDescent="0.3">
      <c r="A451" s="28"/>
      <c r="B451" s="17" t="s">
        <v>21</v>
      </c>
      <c r="C451" s="4">
        <f>+AG451+BE451+CE451+DC451</f>
        <v>2070.7756162870769</v>
      </c>
      <c r="D451" s="3">
        <f>+AH451+BF451+CF451+DD451</f>
        <v>4.43980267792198E-2</v>
      </c>
      <c r="E451" s="3">
        <f>+AI451+BG451+CG451+DE451</f>
        <v>0.31145558663170769</v>
      </c>
      <c r="F451" s="3">
        <f>+AJ451+BH451+CH451+DF451</f>
        <v>9.5361681929541101E-2</v>
      </c>
      <c r="G451" s="3">
        <f t="shared" si="1248"/>
        <v>0</v>
      </c>
      <c r="H451" s="3">
        <f>+AL451+BJ451+CJ451+DH451</f>
        <v>4.6083579793756215E-4</v>
      </c>
      <c r="I451" s="3">
        <f t="shared" si="1260"/>
        <v>0</v>
      </c>
      <c r="J451" s="3">
        <f>+DG451</f>
        <v>0.15047589987895002</v>
      </c>
      <c r="K451" s="3">
        <f>+AM451+BK451+CK451+DI451</f>
        <v>0.15047589987895002</v>
      </c>
      <c r="L451" s="3">
        <f>+AN451+BL451+CL451+DJ451</f>
        <v>249.32256680470155</v>
      </c>
      <c r="M451" s="4">
        <f t="shared" si="1262"/>
        <v>0</v>
      </c>
      <c r="N451" s="4">
        <f t="shared" si="1251"/>
        <v>2320.8508110226753</v>
      </c>
      <c r="P451" s="28"/>
      <c r="Q451" s="17" t="s">
        <v>21</v>
      </c>
      <c r="R451" s="4">
        <f>+AS451+BR451+CQ451+DO451</f>
        <v>1552.8464009916856</v>
      </c>
      <c r="S451" s="4">
        <f t="shared" ref="S451" si="1272">+AT451+BS451+CR451+DP451</f>
        <v>1.9535131782856711E-2</v>
      </c>
      <c r="T451" s="4">
        <f t="shared" ref="T451" si="1273">+AU451+BT451+CS451+DQ451</f>
        <v>0.1541055556492941</v>
      </c>
      <c r="U451" s="4">
        <f t="shared" ref="U451" si="1274">+AV451+BU451+CT451+DR451</f>
        <v>3.0515738217453153E-2</v>
      </c>
      <c r="V451" s="3">
        <f t="shared" si="1256"/>
        <v>0</v>
      </c>
      <c r="W451" s="3">
        <f t="shared" ref="W451" si="1275">+AX451+BW451+CV451+DT451</f>
        <v>2.9954326865941539E-4</v>
      </c>
      <c r="X451" s="3">
        <f t="shared" si="1263"/>
        <v>0</v>
      </c>
      <c r="Y451" s="3">
        <f>+DS451</f>
        <v>7.523794993947501E-2</v>
      </c>
      <c r="Z451" s="3">
        <f>+AY451+BX451+CW451+DU451</f>
        <v>4.2133251966106011E-2</v>
      </c>
      <c r="AA451" s="3">
        <f>+AZ451+BY451+CX451+DV451</f>
        <v>84.542756123349491</v>
      </c>
      <c r="AB451" s="4">
        <f>+BZ451</f>
        <v>0</v>
      </c>
      <c r="AC451" s="4">
        <f t="shared" si="1265"/>
        <v>1637.7109842858592</v>
      </c>
      <c r="AE451" s="28"/>
      <c r="AF451" s="17" t="s">
        <v>21</v>
      </c>
      <c r="AG451" s="3">
        <v>812.97532519343656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4">
        <v>812.97532519343656</v>
      </c>
      <c r="AP451" s="13"/>
      <c r="AQ451" s="28"/>
      <c r="AR451" s="17" t="s">
        <v>21</v>
      </c>
      <c r="AS451" s="3">
        <v>609.73149389507739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4">
        <v>609.73149389507739</v>
      </c>
      <c r="BC451" s="28"/>
      <c r="BD451" s="17" t="s">
        <v>21</v>
      </c>
      <c r="BE451" s="3">
        <v>588.46198597696753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4">
        <v>588.46198597696753</v>
      </c>
      <c r="BP451" s="28"/>
      <c r="BQ451" s="17" t="s">
        <v>21</v>
      </c>
      <c r="BR451" s="3">
        <v>441.34648948272564</v>
      </c>
      <c r="BS451" s="3">
        <v>0</v>
      </c>
      <c r="BT451" s="3">
        <v>0</v>
      </c>
      <c r="BU451" s="3">
        <v>0</v>
      </c>
      <c r="BV451" s="3">
        <v>0</v>
      </c>
      <c r="BW451" s="3">
        <v>0</v>
      </c>
      <c r="BX451" s="3">
        <v>0</v>
      </c>
      <c r="BY451" s="3">
        <v>0</v>
      </c>
      <c r="BZ451" s="3">
        <v>0</v>
      </c>
      <c r="CA451" s="4">
        <v>441.34648948272564</v>
      </c>
      <c r="CC451" s="28"/>
      <c r="CD451" s="17" t="s">
        <v>21</v>
      </c>
      <c r="CE451" s="3">
        <v>654.01678880207953</v>
      </c>
      <c r="CF451" s="3">
        <v>0</v>
      </c>
      <c r="CG451" s="3">
        <v>0</v>
      </c>
      <c r="CH451" s="3">
        <v>0</v>
      </c>
      <c r="CI451" s="3">
        <v>0</v>
      </c>
      <c r="CJ451" s="3">
        <v>0</v>
      </c>
      <c r="CK451" s="3">
        <v>0</v>
      </c>
      <c r="CL451" s="3">
        <v>0</v>
      </c>
      <c r="CM451" s="4">
        <v>654.01678880207953</v>
      </c>
      <c r="CN451" s="13"/>
      <c r="CO451" s="28"/>
      <c r="CP451" s="17" t="s">
        <v>21</v>
      </c>
      <c r="CQ451" s="3">
        <v>490.51259160155962</v>
      </c>
      <c r="CR451" s="3">
        <v>0</v>
      </c>
      <c r="CS451" s="3">
        <v>0</v>
      </c>
      <c r="CT451" s="3">
        <v>0</v>
      </c>
      <c r="CU451" s="3">
        <v>0</v>
      </c>
      <c r="CV451" s="3">
        <v>0</v>
      </c>
      <c r="CW451" s="3">
        <v>0</v>
      </c>
      <c r="CX451" s="3">
        <v>0</v>
      </c>
      <c r="CY451" s="4">
        <v>490.51259160155962</v>
      </c>
      <c r="DA451" s="29"/>
      <c r="DB451" s="18" t="s">
        <v>10</v>
      </c>
      <c r="DC451" s="10">
        <v>15.321516314593415</v>
      </c>
      <c r="DD451" s="10">
        <v>4.43980267792198E-2</v>
      </c>
      <c r="DE451" s="10">
        <v>0.31145558663170769</v>
      </c>
      <c r="DF451" s="10">
        <v>9.5361681929541101E-2</v>
      </c>
      <c r="DG451" s="10">
        <v>0.15047589987895002</v>
      </c>
      <c r="DH451" s="10">
        <v>4.6083579793756215E-4</v>
      </c>
      <c r="DI451" s="10">
        <v>0.15047589987895002</v>
      </c>
      <c r="DJ451" s="10">
        <v>249.32256680470155</v>
      </c>
      <c r="DK451" s="10">
        <v>265.3967110501913</v>
      </c>
      <c r="DM451" s="29"/>
      <c r="DN451" s="18" t="s">
        <v>10</v>
      </c>
      <c r="DO451" s="10">
        <v>11.255826012322924</v>
      </c>
      <c r="DP451" s="10">
        <v>1.9535131782856711E-2</v>
      </c>
      <c r="DQ451" s="10">
        <v>0.1541055556492941</v>
      </c>
      <c r="DR451" s="10">
        <v>3.0515738217453153E-2</v>
      </c>
      <c r="DS451" s="10">
        <v>7.523794993947501E-2</v>
      </c>
      <c r="DT451" s="10">
        <v>2.9954326865941539E-4</v>
      </c>
      <c r="DU451" s="10">
        <v>4.2133251966106011E-2</v>
      </c>
      <c r="DV451" s="10">
        <v>84.542756123349491</v>
      </c>
      <c r="DW451" s="10">
        <v>96.120409306496256</v>
      </c>
    </row>
    <row r="452" spans="1:127" ht="15.75" thickBot="1" x14ac:dyDescent="0.3">
      <c r="A452" s="29"/>
      <c r="B452" s="18" t="s">
        <v>10</v>
      </c>
      <c r="C452" s="19">
        <f>SUM(C442:C451)</f>
        <v>3687.991142238187</v>
      </c>
      <c r="D452" s="19">
        <f t="shared" ref="D452" si="1276">SUM(D442:D451)</f>
        <v>785.67593070813473</v>
      </c>
      <c r="E452" s="19">
        <f t="shared" ref="E452" si="1277">SUM(E442:E451)</f>
        <v>2543.5429913656008</v>
      </c>
      <c r="F452" s="19">
        <f t="shared" ref="F452" si="1278">SUM(F442:F451)</f>
        <v>767.9155755734655</v>
      </c>
      <c r="G452" s="19">
        <f t="shared" ref="G452" si="1279">SUM(G442:G451)</f>
        <v>195.23557289928448</v>
      </c>
      <c r="H452" s="19">
        <f t="shared" ref="H452" si="1280">SUM(H442:H451)</f>
        <v>93.139316642445763</v>
      </c>
      <c r="I452" s="19">
        <f t="shared" ref="I452" si="1281">SUM(I442:I451)</f>
        <v>1.369008143734699</v>
      </c>
      <c r="J452" s="19">
        <f t="shared" ref="J452" si="1282">SUM(J442:J451)</f>
        <v>0.15047589987895002</v>
      </c>
      <c r="K452" s="19">
        <f t="shared" ref="K452" si="1283">SUM(K442:K451)</f>
        <v>0.15047589987895002</v>
      </c>
      <c r="L452" s="19">
        <f t="shared" ref="L452" si="1284">SUM(L442:L451)</f>
        <v>253.02510834000165</v>
      </c>
      <c r="M452" s="19">
        <f t="shared" ref="M452" si="1285">SUM(M442:M451)</f>
        <v>1.7601533276588988</v>
      </c>
      <c r="N452" s="19">
        <f t="shared" ref="N452" si="1286">SUM(N442:N451)</f>
        <v>8329.955751038271</v>
      </c>
      <c r="P452" s="29"/>
      <c r="Q452" s="18" t="s">
        <v>10</v>
      </c>
      <c r="R452" s="19">
        <f>SUM(R442:R451)</f>
        <v>2299.2125986108185</v>
      </c>
      <c r="S452" s="19">
        <f t="shared" ref="S452" si="1287">SUM(S442:S451)</f>
        <v>346.63601681329146</v>
      </c>
      <c r="T452" s="19">
        <f t="shared" ref="T452" si="1288">SUM(T442:T451)</f>
        <v>1160.520461127084</v>
      </c>
      <c r="U452" s="19">
        <f t="shared" ref="U452" si="1289">SUM(U442:U451)</f>
        <v>245.73298418350902</v>
      </c>
      <c r="V452" s="19">
        <f t="shared" ref="V452" si="1290">SUM(V442:V451)</f>
        <v>62.475383327771034</v>
      </c>
      <c r="W452" s="19">
        <f t="shared" ref="W452" si="1291">SUM(W442:W451)</f>
        <v>60.540555817589748</v>
      </c>
      <c r="X452" s="19">
        <f t="shared" ref="X452" si="1292">SUM(X442:X451)</f>
        <v>0.41070244312040971</v>
      </c>
      <c r="Y452" s="19">
        <f t="shared" ref="Y452" si="1293">SUM(Y442:Y451)</f>
        <v>7.523794993947501E-2</v>
      </c>
      <c r="Z452" s="19">
        <f t="shared" ref="Z452" si="1294">SUM(Z442:Z451)</f>
        <v>4.2133251966106011E-2</v>
      </c>
      <c r="AA452" s="19">
        <f t="shared" ref="AA452" si="1295">SUM(AA442:AA451)</f>
        <v>85.685659432559845</v>
      </c>
      <c r="AB452" s="19">
        <f t="shared" ref="AB452" si="1296">SUM(AB442:AB451)</f>
        <v>0.7920689974465045</v>
      </c>
      <c r="AC452" s="19">
        <f t="shared" ref="AC452" si="1297">SUM(AC442:AC451)</f>
        <v>4262.1238019550965</v>
      </c>
      <c r="AE452" s="29"/>
      <c r="AF452" s="18" t="s">
        <v>10</v>
      </c>
      <c r="AG452" s="8">
        <v>1509.8890480634652</v>
      </c>
      <c r="AH452" s="8">
        <v>691.72640448336028</v>
      </c>
      <c r="AI452" s="8">
        <v>2439.0725408913681</v>
      </c>
      <c r="AJ452" s="8">
        <v>691.57932766071394</v>
      </c>
      <c r="AK452" s="8">
        <v>195.23557289928448</v>
      </c>
      <c r="AL452" s="8">
        <v>91.138395477403336</v>
      </c>
      <c r="AM452" s="8">
        <v>0</v>
      </c>
      <c r="AN452" s="8">
        <v>0.22579073948884248</v>
      </c>
      <c r="AO452" s="8">
        <v>5618.8670802150846</v>
      </c>
      <c r="AP452" s="13"/>
      <c r="AQ452" s="29"/>
      <c r="AR452" s="18" t="s">
        <v>10</v>
      </c>
      <c r="AS452" s="8">
        <v>952.72743781775443</v>
      </c>
      <c r="AT452" s="8">
        <v>304.35961797267851</v>
      </c>
      <c r="AU452" s="8">
        <v>1113.4808573303494</v>
      </c>
      <c r="AV452" s="8">
        <v>221.3053848514285</v>
      </c>
      <c r="AW452" s="8">
        <v>62.475383327771034</v>
      </c>
      <c r="AX452" s="8">
        <v>59.239957060312172</v>
      </c>
      <c r="AY452" s="8">
        <v>0</v>
      </c>
      <c r="AZ452" s="8">
        <v>9.7090017980202267E-2</v>
      </c>
      <c r="BA452" s="8">
        <v>2713.6857283782747</v>
      </c>
      <c r="BC452" s="29"/>
      <c r="BD452" s="18" t="s">
        <v>10</v>
      </c>
      <c r="BE452" s="5">
        <v>1176.4593191885026</v>
      </c>
      <c r="BF452" s="5">
        <v>90.081013681923579</v>
      </c>
      <c r="BG452" s="5">
        <v>103.84753930096898</v>
      </c>
      <c r="BH452" s="5">
        <v>72.442475508993354</v>
      </c>
      <c r="BI452" s="5">
        <v>1.369008143734699</v>
      </c>
      <c r="BJ452" s="5">
        <v>5.5898747499468597E-2</v>
      </c>
      <c r="BK452" s="5">
        <v>0</v>
      </c>
      <c r="BL452" s="5">
        <v>3.4251426960381797</v>
      </c>
      <c r="BM452" s="5">
        <v>1.7601533276588988</v>
      </c>
      <c r="BN452" s="5">
        <v>1449.4405505953196</v>
      </c>
      <c r="BP452" s="29"/>
      <c r="BQ452" s="18" t="s">
        <v>10</v>
      </c>
      <c r="BR452" s="5">
        <v>651.31483226563569</v>
      </c>
      <c r="BS452" s="5">
        <v>40.536456156865611</v>
      </c>
      <c r="BT452" s="5">
        <v>46.731392685436042</v>
      </c>
      <c r="BU452" s="5">
        <v>23.181592162877877</v>
      </c>
      <c r="BV452" s="5">
        <v>0.41070244312040971</v>
      </c>
      <c r="BW452" s="5">
        <v>3.633418587465459E-2</v>
      </c>
      <c r="BX452" s="5">
        <v>0</v>
      </c>
      <c r="BY452" s="5">
        <v>1.0302119509084118</v>
      </c>
      <c r="BZ452" s="5">
        <v>0.7920689974465045</v>
      </c>
      <c r="CA452" s="5">
        <v>764.0335908481652</v>
      </c>
      <c r="CC452" s="29"/>
      <c r="CD452" s="18" t="s">
        <v>10</v>
      </c>
      <c r="CE452" s="8">
        <v>985.17783382896414</v>
      </c>
      <c r="CF452" s="8">
        <v>3.7797164892926278</v>
      </c>
      <c r="CG452" s="8">
        <v>0</v>
      </c>
      <c r="CH452" s="8">
        <v>3.7030490398991951</v>
      </c>
      <c r="CI452" s="8">
        <v>0</v>
      </c>
      <c r="CJ452" s="8">
        <v>1.9441007459470778</v>
      </c>
      <c r="CK452" s="8">
        <v>0</v>
      </c>
      <c r="CL452" s="8">
        <v>5.1057551753669488E-2</v>
      </c>
      <c r="CM452" s="8">
        <v>994.65575765585675</v>
      </c>
      <c r="CN452" s="13"/>
      <c r="CO452" s="29"/>
      <c r="CP452" s="18" t="s">
        <v>10</v>
      </c>
      <c r="CQ452" s="8">
        <v>683.26494975098717</v>
      </c>
      <c r="CR452" s="8">
        <v>1.7008724201816825</v>
      </c>
      <c r="CS452" s="8">
        <v>0</v>
      </c>
      <c r="CT452" s="8">
        <v>1.1849756927677424</v>
      </c>
      <c r="CU452" s="8">
        <v>0</v>
      </c>
      <c r="CV452" s="8">
        <v>1.2636654848656006</v>
      </c>
      <c r="CW452" s="8">
        <v>0</v>
      </c>
      <c r="CX452" s="8">
        <v>1.5364604673396292E-2</v>
      </c>
      <c r="CY452" s="8">
        <v>687.42982795347552</v>
      </c>
    </row>
    <row r="453" spans="1:127" x14ac:dyDescent="0.25"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</row>
    <row r="454" spans="1:127" x14ac:dyDescent="0.25"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</row>
    <row r="455" spans="1:127" x14ac:dyDescent="0.25"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</row>
    <row r="456" spans="1:127" ht="15.75" thickBot="1" x14ac:dyDescent="0.3"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</row>
    <row r="457" spans="1:127" x14ac:dyDescent="0.25">
      <c r="A457" s="31" t="str">
        <f>+AE457</f>
        <v>PROVINCIA DE LIMA</v>
      </c>
      <c r="B457" s="31"/>
      <c r="C457" s="14"/>
      <c r="D457" s="30" t="s">
        <v>2</v>
      </c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P457" s="31" t="str">
        <f>+AQ457</f>
        <v>PROVINCIA DE LIMA</v>
      </c>
      <c r="Q457" s="31"/>
      <c r="R457" s="14"/>
      <c r="S457" s="30" t="s">
        <v>2</v>
      </c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E457" s="31" t="s">
        <v>52</v>
      </c>
      <c r="AF457" s="31"/>
      <c r="AG457" s="30" t="s">
        <v>2</v>
      </c>
      <c r="AH457" s="30"/>
      <c r="AI457" s="30"/>
      <c r="AJ457" s="30"/>
      <c r="AK457" s="30"/>
      <c r="AL457" s="30"/>
      <c r="AM457" s="30"/>
      <c r="AN457" s="30"/>
      <c r="AO457" s="30"/>
      <c r="AP457" s="13"/>
      <c r="AQ457" s="31" t="s">
        <v>52</v>
      </c>
      <c r="AR457" s="31"/>
      <c r="AS457" s="30" t="s">
        <v>2</v>
      </c>
      <c r="AT457" s="30"/>
      <c r="AU457" s="30"/>
      <c r="AV457" s="30"/>
      <c r="AW457" s="30"/>
      <c r="AX457" s="30"/>
      <c r="AY457" s="30"/>
      <c r="AZ457" s="30"/>
      <c r="BA457" s="30"/>
      <c r="BC457" s="31" t="s">
        <v>52</v>
      </c>
      <c r="BD457" s="31"/>
      <c r="BE457" s="30" t="s">
        <v>2</v>
      </c>
      <c r="BF457" s="30"/>
      <c r="BG457" s="30"/>
      <c r="BH457" s="30"/>
      <c r="BI457" s="30"/>
      <c r="BJ457" s="30"/>
      <c r="BK457" s="30"/>
      <c r="BL457" s="30"/>
      <c r="BM457" s="30"/>
      <c r="BN457" s="30"/>
      <c r="BP457" s="31" t="s">
        <v>52</v>
      </c>
      <c r="BQ457" s="31"/>
      <c r="BR457" s="30" t="s">
        <v>2</v>
      </c>
      <c r="BS457" s="30"/>
      <c r="BT457" s="30"/>
      <c r="BU457" s="30"/>
      <c r="BV457" s="30"/>
      <c r="BW457" s="30"/>
      <c r="BX457" s="30"/>
      <c r="BY457" s="30"/>
      <c r="BZ457" s="30"/>
      <c r="CA457" s="30"/>
      <c r="CC457" s="31" t="s">
        <v>52</v>
      </c>
      <c r="CD457" s="31"/>
      <c r="CE457" s="30" t="s">
        <v>2</v>
      </c>
      <c r="CF457" s="30"/>
      <c r="CG457" s="30"/>
      <c r="CH457" s="30"/>
      <c r="CI457" s="30"/>
      <c r="CJ457" s="30"/>
      <c r="CK457" s="30"/>
      <c r="CL457" s="30"/>
      <c r="CM457" s="30"/>
      <c r="CN457" s="13"/>
      <c r="CO457" s="31" t="s">
        <v>52</v>
      </c>
      <c r="CP457" s="31"/>
      <c r="CQ457" s="30" t="s">
        <v>2</v>
      </c>
      <c r="CR457" s="30"/>
      <c r="CS457" s="30"/>
      <c r="CT457" s="30"/>
      <c r="CU457" s="30"/>
      <c r="CV457" s="30"/>
      <c r="CW457" s="30"/>
      <c r="CX457" s="30"/>
      <c r="CY457" s="30"/>
      <c r="DA457" s="31" t="s">
        <v>52</v>
      </c>
      <c r="DB457" s="31"/>
      <c r="DC457" s="30" t="s">
        <v>2</v>
      </c>
      <c r="DD457" s="30"/>
      <c r="DE457" s="30"/>
      <c r="DF457" s="30"/>
      <c r="DG457" s="30"/>
      <c r="DH457" s="30"/>
      <c r="DI457" s="30"/>
      <c r="DJ457" s="30"/>
      <c r="DK457" s="30"/>
      <c r="DM457" s="31" t="s">
        <v>52</v>
      </c>
      <c r="DN457" s="31"/>
      <c r="DO457" s="30" t="s">
        <v>2</v>
      </c>
      <c r="DP457" s="30"/>
      <c r="DQ457" s="30"/>
      <c r="DR457" s="30"/>
      <c r="DS457" s="30"/>
      <c r="DT457" s="30"/>
      <c r="DU457" s="30"/>
      <c r="DV457" s="30"/>
      <c r="DW457" s="30"/>
    </row>
    <row r="458" spans="1:127" ht="18" x14ac:dyDescent="0.25">
      <c r="A458" s="27" t="s">
        <v>0</v>
      </c>
      <c r="B458" s="27"/>
      <c r="C458" s="4" t="s">
        <v>71</v>
      </c>
      <c r="D458" s="4" t="s">
        <v>3</v>
      </c>
      <c r="E458" s="4" t="s">
        <v>4</v>
      </c>
      <c r="F458" s="4" t="s">
        <v>5</v>
      </c>
      <c r="G458" s="4" t="s">
        <v>6</v>
      </c>
      <c r="H458" s="4" t="s">
        <v>7</v>
      </c>
      <c r="I458" s="4" t="s">
        <v>53</v>
      </c>
      <c r="J458" s="4" t="s">
        <v>59</v>
      </c>
      <c r="K458" s="4" t="s">
        <v>8</v>
      </c>
      <c r="L458" s="4" t="s">
        <v>9</v>
      </c>
      <c r="M458" s="4" t="s">
        <v>54</v>
      </c>
      <c r="N458" s="4" t="s">
        <v>10</v>
      </c>
      <c r="P458" s="27" t="s">
        <v>1</v>
      </c>
      <c r="Q458" s="27"/>
      <c r="R458" s="4" t="s">
        <v>71</v>
      </c>
      <c r="S458" s="4" t="s">
        <v>3</v>
      </c>
      <c r="T458" s="4" t="s">
        <v>4</v>
      </c>
      <c r="U458" s="4" t="s">
        <v>5</v>
      </c>
      <c r="V458" s="4" t="s">
        <v>6</v>
      </c>
      <c r="W458" s="4" t="s">
        <v>7</v>
      </c>
      <c r="X458" s="4" t="s">
        <v>53</v>
      </c>
      <c r="Y458" s="4" t="s">
        <v>59</v>
      </c>
      <c r="Z458" s="4" t="s">
        <v>8</v>
      </c>
      <c r="AA458" s="4" t="s">
        <v>9</v>
      </c>
      <c r="AB458" s="4" t="s">
        <v>54</v>
      </c>
      <c r="AC458" s="4" t="s">
        <v>10</v>
      </c>
      <c r="AE458" s="27" t="s">
        <v>0</v>
      </c>
      <c r="AF458" s="27"/>
      <c r="AG458" s="4" t="s">
        <v>71</v>
      </c>
      <c r="AH458" s="4" t="s">
        <v>3</v>
      </c>
      <c r="AI458" s="4" t="s">
        <v>4</v>
      </c>
      <c r="AJ458" s="4" t="s">
        <v>5</v>
      </c>
      <c r="AK458" s="4" t="s">
        <v>6</v>
      </c>
      <c r="AL458" s="4" t="s">
        <v>7</v>
      </c>
      <c r="AM458" s="4" t="s">
        <v>8</v>
      </c>
      <c r="AN458" s="4" t="s">
        <v>9</v>
      </c>
      <c r="AO458" s="4" t="s">
        <v>10</v>
      </c>
      <c r="AP458" s="13"/>
      <c r="AQ458" s="27" t="s">
        <v>1</v>
      </c>
      <c r="AR458" s="27"/>
      <c r="AS458" s="4" t="s">
        <v>71</v>
      </c>
      <c r="AT458" s="4" t="s">
        <v>3</v>
      </c>
      <c r="AU458" s="4" t="s">
        <v>4</v>
      </c>
      <c r="AV458" s="4" t="s">
        <v>5</v>
      </c>
      <c r="AW458" s="4" t="s">
        <v>6</v>
      </c>
      <c r="AX458" s="4" t="s">
        <v>7</v>
      </c>
      <c r="AY458" s="4" t="s">
        <v>8</v>
      </c>
      <c r="AZ458" s="4" t="s">
        <v>9</v>
      </c>
      <c r="BA458" s="4" t="s">
        <v>10</v>
      </c>
      <c r="BC458" s="27" t="s">
        <v>0</v>
      </c>
      <c r="BD458" s="27"/>
      <c r="BE458" s="4" t="s">
        <v>71</v>
      </c>
      <c r="BF458" s="4" t="s">
        <v>3</v>
      </c>
      <c r="BG458" s="4" t="s">
        <v>4</v>
      </c>
      <c r="BH458" s="4" t="s">
        <v>5</v>
      </c>
      <c r="BI458" s="4" t="s">
        <v>53</v>
      </c>
      <c r="BJ458" s="4" t="s">
        <v>7</v>
      </c>
      <c r="BK458" s="4" t="s">
        <v>8</v>
      </c>
      <c r="BL458" s="4" t="s">
        <v>9</v>
      </c>
      <c r="BM458" s="4" t="s">
        <v>54</v>
      </c>
      <c r="BN458" s="4" t="s">
        <v>10</v>
      </c>
      <c r="BP458" s="27" t="s">
        <v>1</v>
      </c>
      <c r="BQ458" s="27"/>
      <c r="BR458" s="4" t="s">
        <v>71</v>
      </c>
      <c r="BS458" s="4" t="s">
        <v>3</v>
      </c>
      <c r="BT458" s="4" t="s">
        <v>4</v>
      </c>
      <c r="BU458" s="4" t="s">
        <v>5</v>
      </c>
      <c r="BV458" s="4" t="s">
        <v>53</v>
      </c>
      <c r="BW458" s="4" t="s">
        <v>7</v>
      </c>
      <c r="BX458" s="4" t="s">
        <v>8</v>
      </c>
      <c r="BY458" s="4" t="s">
        <v>9</v>
      </c>
      <c r="BZ458" s="4" t="s">
        <v>54</v>
      </c>
      <c r="CA458" s="4" t="s">
        <v>10</v>
      </c>
      <c r="CC458" s="27" t="s">
        <v>0</v>
      </c>
      <c r="CD458" s="27"/>
      <c r="CE458" s="4" t="s">
        <v>71</v>
      </c>
      <c r="CF458" s="4" t="s">
        <v>3</v>
      </c>
      <c r="CG458" s="4" t="s">
        <v>4</v>
      </c>
      <c r="CH458" s="4" t="s">
        <v>5</v>
      </c>
      <c r="CI458" s="4" t="s">
        <v>6</v>
      </c>
      <c r="CJ458" s="4" t="s">
        <v>7</v>
      </c>
      <c r="CK458" s="4" t="s">
        <v>8</v>
      </c>
      <c r="CL458" s="4" t="s">
        <v>9</v>
      </c>
      <c r="CM458" s="4" t="s">
        <v>10</v>
      </c>
      <c r="CN458" s="13"/>
      <c r="CO458" s="27" t="s">
        <v>1</v>
      </c>
      <c r="CP458" s="27"/>
      <c r="CQ458" s="4" t="s">
        <v>71</v>
      </c>
      <c r="CR458" s="4" t="s">
        <v>3</v>
      </c>
      <c r="CS458" s="4" t="s">
        <v>4</v>
      </c>
      <c r="CT458" s="4" t="s">
        <v>5</v>
      </c>
      <c r="CU458" s="4" t="s">
        <v>6</v>
      </c>
      <c r="CV458" s="4" t="s">
        <v>7</v>
      </c>
      <c r="CW458" s="4" t="s">
        <v>8</v>
      </c>
      <c r="CX458" s="4" t="s">
        <v>9</v>
      </c>
      <c r="CY458" s="4" t="s">
        <v>10</v>
      </c>
      <c r="DA458" s="27" t="s">
        <v>58</v>
      </c>
      <c r="DB458" s="27"/>
      <c r="DC458" s="4" t="s">
        <v>71</v>
      </c>
      <c r="DD458" s="4" t="s">
        <v>3</v>
      </c>
      <c r="DE458" s="4" t="s">
        <v>4</v>
      </c>
      <c r="DF458" s="4" t="s">
        <v>5</v>
      </c>
      <c r="DG458" s="4" t="s">
        <v>59</v>
      </c>
      <c r="DH458" s="4" t="s">
        <v>7</v>
      </c>
      <c r="DI458" s="4" t="s">
        <v>8</v>
      </c>
      <c r="DJ458" s="4" t="s">
        <v>9</v>
      </c>
      <c r="DK458" s="4" t="s">
        <v>10</v>
      </c>
      <c r="DM458" s="27" t="s">
        <v>60</v>
      </c>
      <c r="DN458" s="27"/>
      <c r="DO458" s="4" t="s">
        <v>71</v>
      </c>
      <c r="DP458" s="4" t="s">
        <v>3</v>
      </c>
      <c r="DQ458" s="4" t="s">
        <v>4</v>
      </c>
      <c r="DR458" s="4" t="s">
        <v>5</v>
      </c>
      <c r="DS458" s="4" t="s">
        <v>59</v>
      </c>
      <c r="DT458" s="4" t="s">
        <v>7</v>
      </c>
      <c r="DU458" s="4" t="s">
        <v>8</v>
      </c>
      <c r="DV458" s="4" t="s">
        <v>9</v>
      </c>
      <c r="DW458" s="4" t="s">
        <v>10</v>
      </c>
    </row>
    <row r="459" spans="1:127" ht="18" x14ac:dyDescent="0.25">
      <c r="A459" s="28" t="s">
        <v>11</v>
      </c>
      <c r="B459" s="15" t="s">
        <v>12</v>
      </c>
      <c r="C459" s="16">
        <f t="shared" ref="C459:F461" si="1298">+AG459+BE459+CE459+DC460</f>
        <v>886.82722814581734</v>
      </c>
      <c r="D459" s="6">
        <f t="shared" si="1298"/>
        <v>0</v>
      </c>
      <c r="E459" s="7">
        <f t="shared" si="1298"/>
        <v>0</v>
      </c>
      <c r="F459" s="7">
        <f t="shared" si="1298"/>
        <v>0</v>
      </c>
      <c r="G459" s="7">
        <f t="shared" ref="G459:G468" si="1299">+AK459+CI459</f>
        <v>0</v>
      </c>
      <c r="H459" s="7">
        <f t="shared" ref="H459:H466" si="1300">+AL459+BJ459+CJ459+DH460</f>
        <v>0</v>
      </c>
      <c r="I459" s="7">
        <f>+BI459</f>
        <v>0</v>
      </c>
      <c r="J459" s="7">
        <f>+DG460</f>
        <v>0</v>
      </c>
      <c r="K459" s="7">
        <f t="shared" ref="K459:L466" si="1301">+AM459+BK459+CK459+DI460</f>
        <v>0</v>
      </c>
      <c r="L459" s="7">
        <f t="shared" si="1301"/>
        <v>0</v>
      </c>
      <c r="M459" s="7">
        <f>+BM459</f>
        <v>0</v>
      </c>
      <c r="N459" s="7">
        <f t="shared" ref="N459:N468" si="1302">SUM(C459:M459)</f>
        <v>886.82722814581734</v>
      </c>
      <c r="P459" s="28" t="s">
        <v>11</v>
      </c>
      <c r="Q459" s="15" t="s">
        <v>12</v>
      </c>
      <c r="R459" s="16">
        <f t="shared" ref="R459:R466" si="1303">+AS459+BR459+CQ459+DO460</f>
        <v>104.1947959570858</v>
      </c>
      <c r="S459" s="16">
        <f t="shared" ref="S459:S466" si="1304">+AT459+BS459+CR459+DP460</f>
        <v>0</v>
      </c>
      <c r="T459" s="16">
        <f t="shared" ref="T459:T466" si="1305">+AU459+BT459+CS459+DQ460</f>
        <v>0</v>
      </c>
      <c r="U459" s="16">
        <f t="shared" ref="U459:U466" si="1306">+AV459+BU459+CT459+DR460</f>
        <v>0</v>
      </c>
      <c r="V459" s="7">
        <f t="shared" ref="V459:V468" si="1307">+AW459+CU459</f>
        <v>0</v>
      </c>
      <c r="W459" s="7">
        <f t="shared" ref="W459:W466" si="1308">+AX459+BW459+CV459+DT460</f>
        <v>0</v>
      </c>
      <c r="X459" s="7">
        <f>+BV459</f>
        <v>0</v>
      </c>
      <c r="Y459" s="7">
        <f>+DS460</f>
        <v>0</v>
      </c>
      <c r="Z459" s="7">
        <f t="shared" ref="Z459:AA466" si="1309">+AY459+BX459+CW459+DU460</f>
        <v>0</v>
      </c>
      <c r="AA459" s="7">
        <f t="shared" si="1309"/>
        <v>0</v>
      </c>
      <c r="AB459" s="7">
        <f t="shared" ref="AB459:AB466" si="1310">+BZ459</f>
        <v>0</v>
      </c>
      <c r="AC459" s="7">
        <f>SUM(R459:AB459)</f>
        <v>104.1947959570858</v>
      </c>
      <c r="AE459" s="28" t="s">
        <v>11</v>
      </c>
      <c r="AF459" s="15" t="s">
        <v>12</v>
      </c>
      <c r="AG459" s="6">
        <v>219.33833812845941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219.33833812845941</v>
      </c>
      <c r="AP459" s="13"/>
      <c r="AQ459" s="28" t="s">
        <v>11</v>
      </c>
      <c r="AR459" s="15" t="s">
        <v>12</v>
      </c>
      <c r="AS459" s="6">
        <v>24.127217194130534</v>
      </c>
      <c r="AT459" s="7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7">
        <v>24.127217194130534</v>
      </c>
      <c r="BC459" s="28" t="s">
        <v>11</v>
      </c>
      <c r="BD459" s="15" t="s">
        <v>12</v>
      </c>
      <c r="BE459" s="1">
        <v>348.65875200985005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/>
      <c r="BN459" s="2">
        <v>348.65875200985005</v>
      </c>
      <c r="BP459" s="28" t="s">
        <v>11</v>
      </c>
      <c r="BQ459" s="15" t="s">
        <v>12</v>
      </c>
      <c r="BR459" s="1">
        <v>41.839050241182001</v>
      </c>
      <c r="BS459" s="2">
        <v>0</v>
      </c>
      <c r="BT459" s="2">
        <v>0</v>
      </c>
      <c r="BU459" s="2">
        <v>0</v>
      </c>
      <c r="BV459" s="2">
        <v>0</v>
      </c>
      <c r="BW459" s="2">
        <v>0</v>
      </c>
      <c r="BX459" s="2">
        <v>0</v>
      </c>
      <c r="BY459" s="2">
        <v>0</v>
      </c>
      <c r="BZ459" s="2"/>
      <c r="CA459" s="2">
        <v>41.839050241182001</v>
      </c>
      <c r="CC459" s="28" t="s">
        <v>11</v>
      </c>
      <c r="CD459" s="15" t="s">
        <v>12</v>
      </c>
      <c r="CE459" s="6">
        <v>317.7938700365857</v>
      </c>
      <c r="CF459" s="7">
        <v>0</v>
      </c>
      <c r="CG459" s="7">
        <v>0</v>
      </c>
      <c r="CH459" s="7">
        <v>0</v>
      </c>
      <c r="CI459" s="7">
        <v>0</v>
      </c>
      <c r="CJ459" s="7">
        <v>0</v>
      </c>
      <c r="CK459" s="7">
        <v>0</v>
      </c>
      <c r="CL459" s="7">
        <v>0</v>
      </c>
      <c r="CM459" s="7">
        <v>317.7938700365857</v>
      </c>
      <c r="CN459" s="13"/>
      <c r="CO459" s="28" t="s">
        <v>11</v>
      </c>
      <c r="CP459" s="15" t="s">
        <v>12</v>
      </c>
      <c r="CQ459" s="6">
        <v>38.135264404390284</v>
      </c>
      <c r="CR459" s="7">
        <v>0</v>
      </c>
      <c r="CS459" s="7">
        <v>0</v>
      </c>
      <c r="CT459" s="7">
        <v>0</v>
      </c>
      <c r="CU459" s="7">
        <v>0</v>
      </c>
      <c r="CV459" s="7">
        <v>0</v>
      </c>
      <c r="CW459" s="7">
        <v>0</v>
      </c>
      <c r="CX459" s="7">
        <v>0</v>
      </c>
      <c r="CY459" s="7">
        <v>38.135264404390284</v>
      </c>
      <c r="DA459" s="28" t="s">
        <v>11</v>
      </c>
      <c r="DB459" s="15" t="s">
        <v>20</v>
      </c>
      <c r="DC459" s="1">
        <v>49.489852372977161</v>
      </c>
      <c r="DD459" s="2"/>
      <c r="DE459" s="2"/>
      <c r="DF459" s="2"/>
      <c r="DG459" s="2">
        <v>0.52524912012614677</v>
      </c>
      <c r="DH459" s="2">
        <v>0</v>
      </c>
      <c r="DI459" s="2">
        <v>0.52524912012614677</v>
      </c>
      <c r="DJ459" s="2">
        <v>870.28002339408852</v>
      </c>
      <c r="DK459" s="2">
        <v>920.82037400731792</v>
      </c>
      <c r="DM459" s="28" t="s">
        <v>11</v>
      </c>
      <c r="DN459" s="15" t="s">
        <v>20</v>
      </c>
      <c r="DO459" s="1">
        <v>37.022112483914981</v>
      </c>
      <c r="DP459" s="2"/>
      <c r="DQ459" s="2"/>
      <c r="DR459" s="2"/>
      <c r="DS459" s="2">
        <v>0.26262456006307339</v>
      </c>
      <c r="DT459" s="2"/>
      <c r="DU459" s="2">
        <v>0.1470697536353211</v>
      </c>
      <c r="DV459" s="2">
        <v>295.1029630483016</v>
      </c>
      <c r="DW459" s="2">
        <v>332.53476984591498</v>
      </c>
    </row>
    <row r="460" spans="1:127" ht="18" x14ac:dyDescent="0.25">
      <c r="A460" s="28"/>
      <c r="B460" s="17" t="s">
        <v>13</v>
      </c>
      <c r="C460" s="4">
        <f t="shared" si="1298"/>
        <v>197.16032330128158</v>
      </c>
      <c r="D460" s="3">
        <f t="shared" si="1298"/>
        <v>742.44368374887688</v>
      </c>
      <c r="E460" s="3">
        <f t="shared" si="1298"/>
        <v>1883.6832600181428</v>
      </c>
      <c r="F460" s="3">
        <f t="shared" si="1298"/>
        <v>622.53564826172794</v>
      </c>
      <c r="G460" s="3">
        <f t="shared" si="1299"/>
        <v>179.14240203123063</v>
      </c>
      <c r="H460" s="3">
        <f t="shared" si="1300"/>
        <v>0</v>
      </c>
      <c r="I460" s="3">
        <f t="shared" ref="I460:I468" si="1311">+BI460</f>
        <v>0</v>
      </c>
      <c r="J460" s="3">
        <f t="shared" ref="J460:J466" si="1312">+DG461</f>
        <v>0</v>
      </c>
      <c r="K460" s="3">
        <f t="shared" si="1301"/>
        <v>0</v>
      </c>
      <c r="L460" s="3">
        <f t="shared" si="1301"/>
        <v>0</v>
      </c>
      <c r="M460" s="4">
        <f t="shared" ref="M460:M468" si="1313">+BM460</f>
        <v>0</v>
      </c>
      <c r="N460" s="4">
        <f t="shared" si="1302"/>
        <v>3624.9653173612601</v>
      </c>
      <c r="P460" s="28"/>
      <c r="Q460" s="17" t="s">
        <v>13</v>
      </c>
      <c r="R460" s="4">
        <f t="shared" si="1303"/>
        <v>141.95543277692272</v>
      </c>
      <c r="S460" s="4">
        <f t="shared" si="1304"/>
        <v>327.7510305147905</v>
      </c>
      <c r="T460" s="4">
        <f t="shared" si="1305"/>
        <v>829.89730593685272</v>
      </c>
      <c r="U460" s="4">
        <f t="shared" si="1306"/>
        <v>199.21140744375299</v>
      </c>
      <c r="V460" s="3">
        <f t="shared" si="1307"/>
        <v>57.325568649993805</v>
      </c>
      <c r="W460" s="3">
        <f t="shared" si="1308"/>
        <v>0</v>
      </c>
      <c r="X460" s="3">
        <f t="shared" ref="X460:X468" si="1314">+BV460</f>
        <v>0</v>
      </c>
      <c r="Y460" s="3">
        <f t="shared" ref="Y460:Y466" si="1315">+DS461</f>
        <v>0</v>
      </c>
      <c r="Z460" s="3">
        <f t="shared" si="1309"/>
        <v>0</v>
      </c>
      <c r="AA460" s="3">
        <f t="shared" si="1309"/>
        <v>0</v>
      </c>
      <c r="AB460" s="4">
        <f t="shared" si="1310"/>
        <v>0</v>
      </c>
      <c r="AC460" s="4">
        <f t="shared" ref="AC460:AC468" si="1316">SUM(R460:AB460)</f>
        <v>1556.1407453223126</v>
      </c>
      <c r="AE460" s="28"/>
      <c r="AF460" s="17" t="s">
        <v>13</v>
      </c>
      <c r="AG460" s="3">
        <v>113.94113127729871</v>
      </c>
      <c r="AH460" s="3">
        <v>634.70774207475347</v>
      </c>
      <c r="AI460" s="3">
        <v>1775.9217311205953</v>
      </c>
      <c r="AJ460" s="3">
        <v>555.09026843788854</v>
      </c>
      <c r="AK460" s="3">
        <v>179.14240203123063</v>
      </c>
      <c r="AL460" s="3">
        <v>0</v>
      </c>
      <c r="AM460" s="3">
        <v>0</v>
      </c>
      <c r="AN460" s="3">
        <v>0</v>
      </c>
      <c r="AO460" s="4">
        <v>3258.8032749417666</v>
      </c>
      <c r="AP460" s="13"/>
      <c r="AQ460" s="28"/>
      <c r="AR460" s="17" t="s">
        <v>13</v>
      </c>
      <c r="AS460" s="3">
        <v>82.037614519655065</v>
      </c>
      <c r="AT460" s="3">
        <v>279.27140651289153</v>
      </c>
      <c r="AU460" s="3">
        <v>781.40556169306194</v>
      </c>
      <c r="AV460" s="3">
        <v>177.62888590012435</v>
      </c>
      <c r="AW460" s="3">
        <v>57.325568649993805</v>
      </c>
      <c r="AX460" s="3">
        <v>0</v>
      </c>
      <c r="AY460" s="3">
        <v>0</v>
      </c>
      <c r="AZ460" s="3">
        <v>0</v>
      </c>
      <c r="BA460" s="4">
        <v>1377.6690372757266</v>
      </c>
      <c r="BC460" s="28"/>
      <c r="BD460" s="17" t="s">
        <v>13</v>
      </c>
      <c r="BE460" s="3">
        <v>26.093583308498051</v>
      </c>
      <c r="BF460" s="3">
        <v>93.394281054627086</v>
      </c>
      <c r="BG460" s="3">
        <v>107.66715288698362</v>
      </c>
      <c r="BH460" s="3">
        <v>67.112511639847639</v>
      </c>
      <c r="BI460" s="3">
        <v>0</v>
      </c>
      <c r="BJ460" s="3">
        <v>0</v>
      </c>
      <c r="BK460" s="3">
        <v>0</v>
      </c>
      <c r="BL460" s="3">
        <v>0</v>
      </c>
      <c r="BM460" s="3"/>
      <c r="BN460" s="4">
        <v>294.2675288899564</v>
      </c>
      <c r="BP460" s="28"/>
      <c r="BQ460" s="17" t="s">
        <v>13</v>
      </c>
      <c r="BR460" s="3">
        <v>18.787379982118598</v>
      </c>
      <c r="BS460" s="3">
        <v>42.027426474582192</v>
      </c>
      <c r="BT460" s="3">
        <v>48.450218799142625</v>
      </c>
      <c r="BU460" s="3">
        <v>21.476003724751244</v>
      </c>
      <c r="BV460" s="3">
        <v>0</v>
      </c>
      <c r="BW460" s="3">
        <v>0</v>
      </c>
      <c r="BX460" s="3">
        <v>0</v>
      </c>
      <c r="BY460" s="3">
        <v>0</v>
      </c>
      <c r="BZ460" s="3"/>
      <c r="CA460" s="4">
        <v>130.74102898059468</v>
      </c>
      <c r="CC460" s="28"/>
      <c r="CD460" s="17" t="s">
        <v>13</v>
      </c>
      <c r="CE460" s="3">
        <v>57.023966953779919</v>
      </c>
      <c r="CF460" s="3">
        <v>14.186685473842541</v>
      </c>
      <c r="CG460" s="3">
        <v>0</v>
      </c>
      <c r="CH460" s="3">
        <v>0</v>
      </c>
      <c r="CI460" s="3">
        <v>0</v>
      </c>
      <c r="CJ460" s="3">
        <v>0</v>
      </c>
      <c r="CK460" s="3">
        <v>0</v>
      </c>
      <c r="CL460" s="3">
        <v>0</v>
      </c>
      <c r="CM460" s="4">
        <v>71.210652427622463</v>
      </c>
      <c r="CN460" s="13"/>
      <c r="CO460" s="28"/>
      <c r="CP460" s="17" t="s">
        <v>13</v>
      </c>
      <c r="CQ460" s="3">
        <v>41.05725620672154</v>
      </c>
      <c r="CR460" s="3">
        <v>6.3840084632291436</v>
      </c>
      <c r="CS460" s="3">
        <v>0</v>
      </c>
      <c r="CT460" s="3">
        <v>0</v>
      </c>
      <c r="CU460" s="3">
        <v>0</v>
      </c>
      <c r="CV460" s="3">
        <v>0</v>
      </c>
      <c r="CW460" s="3">
        <v>0</v>
      </c>
      <c r="CX460" s="3">
        <v>0</v>
      </c>
      <c r="CY460" s="4">
        <v>47.441264669950684</v>
      </c>
      <c r="DA460" s="28"/>
      <c r="DB460" s="17" t="s">
        <v>12</v>
      </c>
      <c r="DC460" s="3">
        <v>1.0362679709221254</v>
      </c>
      <c r="DD460" s="3"/>
      <c r="DE460" s="3"/>
      <c r="DF460" s="3"/>
      <c r="DG460" s="3"/>
      <c r="DH460" s="3"/>
      <c r="DI460" s="3"/>
      <c r="DJ460" s="3"/>
      <c r="DK460" s="3">
        <v>1.0362679709221254</v>
      </c>
      <c r="DM460" s="28"/>
      <c r="DN460" s="17" t="s">
        <v>12</v>
      </c>
      <c r="DO460" s="3">
        <v>9.3264117382991285E-2</v>
      </c>
      <c r="DP460" s="3"/>
      <c r="DQ460" s="3"/>
      <c r="DR460" s="3"/>
      <c r="DS460" s="3"/>
      <c r="DT460" s="3"/>
      <c r="DU460" s="3"/>
      <c r="DV460" s="3"/>
      <c r="DW460" s="3">
        <v>9.3264117382991285E-2</v>
      </c>
    </row>
    <row r="461" spans="1:127" ht="18" x14ac:dyDescent="0.25">
      <c r="A461" s="28"/>
      <c r="B461" s="15" t="s">
        <v>14</v>
      </c>
      <c r="C461" s="16">
        <f t="shared" si="1298"/>
        <v>394.56514352099657</v>
      </c>
      <c r="D461" s="6">
        <f t="shared" si="1298"/>
        <v>0</v>
      </c>
      <c r="E461" s="7">
        <f t="shared" si="1298"/>
        <v>0</v>
      </c>
      <c r="F461" s="7">
        <f t="shared" si="1298"/>
        <v>0</v>
      </c>
      <c r="G461" s="7">
        <f t="shared" si="1299"/>
        <v>0</v>
      </c>
      <c r="H461" s="7">
        <f t="shared" si="1300"/>
        <v>0</v>
      </c>
      <c r="I461" s="7">
        <f t="shared" si="1311"/>
        <v>0</v>
      </c>
      <c r="J461" s="7">
        <f t="shared" si="1312"/>
        <v>0</v>
      </c>
      <c r="K461" s="7">
        <f t="shared" si="1301"/>
        <v>0</v>
      </c>
      <c r="L461" s="7">
        <f t="shared" si="1301"/>
        <v>0</v>
      </c>
      <c r="M461" s="7">
        <f t="shared" si="1313"/>
        <v>0</v>
      </c>
      <c r="N461" s="7">
        <f t="shared" si="1302"/>
        <v>394.56514352099657</v>
      </c>
      <c r="P461" s="28"/>
      <c r="Q461" s="15" t="s">
        <v>14</v>
      </c>
      <c r="R461" s="16">
        <f t="shared" si="1303"/>
        <v>256.46734328864773</v>
      </c>
      <c r="S461" s="16">
        <f t="shared" si="1304"/>
        <v>0</v>
      </c>
      <c r="T461" s="16">
        <f t="shared" si="1305"/>
        <v>0</v>
      </c>
      <c r="U461" s="16">
        <f t="shared" si="1306"/>
        <v>0</v>
      </c>
      <c r="V461" s="7">
        <f t="shared" si="1307"/>
        <v>0</v>
      </c>
      <c r="W461" s="7">
        <f t="shared" si="1308"/>
        <v>0</v>
      </c>
      <c r="X461" s="7">
        <f t="shared" si="1314"/>
        <v>0</v>
      </c>
      <c r="Y461" s="7">
        <f t="shared" si="1315"/>
        <v>0</v>
      </c>
      <c r="Z461" s="7">
        <f t="shared" si="1309"/>
        <v>0</v>
      </c>
      <c r="AA461" s="7">
        <f t="shared" si="1309"/>
        <v>0</v>
      </c>
      <c r="AB461" s="7">
        <f t="shared" si="1310"/>
        <v>0</v>
      </c>
      <c r="AC461" s="7">
        <f t="shared" si="1316"/>
        <v>256.46734328864773</v>
      </c>
      <c r="AE461" s="28"/>
      <c r="AF461" s="15" t="s">
        <v>14</v>
      </c>
      <c r="AG461" s="6">
        <v>152.88408380052488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152.88408380052488</v>
      </c>
      <c r="AP461" s="13"/>
      <c r="AQ461" s="28"/>
      <c r="AR461" s="15" t="s">
        <v>14</v>
      </c>
      <c r="AS461" s="6">
        <v>99.37465447034117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99.37465447034117</v>
      </c>
      <c r="BC461" s="28"/>
      <c r="BD461" s="15" t="s">
        <v>14</v>
      </c>
      <c r="BE461" s="1">
        <v>186.47910275609487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/>
      <c r="BN461" s="2">
        <v>186.47910275609487</v>
      </c>
      <c r="BP461" s="28"/>
      <c r="BQ461" s="15" t="s">
        <v>14</v>
      </c>
      <c r="BR461" s="1">
        <v>121.21141679146167</v>
      </c>
      <c r="BS461" s="2">
        <v>0</v>
      </c>
      <c r="BT461" s="2">
        <v>0</v>
      </c>
      <c r="BU461" s="2">
        <v>0</v>
      </c>
      <c r="BV461" s="2">
        <v>0</v>
      </c>
      <c r="BW461" s="2">
        <v>0</v>
      </c>
      <c r="BX461" s="2">
        <v>0</v>
      </c>
      <c r="BY461" s="2">
        <v>0</v>
      </c>
      <c r="BZ461" s="2"/>
      <c r="CA461" s="2">
        <v>121.21141679146167</v>
      </c>
      <c r="CC461" s="28"/>
      <c r="CD461" s="15" t="s">
        <v>14</v>
      </c>
      <c r="CE461" s="6">
        <v>55.135227330803914</v>
      </c>
      <c r="CF461" s="7">
        <v>0</v>
      </c>
      <c r="CG461" s="7">
        <v>0</v>
      </c>
      <c r="CH461" s="7">
        <v>0</v>
      </c>
      <c r="CI461" s="7">
        <v>0</v>
      </c>
      <c r="CJ461" s="7">
        <v>0</v>
      </c>
      <c r="CK461" s="7">
        <v>0</v>
      </c>
      <c r="CL461" s="7">
        <v>0</v>
      </c>
      <c r="CM461" s="7">
        <v>55.135227330803914</v>
      </c>
      <c r="CN461" s="13"/>
      <c r="CO461" s="28"/>
      <c r="CP461" s="15" t="s">
        <v>14</v>
      </c>
      <c r="CQ461" s="6">
        <v>35.837897765022547</v>
      </c>
      <c r="CR461" s="7">
        <v>0</v>
      </c>
      <c r="CS461" s="7">
        <v>0</v>
      </c>
      <c r="CT461" s="7">
        <v>0</v>
      </c>
      <c r="CU461" s="7">
        <v>0</v>
      </c>
      <c r="CV461" s="7">
        <v>0</v>
      </c>
      <c r="CW461" s="7">
        <v>0</v>
      </c>
      <c r="CX461" s="7">
        <v>0</v>
      </c>
      <c r="CY461" s="7">
        <v>35.837897765022547</v>
      </c>
      <c r="DA461" s="28"/>
      <c r="DB461" s="15" t="s">
        <v>61</v>
      </c>
      <c r="DC461" s="1">
        <v>0.10164176170488809</v>
      </c>
      <c r="DD461" s="2">
        <v>0.15497514565376938</v>
      </c>
      <c r="DE461" s="2">
        <v>9.4376010563978402E-2</v>
      </c>
      <c r="DF461" s="2">
        <v>0.33286818399181939</v>
      </c>
      <c r="DG461" s="2">
        <v>0</v>
      </c>
      <c r="DH461" s="2"/>
      <c r="DI461" s="2"/>
      <c r="DJ461" s="2"/>
      <c r="DK461" s="2">
        <v>0.68386110191445526</v>
      </c>
      <c r="DM461" s="28"/>
      <c r="DN461" s="15" t="s">
        <v>61</v>
      </c>
      <c r="DO461" s="1">
        <v>7.3182068427519426E-2</v>
      </c>
      <c r="DP461" s="2">
        <v>6.8189064087658527E-2</v>
      </c>
      <c r="DQ461" s="2">
        <v>4.15254446481505E-2</v>
      </c>
      <c r="DR461" s="2">
        <v>0.10651781887738221</v>
      </c>
      <c r="DS461" s="2">
        <v>0</v>
      </c>
      <c r="DT461" s="2"/>
      <c r="DU461" s="2"/>
      <c r="DV461" s="2"/>
      <c r="DW461" s="2">
        <v>0.28941439604071068</v>
      </c>
    </row>
    <row r="462" spans="1:127" ht="18" x14ac:dyDescent="0.25">
      <c r="A462" s="28"/>
      <c r="B462" s="17" t="s">
        <v>15</v>
      </c>
      <c r="C462" s="4">
        <f t="shared" ref="C462:C466" si="1317">+AG462+BE462+CE462+DC463</f>
        <v>106.09818699977404</v>
      </c>
      <c r="D462" s="3">
        <f t="shared" ref="D462:F466" si="1318">+AH462+BF462+CF462+DD463</f>
        <v>0</v>
      </c>
      <c r="E462" s="3">
        <f t="shared" si="1318"/>
        <v>462.0992771159527</v>
      </c>
      <c r="F462" s="3">
        <f t="shared" si="1318"/>
        <v>101.3759128672236</v>
      </c>
      <c r="G462" s="3">
        <f t="shared" si="1299"/>
        <v>0</v>
      </c>
      <c r="H462" s="3">
        <f t="shared" si="1300"/>
        <v>90.982401425346012</v>
      </c>
      <c r="I462" s="3">
        <f t="shared" si="1311"/>
        <v>0</v>
      </c>
      <c r="J462" s="3">
        <f t="shared" si="1312"/>
        <v>0</v>
      </c>
      <c r="K462" s="3">
        <f t="shared" si="1301"/>
        <v>0</v>
      </c>
      <c r="L462" s="3">
        <f t="shared" si="1301"/>
        <v>0</v>
      </c>
      <c r="M462" s="4">
        <f t="shared" si="1313"/>
        <v>0</v>
      </c>
      <c r="N462" s="4">
        <f t="shared" si="1302"/>
        <v>760.55577840829631</v>
      </c>
      <c r="P462" s="28"/>
      <c r="Q462" s="17" t="s">
        <v>15</v>
      </c>
      <c r="R462" s="4">
        <f t="shared" si="1303"/>
        <v>74.268730899841842</v>
      </c>
      <c r="S462" s="4">
        <f t="shared" si="1304"/>
        <v>0</v>
      </c>
      <c r="T462" s="4">
        <f t="shared" si="1305"/>
        <v>240.29162410029542</v>
      </c>
      <c r="U462" s="4">
        <f t="shared" si="1306"/>
        <v>32.440292117511554</v>
      </c>
      <c r="V462" s="3">
        <f t="shared" si="1307"/>
        <v>0</v>
      </c>
      <c r="W462" s="3">
        <f t="shared" si="1308"/>
        <v>59.138560926474909</v>
      </c>
      <c r="X462" s="3">
        <f t="shared" si="1314"/>
        <v>0</v>
      </c>
      <c r="Y462" s="3">
        <f t="shared" si="1315"/>
        <v>0</v>
      </c>
      <c r="Z462" s="3">
        <f t="shared" si="1309"/>
        <v>0</v>
      </c>
      <c r="AA462" s="3">
        <f t="shared" si="1309"/>
        <v>0</v>
      </c>
      <c r="AB462" s="4">
        <f t="shared" si="1310"/>
        <v>0</v>
      </c>
      <c r="AC462" s="4">
        <f t="shared" si="1316"/>
        <v>406.13920804412373</v>
      </c>
      <c r="AE462" s="28"/>
      <c r="AF462" s="17" t="s">
        <v>15</v>
      </c>
      <c r="AG462" s="3">
        <v>74.061241863652683</v>
      </c>
      <c r="AH462" s="13">
        <v>0</v>
      </c>
      <c r="AI462" s="3">
        <v>462.0992771159527</v>
      </c>
      <c r="AJ462" s="3">
        <v>79.482520283330459</v>
      </c>
      <c r="AK462" s="3">
        <v>0</v>
      </c>
      <c r="AL462" s="3">
        <v>83.625903008550125</v>
      </c>
      <c r="AM462" s="3">
        <v>0</v>
      </c>
      <c r="AN462" s="3">
        <v>0</v>
      </c>
      <c r="AO462" s="4">
        <v>699.26894227148603</v>
      </c>
      <c r="AP462" s="13"/>
      <c r="AQ462" s="28"/>
      <c r="AR462" s="17" t="s">
        <v>15</v>
      </c>
      <c r="AS462" s="3">
        <v>51.842869304556878</v>
      </c>
      <c r="AT462" s="13">
        <v>0</v>
      </c>
      <c r="AU462" s="3">
        <v>240.29162410029542</v>
      </c>
      <c r="AV462" s="3">
        <v>25.434406490665747</v>
      </c>
      <c r="AW462" s="3">
        <v>0</v>
      </c>
      <c r="AX462" s="3">
        <v>54.356836955557583</v>
      </c>
      <c r="AY462" s="3">
        <v>0</v>
      </c>
      <c r="AZ462" s="3">
        <v>0</v>
      </c>
      <c r="BA462" s="4">
        <v>371.92573685107567</v>
      </c>
      <c r="BC462" s="28"/>
      <c r="BD462" s="17" t="s">
        <v>15</v>
      </c>
      <c r="BE462" s="3">
        <v>4.8828510340040756</v>
      </c>
      <c r="BF462" s="11">
        <v>0</v>
      </c>
      <c r="BG462" s="3">
        <v>0</v>
      </c>
      <c r="BH462" s="3">
        <v>7.9944686375904475</v>
      </c>
      <c r="BI462" s="3">
        <v>0</v>
      </c>
      <c r="BJ462" s="3">
        <v>5.7954757847209014E-2</v>
      </c>
      <c r="BK462" s="3">
        <v>0</v>
      </c>
      <c r="BL462" s="3">
        <v>0</v>
      </c>
      <c r="BM462" s="3"/>
      <c r="BN462" s="4">
        <v>12.935274429441733</v>
      </c>
      <c r="BP462" s="28"/>
      <c r="BQ462" s="17" t="s">
        <v>15</v>
      </c>
      <c r="BR462" s="3">
        <v>3.4179957238028527</v>
      </c>
      <c r="BS462" s="11">
        <v>0</v>
      </c>
      <c r="BT462" s="3">
        <v>0</v>
      </c>
      <c r="BU462" s="3">
        <v>2.5582299640289432</v>
      </c>
      <c r="BV462" s="3">
        <v>0</v>
      </c>
      <c r="BW462" s="3">
        <v>3.7670592600685858E-2</v>
      </c>
      <c r="BX462" s="3">
        <v>0</v>
      </c>
      <c r="BY462" s="3">
        <v>0</v>
      </c>
      <c r="BZ462" s="3"/>
      <c r="CA462" s="4">
        <v>6.0138962804324825</v>
      </c>
      <c r="CC462" s="28"/>
      <c r="CD462" s="17" t="s">
        <v>15</v>
      </c>
      <c r="CE462" s="3">
        <v>27.123043202159202</v>
      </c>
      <c r="CF462" s="13">
        <v>0</v>
      </c>
      <c r="CG462" s="3">
        <v>0</v>
      </c>
      <c r="CH462" s="3">
        <v>13.8989239463027</v>
      </c>
      <c r="CI462" s="3">
        <v>0</v>
      </c>
      <c r="CJ462" s="3">
        <v>7.2969350718089192</v>
      </c>
      <c r="CK462" s="3">
        <v>0</v>
      </c>
      <c r="CL462" s="3">
        <v>0</v>
      </c>
      <c r="CM462" s="4">
        <v>48.318902220270822</v>
      </c>
      <c r="CN462" s="13"/>
      <c r="CO462" s="28"/>
      <c r="CP462" s="17" t="s">
        <v>15</v>
      </c>
      <c r="CQ462" s="3">
        <v>18.986130241511439</v>
      </c>
      <c r="CR462" s="13">
        <v>0</v>
      </c>
      <c r="CS462" s="3">
        <v>0</v>
      </c>
      <c r="CT462" s="3">
        <v>4.4476556628168638</v>
      </c>
      <c r="CU462" s="3">
        <v>0</v>
      </c>
      <c r="CV462" s="3">
        <v>4.7430077966757977</v>
      </c>
      <c r="CW462" s="3">
        <v>0</v>
      </c>
      <c r="CX462" s="3">
        <v>0</v>
      </c>
      <c r="CY462" s="4">
        <v>28.176793701004101</v>
      </c>
      <c r="DA462" s="28"/>
      <c r="DB462" s="17" t="s">
        <v>14</v>
      </c>
      <c r="DC462" s="3">
        <v>6.6729633572872871E-2</v>
      </c>
      <c r="DD462" s="3"/>
      <c r="DE462" s="3"/>
      <c r="DF462" s="3"/>
      <c r="DG462" s="3"/>
      <c r="DH462" s="3"/>
      <c r="DI462" s="3"/>
      <c r="DJ462" s="3"/>
      <c r="DK462" s="3">
        <v>6.6729633572872871E-2</v>
      </c>
      <c r="DM462" s="28"/>
      <c r="DN462" s="17" t="s">
        <v>14</v>
      </c>
      <c r="DO462" s="3">
        <v>4.3374261822367366E-2</v>
      </c>
      <c r="DP462" s="3"/>
      <c r="DQ462" s="3"/>
      <c r="DR462" s="3"/>
      <c r="DS462" s="3"/>
      <c r="DT462" s="3"/>
      <c r="DU462" s="3"/>
      <c r="DV462" s="3"/>
      <c r="DW462" s="3">
        <v>4.3374261822367366E-2</v>
      </c>
    </row>
    <row r="463" spans="1:127" ht="18" x14ac:dyDescent="0.25">
      <c r="A463" s="28"/>
      <c r="B463" s="15" t="s">
        <v>16</v>
      </c>
      <c r="C463" s="16">
        <f t="shared" si="1317"/>
        <v>0.53104595174488356</v>
      </c>
      <c r="D463" s="6">
        <f t="shared" si="1318"/>
        <v>0</v>
      </c>
      <c r="E463" s="7">
        <f t="shared" si="1318"/>
        <v>0.99278660463405877</v>
      </c>
      <c r="F463" s="7">
        <f t="shared" si="1318"/>
        <v>0</v>
      </c>
      <c r="G463" s="7">
        <f t="shared" si="1299"/>
        <v>0</v>
      </c>
      <c r="H463" s="7">
        <f t="shared" si="1300"/>
        <v>0</v>
      </c>
      <c r="I463" s="7">
        <f t="shared" si="1311"/>
        <v>1.4193615959240562</v>
      </c>
      <c r="J463" s="7">
        <f t="shared" si="1312"/>
        <v>0</v>
      </c>
      <c r="K463" s="7">
        <f t="shared" si="1301"/>
        <v>0</v>
      </c>
      <c r="L463" s="7">
        <f t="shared" si="1301"/>
        <v>0</v>
      </c>
      <c r="M463" s="7">
        <f t="shared" si="1313"/>
        <v>0</v>
      </c>
      <c r="N463" s="7">
        <f t="shared" si="1302"/>
        <v>2.9431941523029987</v>
      </c>
      <c r="P463" s="28"/>
      <c r="Q463" s="15" t="s">
        <v>16</v>
      </c>
      <c r="R463" s="16">
        <f t="shared" si="1303"/>
        <v>0.37173216622141847</v>
      </c>
      <c r="S463" s="16">
        <f t="shared" si="1304"/>
        <v>0</v>
      </c>
      <c r="T463" s="16">
        <f t="shared" si="1305"/>
        <v>0.49639330231702938</v>
      </c>
      <c r="U463" s="16">
        <f t="shared" si="1306"/>
        <v>0</v>
      </c>
      <c r="V463" s="7">
        <f t="shared" si="1307"/>
        <v>0</v>
      </c>
      <c r="W463" s="7">
        <f t="shared" si="1308"/>
        <v>0</v>
      </c>
      <c r="X463" s="7">
        <f t="shared" si="1314"/>
        <v>0.42580847877721684</v>
      </c>
      <c r="Y463" s="7">
        <f t="shared" si="1315"/>
        <v>0</v>
      </c>
      <c r="Z463" s="7">
        <f t="shared" si="1309"/>
        <v>0</v>
      </c>
      <c r="AA463" s="7">
        <f t="shared" si="1309"/>
        <v>0</v>
      </c>
      <c r="AB463" s="7">
        <f t="shared" si="1310"/>
        <v>0</v>
      </c>
      <c r="AC463" s="7">
        <f t="shared" si="1316"/>
        <v>1.2939339473156646</v>
      </c>
      <c r="AE463" s="28"/>
      <c r="AF463" s="15" t="s">
        <v>16</v>
      </c>
      <c r="AG463" s="6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13"/>
      <c r="AQ463" s="28"/>
      <c r="AR463" s="15" t="s">
        <v>16</v>
      </c>
      <c r="AS463" s="6">
        <v>0</v>
      </c>
      <c r="AT463" s="7">
        <v>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>
        <v>0</v>
      </c>
      <c r="BA463" s="7">
        <v>0</v>
      </c>
      <c r="BC463" s="28"/>
      <c r="BD463" s="15" t="s">
        <v>16</v>
      </c>
      <c r="BE463" s="1">
        <v>0</v>
      </c>
      <c r="BF463" s="2">
        <v>0</v>
      </c>
      <c r="BG463" s="2">
        <v>0</v>
      </c>
      <c r="BH463" s="2">
        <v>0</v>
      </c>
      <c r="BI463" s="2">
        <v>1.4193615959240562</v>
      </c>
      <c r="BJ463" s="2">
        <v>0</v>
      </c>
      <c r="BK463" s="2">
        <v>0</v>
      </c>
      <c r="BL463" s="2">
        <v>0</v>
      </c>
      <c r="BM463" s="2"/>
      <c r="BN463" s="2">
        <v>1.4193615959240562</v>
      </c>
      <c r="BP463" s="28"/>
      <c r="BQ463" s="15" t="s">
        <v>16</v>
      </c>
      <c r="BR463" s="1">
        <v>0</v>
      </c>
      <c r="BS463" s="2">
        <v>0</v>
      </c>
      <c r="BT463" s="2">
        <v>0</v>
      </c>
      <c r="BU463" s="2">
        <v>0</v>
      </c>
      <c r="BV463" s="2">
        <v>0.42580847877721684</v>
      </c>
      <c r="BW463" s="2">
        <v>0</v>
      </c>
      <c r="BX463" s="2">
        <v>0</v>
      </c>
      <c r="BY463" s="2">
        <v>0</v>
      </c>
      <c r="BZ463" s="2"/>
      <c r="CA463" s="2">
        <v>0.42580847877721684</v>
      </c>
      <c r="CC463" s="28"/>
      <c r="CD463" s="15" t="s">
        <v>16</v>
      </c>
      <c r="CE463" s="6">
        <v>0</v>
      </c>
      <c r="CF463" s="7">
        <v>0</v>
      </c>
      <c r="CG463" s="7">
        <v>0</v>
      </c>
      <c r="CH463" s="7">
        <v>0</v>
      </c>
      <c r="CI463" s="7">
        <v>0</v>
      </c>
      <c r="CJ463" s="7">
        <v>0</v>
      </c>
      <c r="CK463" s="7">
        <v>0</v>
      </c>
      <c r="CL463" s="7">
        <v>0</v>
      </c>
      <c r="CM463" s="7">
        <v>0</v>
      </c>
      <c r="CN463" s="13"/>
      <c r="CO463" s="28"/>
      <c r="CP463" s="15" t="s">
        <v>16</v>
      </c>
      <c r="CQ463" s="6">
        <v>0</v>
      </c>
      <c r="CR463" s="7">
        <v>0</v>
      </c>
      <c r="CS463" s="7">
        <v>0</v>
      </c>
      <c r="CT463" s="7">
        <v>0</v>
      </c>
      <c r="CU463" s="7">
        <v>0</v>
      </c>
      <c r="CV463" s="7">
        <v>0</v>
      </c>
      <c r="CW463" s="7">
        <v>0</v>
      </c>
      <c r="CX463" s="7">
        <v>0</v>
      </c>
      <c r="CY463" s="7">
        <v>0</v>
      </c>
      <c r="DA463" s="28"/>
      <c r="DB463" s="15" t="s">
        <v>15</v>
      </c>
      <c r="DC463" s="1">
        <v>3.1050899958081052E-2</v>
      </c>
      <c r="DD463" s="2">
        <v>0</v>
      </c>
      <c r="DE463" s="2"/>
      <c r="DF463" s="2">
        <v>0</v>
      </c>
      <c r="DG463" s="2">
        <v>0</v>
      </c>
      <c r="DH463" s="2">
        <v>1.608587139761614E-3</v>
      </c>
      <c r="DI463" s="2"/>
      <c r="DJ463" s="2"/>
      <c r="DK463" s="2">
        <v>3.2659487097842665E-2</v>
      </c>
      <c r="DM463" s="28"/>
      <c r="DN463" s="15" t="s">
        <v>15</v>
      </c>
      <c r="DO463" s="1">
        <v>2.1735629970656735E-2</v>
      </c>
      <c r="DP463" s="2">
        <v>0</v>
      </c>
      <c r="DQ463" s="2"/>
      <c r="DR463" s="2">
        <v>0</v>
      </c>
      <c r="DS463" s="2"/>
      <c r="DT463" s="2">
        <v>1.0455816408450492E-3</v>
      </c>
      <c r="DU463" s="2"/>
      <c r="DV463" s="2"/>
      <c r="DW463" s="2">
        <v>2.2781211611501782E-2</v>
      </c>
    </row>
    <row r="464" spans="1:127" ht="18" x14ac:dyDescent="0.25">
      <c r="A464" s="28"/>
      <c r="B464" s="17" t="s">
        <v>17</v>
      </c>
      <c r="C464" s="4">
        <f t="shared" si="1317"/>
        <v>768.37484531838732</v>
      </c>
      <c r="D464" s="3">
        <f t="shared" si="1318"/>
        <v>0</v>
      </c>
      <c r="E464" s="3">
        <f t="shared" si="1318"/>
        <v>0</v>
      </c>
      <c r="F464" s="3">
        <f t="shared" si="1318"/>
        <v>0</v>
      </c>
      <c r="G464" s="3">
        <f t="shared" si="1299"/>
        <v>0</v>
      </c>
      <c r="H464" s="3">
        <f t="shared" si="1300"/>
        <v>0</v>
      </c>
      <c r="I464" s="3">
        <f t="shared" si="1311"/>
        <v>0</v>
      </c>
      <c r="J464" s="3">
        <f t="shared" si="1312"/>
        <v>0</v>
      </c>
      <c r="K464" s="3">
        <f t="shared" si="1301"/>
        <v>0</v>
      </c>
      <c r="L464" s="3">
        <f t="shared" si="1301"/>
        <v>0</v>
      </c>
      <c r="M464" s="4">
        <f t="shared" si="1313"/>
        <v>0</v>
      </c>
      <c r="N464" s="4">
        <f t="shared" si="1302"/>
        <v>768.37484531838732</v>
      </c>
      <c r="P464" s="28"/>
      <c r="Q464" s="17" t="s">
        <v>17</v>
      </c>
      <c r="R464" s="4">
        <f t="shared" si="1303"/>
        <v>576.28113398879054</v>
      </c>
      <c r="S464" s="4">
        <f t="shared" si="1304"/>
        <v>0</v>
      </c>
      <c r="T464" s="4">
        <f t="shared" si="1305"/>
        <v>0</v>
      </c>
      <c r="U464" s="4">
        <f t="shared" si="1306"/>
        <v>0</v>
      </c>
      <c r="V464" s="3">
        <f t="shared" si="1307"/>
        <v>0</v>
      </c>
      <c r="W464" s="3">
        <f t="shared" si="1308"/>
        <v>0</v>
      </c>
      <c r="X464" s="3">
        <f t="shared" si="1314"/>
        <v>0</v>
      </c>
      <c r="Y464" s="3">
        <f t="shared" si="1315"/>
        <v>0</v>
      </c>
      <c r="Z464" s="3">
        <f t="shared" si="1309"/>
        <v>0</v>
      </c>
      <c r="AA464" s="3">
        <f t="shared" si="1309"/>
        <v>0</v>
      </c>
      <c r="AB464" s="4">
        <f t="shared" si="1310"/>
        <v>0</v>
      </c>
      <c r="AC464" s="4">
        <f t="shared" si="1316"/>
        <v>576.28113398879054</v>
      </c>
      <c r="AE464" s="28"/>
      <c r="AF464" s="17" t="s">
        <v>17</v>
      </c>
      <c r="AG464" s="3">
        <v>28.162840422941191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4">
        <v>28.162840422941191</v>
      </c>
      <c r="AP464" s="13"/>
      <c r="AQ464" s="28"/>
      <c r="AR464" s="17" t="s">
        <v>17</v>
      </c>
      <c r="AS464" s="3">
        <v>21.122130317205894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4">
        <v>21.122130317205894</v>
      </c>
      <c r="BC464" s="28"/>
      <c r="BD464" s="17" t="s">
        <v>17</v>
      </c>
      <c r="BE464" s="3">
        <v>12.174902306055744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/>
      <c r="BN464" s="4">
        <v>12.174902306055744</v>
      </c>
      <c r="BP464" s="28"/>
      <c r="BQ464" s="17" t="s">
        <v>17</v>
      </c>
      <c r="BR464" s="3">
        <v>9.1311767295418083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/>
      <c r="CA464" s="4">
        <v>9.1311767295418083</v>
      </c>
      <c r="CC464" s="28"/>
      <c r="CD464" s="17" t="s">
        <v>17</v>
      </c>
      <c r="CE464" s="3">
        <v>727.90144454042252</v>
      </c>
      <c r="CF464" s="3">
        <v>0</v>
      </c>
      <c r="CG464" s="3">
        <v>0</v>
      </c>
      <c r="CH464" s="3">
        <v>0</v>
      </c>
      <c r="CI464" s="3">
        <v>0</v>
      </c>
      <c r="CJ464" s="3">
        <v>0</v>
      </c>
      <c r="CK464" s="3">
        <v>0</v>
      </c>
      <c r="CL464" s="3">
        <v>0</v>
      </c>
      <c r="CM464" s="4">
        <v>727.90144454042252</v>
      </c>
      <c r="CN464" s="13"/>
      <c r="CO464" s="28"/>
      <c r="CP464" s="17" t="s">
        <v>17</v>
      </c>
      <c r="CQ464" s="3">
        <v>545.92608340531683</v>
      </c>
      <c r="CR464" s="3">
        <v>0</v>
      </c>
      <c r="CS464" s="3">
        <v>0</v>
      </c>
      <c r="CT464" s="3">
        <v>0</v>
      </c>
      <c r="CU464" s="3">
        <v>0</v>
      </c>
      <c r="CV464" s="3">
        <v>0</v>
      </c>
      <c r="CW464" s="3">
        <v>0</v>
      </c>
      <c r="CX464" s="3">
        <v>0</v>
      </c>
      <c r="CY464" s="4">
        <v>545.92608340531683</v>
      </c>
      <c r="DA464" s="28"/>
      <c r="DB464" s="17" t="s">
        <v>16</v>
      </c>
      <c r="DC464" s="3">
        <v>0.53104595174488356</v>
      </c>
      <c r="DD464" s="3">
        <v>0</v>
      </c>
      <c r="DE464" s="3">
        <v>0.99278660463405877</v>
      </c>
      <c r="DF464" s="3"/>
      <c r="DG464" s="3"/>
      <c r="DH464" s="3"/>
      <c r="DI464" s="3"/>
      <c r="DJ464" s="3"/>
      <c r="DK464" s="3">
        <v>1.5238325563789423</v>
      </c>
      <c r="DM464" s="28"/>
      <c r="DN464" s="17" t="s">
        <v>16</v>
      </c>
      <c r="DO464" s="3">
        <v>0.37173216622141847</v>
      </c>
      <c r="DP464" s="3">
        <v>0</v>
      </c>
      <c r="DQ464" s="3">
        <v>0.49639330231702938</v>
      </c>
      <c r="DR464" s="3"/>
      <c r="DS464" s="3"/>
      <c r="DT464" s="3"/>
      <c r="DU464" s="3"/>
      <c r="DV464" s="3"/>
      <c r="DW464" s="3">
        <v>0.86812546853844785</v>
      </c>
    </row>
    <row r="465" spans="1:127" ht="18" x14ac:dyDescent="0.25">
      <c r="A465" s="28"/>
      <c r="B465" s="15" t="s">
        <v>18</v>
      </c>
      <c r="C465" s="16">
        <f t="shared" si="1317"/>
        <v>64.370054721152002</v>
      </c>
      <c r="D465" s="6">
        <f t="shared" si="1318"/>
        <v>0</v>
      </c>
      <c r="E465" s="7">
        <f t="shared" si="1318"/>
        <v>0</v>
      </c>
      <c r="F465" s="7">
        <f t="shared" si="1318"/>
        <v>0</v>
      </c>
      <c r="G465" s="7">
        <f t="shared" si="1299"/>
        <v>0</v>
      </c>
      <c r="H465" s="7">
        <f t="shared" si="1300"/>
        <v>0</v>
      </c>
      <c r="I465" s="7">
        <f t="shared" si="1311"/>
        <v>0</v>
      </c>
      <c r="J465" s="7">
        <f t="shared" si="1312"/>
        <v>0</v>
      </c>
      <c r="K465" s="7">
        <f t="shared" si="1301"/>
        <v>0</v>
      </c>
      <c r="L465" s="7">
        <f t="shared" si="1301"/>
        <v>0</v>
      </c>
      <c r="M465" s="7">
        <f t="shared" si="1313"/>
        <v>0</v>
      </c>
      <c r="N465" s="7">
        <f t="shared" si="1302"/>
        <v>64.370054721152002</v>
      </c>
      <c r="P465" s="28"/>
      <c r="Q465" s="15" t="s">
        <v>18</v>
      </c>
      <c r="R465" s="16">
        <f t="shared" si="1303"/>
        <v>46.346439399229432</v>
      </c>
      <c r="S465" s="16">
        <f t="shared" si="1304"/>
        <v>0</v>
      </c>
      <c r="T465" s="16">
        <f t="shared" si="1305"/>
        <v>0</v>
      </c>
      <c r="U465" s="16">
        <f t="shared" si="1306"/>
        <v>0</v>
      </c>
      <c r="V465" s="7">
        <f t="shared" si="1307"/>
        <v>0</v>
      </c>
      <c r="W465" s="7">
        <f t="shared" si="1308"/>
        <v>0</v>
      </c>
      <c r="X465" s="7">
        <f t="shared" si="1314"/>
        <v>0</v>
      </c>
      <c r="Y465" s="7">
        <f t="shared" si="1315"/>
        <v>0</v>
      </c>
      <c r="Z465" s="7">
        <f t="shared" si="1309"/>
        <v>0</v>
      </c>
      <c r="AA465" s="7">
        <f t="shared" si="1309"/>
        <v>0</v>
      </c>
      <c r="AB465" s="7">
        <f t="shared" si="1310"/>
        <v>0</v>
      </c>
      <c r="AC465" s="7">
        <f t="shared" si="1316"/>
        <v>46.346439399229432</v>
      </c>
      <c r="AE465" s="28"/>
      <c r="AF465" s="15" t="s">
        <v>18</v>
      </c>
      <c r="AG465" s="6">
        <v>19.727839240950786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19.727839240950786</v>
      </c>
      <c r="AP465" s="13"/>
      <c r="AQ465" s="28"/>
      <c r="AR465" s="15" t="s">
        <v>18</v>
      </c>
      <c r="AS465" s="6">
        <v>14.204044253484565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14.204044253484565</v>
      </c>
      <c r="BC465" s="28"/>
      <c r="BD465" s="15" t="s">
        <v>18</v>
      </c>
      <c r="BE465" s="1">
        <v>11.332258259850866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/>
      <c r="BN465" s="2">
        <v>11.332258259850866</v>
      </c>
      <c r="BP465" s="28"/>
      <c r="BQ465" s="15" t="s">
        <v>18</v>
      </c>
      <c r="BR465" s="1">
        <v>8.1592259470926223</v>
      </c>
      <c r="BS465" s="2">
        <v>0</v>
      </c>
      <c r="BT465" s="2">
        <v>0</v>
      </c>
      <c r="BU465" s="2">
        <v>0</v>
      </c>
      <c r="BV465" s="2">
        <v>0</v>
      </c>
      <c r="BW465" s="2">
        <v>0</v>
      </c>
      <c r="BX465" s="2">
        <v>0</v>
      </c>
      <c r="BY465" s="2">
        <v>0</v>
      </c>
      <c r="BZ465" s="2"/>
      <c r="CA465" s="2">
        <v>8.1592259470926223</v>
      </c>
      <c r="CC465" s="28"/>
      <c r="CD465" s="15" t="s">
        <v>18</v>
      </c>
      <c r="CE465" s="6">
        <v>33.285862899351464</v>
      </c>
      <c r="CF465" s="7">
        <v>0</v>
      </c>
      <c r="CG465" s="7">
        <v>0</v>
      </c>
      <c r="CH465" s="7">
        <v>0</v>
      </c>
      <c r="CI465" s="7">
        <v>0</v>
      </c>
      <c r="CJ465" s="7">
        <v>0</v>
      </c>
      <c r="CK465" s="7">
        <v>0</v>
      </c>
      <c r="CL465" s="7">
        <v>0</v>
      </c>
      <c r="CM465" s="7">
        <v>33.285862899351464</v>
      </c>
      <c r="CN465" s="13"/>
      <c r="CO465" s="28"/>
      <c r="CP465" s="15" t="s">
        <v>18</v>
      </c>
      <c r="CQ465" s="6">
        <v>23.965821287533053</v>
      </c>
      <c r="CR465" s="7">
        <v>0</v>
      </c>
      <c r="CS465" s="7">
        <v>0</v>
      </c>
      <c r="CT465" s="7">
        <v>0</v>
      </c>
      <c r="CU465" s="7">
        <v>0</v>
      </c>
      <c r="CV465" s="7">
        <v>0</v>
      </c>
      <c r="CW465" s="7">
        <v>0</v>
      </c>
      <c r="CX465" s="7">
        <v>0</v>
      </c>
      <c r="CY465" s="7">
        <v>23.965821287533053</v>
      </c>
      <c r="DA465" s="28"/>
      <c r="DB465" s="15" t="s">
        <v>17</v>
      </c>
      <c r="DC465" s="1">
        <v>0.13565804896796413</v>
      </c>
      <c r="DD465" s="2"/>
      <c r="DE465" s="2"/>
      <c r="DF465" s="2"/>
      <c r="DG465" s="2"/>
      <c r="DH465" s="2"/>
      <c r="DI465" s="2"/>
      <c r="DJ465" s="2"/>
      <c r="DK465" s="2">
        <v>0.13565804896796413</v>
      </c>
      <c r="DM465" s="28"/>
      <c r="DN465" s="15" t="s">
        <v>17</v>
      </c>
      <c r="DO465" s="1">
        <v>0.1017435367259731</v>
      </c>
      <c r="DP465" s="2"/>
      <c r="DQ465" s="2"/>
      <c r="DR465" s="2"/>
      <c r="DS465" s="2"/>
      <c r="DT465" s="2"/>
      <c r="DU465" s="2"/>
      <c r="DV465" s="2"/>
      <c r="DW465" s="2">
        <v>0.1017435367259731</v>
      </c>
    </row>
    <row r="466" spans="1:127" ht="18" x14ac:dyDescent="0.25">
      <c r="A466" s="28"/>
      <c r="B466" s="17" t="s">
        <v>19</v>
      </c>
      <c r="C466" s="4">
        <f t="shared" si="1317"/>
        <v>39.650530645176907</v>
      </c>
      <c r="D466" s="3">
        <f t="shared" si="1318"/>
        <v>0</v>
      </c>
      <c r="E466" s="3">
        <f t="shared" si="1318"/>
        <v>0</v>
      </c>
      <c r="F466" s="3">
        <f t="shared" si="1318"/>
        <v>0</v>
      </c>
      <c r="G466" s="3">
        <f t="shared" si="1299"/>
        <v>0</v>
      </c>
      <c r="H466" s="3">
        <f t="shared" si="1300"/>
        <v>0</v>
      </c>
      <c r="I466" s="3">
        <f t="shared" si="1311"/>
        <v>0</v>
      </c>
      <c r="J466" s="3">
        <f t="shared" si="1312"/>
        <v>0</v>
      </c>
      <c r="K466" s="3">
        <f t="shared" si="1301"/>
        <v>0</v>
      </c>
      <c r="L466" s="3">
        <f t="shared" si="1301"/>
        <v>0.21791903983614677</v>
      </c>
      <c r="M466" s="4">
        <f t="shared" si="1313"/>
        <v>0</v>
      </c>
      <c r="N466" s="4">
        <f t="shared" si="1302"/>
        <v>39.868449685013054</v>
      </c>
      <c r="P466" s="28"/>
      <c r="Q466" s="17" t="s">
        <v>19</v>
      </c>
      <c r="R466" s="4">
        <f t="shared" si="1303"/>
        <v>27.75537145162383</v>
      </c>
      <c r="S466" s="4">
        <f t="shared" si="1304"/>
        <v>0</v>
      </c>
      <c r="T466" s="4">
        <f t="shared" si="1305"/>
        <v>0</v>
      </c>
      <c r="U466" s="4">
        <f t="shared" si="1306"/>
        <v>0</v>
      </c>
      <c r="V466" s="3">
        <f t="shared" si="1307"/>
        <v>0</v>
      </c>
      <c r="W466" s="3">
        <f t="shared" si="1308"/>
        <v>0</v>
      </c>
      <c r="X466" s="3">
        <f t="shared" si="1314"/>
        <v>0</v>
      </c>
      <c r="Y466" s="3">
        <f t="shared" si="1315"/>
        <v>0</v>
      </c>
      <c r="Z466" s="3">
        <f t="shared" si="1309"/>
        <v>0</v>
      </c>
      <c r="AA466" s="3">
        <f t="shared" si="1309"/>
        <v>9.3705187129543108E-2</v>
      </c>
      <c r="AB466" s="4">
        <f t="shared" si="1310"/>
        <v>0</v>
      </c>
      <c r="AC466" s="4">
        <f t="shared" si="1316"/>
        <v>27.849076638753374</v>
      </c>
      <c r="AE466" s="28"/>
      <c r="AF466" s="17" t="s">
        <v>19</v>
      </c>
      <c r="AG466" s="3">
        <v>28.974129707097312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0.20717892148325459</v>
      </c>
      <c r="AO466" s="4">
        <v>29.181308628580567</v>
      </c>
      <c r="AP466" s="13"/>
      <c r="AQ466" s="28"/>
      <c r="AR466" s="17" t="s">
        <v>19</v>
      </c>
      <c r="AS466" s="3">
        <v>20.281890794968117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8.9086936237799466E-2</v>
      </c>
      <c r="BA466" s="4">
        <v>20.370977731205915</v>
      </c>
      <c r="BC466" s="28"/>
      <c r="BD466" s="17" t="s">
        <v>19</v>
      </c>
      <c r="BE466" s="3">
        <v>8.5746086236127184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8.8183829586699018E-3</v>
      </c>
      <c r="BM466" s="3"/>
      <c r="BN466" s="4">
        <v>8.5834270065713891</v>
      </c>
      <c r="BP466" s="28"/>
      <c r="BQ466" s="17" t="s">
        <v>19</v>
      </c>
      <c r="BR466" s="3">
        <v>6.0022260365289029</v>
      </c>
      <c r="BS466" s="3">
        <v>0</v>
      </c>
      <c r="BT466" s="3">
        <v>0</v>
      </c>
      <c r="BU466" s="3">
        <v>0</v>
      </c>
      <c r="BV466" s="3">
        <v>0</v>
      </c>
      <c r="BW466" s="3">
        <v>0</v>
      </c>
      <c r="BX466" s="3">
        <v>0</v>
      </c>
      <c r="BY466" s="3">
        <v>3.7919046722280575E-3</v>
      </c>
      <c r="BZ466" s="3"/>
      <c r="CA466" s="4">
        <v>6.0060179412011312</v>
      </c>
      <c r="CC466" s="28"/>
      <c r="CD466" s="17" t="s">
        <v>19</v>
      </c>
      <c r="CE466" s="3">
        <v>2.0295803743266685</v>
      </c>
      <c r="CF466" s="3">
        <v>0</v>
      </c>
      <c r="CG466" s="3">
        <v>0</v>
      </c>
      <c r="CH466" s="3">
        <v>0</v>
      </c>
      <c r="CI466" s="3">
        <v>0</v>
      </c>
      <c r="CJ466" s="3">
        <v>0</v>
      </c>
      <c r="CK466" s="3">
        <v>0</v>
      </c>
      <c r="CL466" s="3">
        <v>0</v>
      </c>
      <c r="CM466" s="4">
        <v>2.0295803743266685</v>
      </c>
      <c r="CN466" s="13"/>
      <c r="CO466" s="28"/>
      <c r="CP466" s="17" t="s">
        <v>19</v>
      </c>
      <c r="CQ466" s="3">
        <v>1.4207062620286679</v>
      </c>
      <c r="CR466" s="3">
        <v>0</v>
      </c>
      <c r="CS466" s="3">
        <v>0</v>
      </c>
      <c r="CT466" s="3">
        <v>0</v>
      </c>
      <c r="CU466" s="3">
        <v>0</v>
      </c>
      <c r="CV466" s="3">
        <v>0</v>
      </c>
      <c r="CW466" s="3">
        <v>0</v>
      </c>
      <c r="CX466" s="3">
        <v>0</v>
      </c>
      <c r="CY466" s="4">
        <v>1.4207062620286679</v>
      </c>
      <c r="DA466" s="28"/>
      <c r="DB466" s="17" t="s">
        <v>18</v>
      </c>
      <c r="DC466" s="3">
        <v>2.4094320998881657E-2</v>
      </c>
      <c r="DD466" s="3"/>
      <c r="DE466" s="3"/>
      <c r="DF466" s="3"/>
      <c r="DG466" s="3"/>
      <c r="DH466" s="3"/>
      <c r="DI466" s="3"/>
      <c r="DJ466" s="3"/>
      <c r="DK466" s="3">
        <v>2.4094320998881657E-2</v>
      </c>
      <c r="DM466" s="28"/>
      <c r="DN466" s="17" t="s">
        <v>18</v>
      </c>
      <c r="DO466" s="3">
        <v>1.7347911119194794E-2</v>
      </c>
      <c r="DP466" s="3"/>
      <c r="DQ466" s="3"/>
      <c r="DR466" s="3"/>
      <c r="DS466" s="3"/>
      <c r="DT466" s="3"/>
      <c r="DU466" s="3"/>
      <c r="DV466" s="3"/>
      <c r="DW466" s="3">
        <v>1.7347911119194794E-2</v>
      </c>
    </row>
    <row r="467" spans="1:127" ht="18" x14ac:dyDescent="0.25">
      <c r="A467" s="28"/>
      <c r="B467" s="15" t="s">
        <v>20</v>
      </c>
      <c r="C467" s="16">
        <f>+AG467+BE467+CE467+DC459</f>
        <v>85.974009058000178</v>
      </c>
      <c r="D467" s="6">
        <f>+AH467+BF467+CF467+DD459</f>
        <v>0</v>
      </c>
      <c r="E467" s="7">
        <f>+AI467+BG467+CG467+DE459</f>
        <v>0</v>
      </c>
      <c r="F467" s="7">
        <f>+AJ467+BH467+CH467+DF459</f>
        <v>0</v>
      </c>
      <c r="G467" s="7">
        <f t="shared" si="1299"/>
        <v>0</v>
      </c>
      <c r="H467" s="7">
        <f>+AL467+BJ467+CJ467+DH459</f>
        <v>0</v>
      </c>
      <c r="I467" s="7">
        <f t="shared" si="1311"/>
        <v>0</v>
      </c>
      <c r="J467" s="7">
        <f>+DG459</f>
        <v>0.52524912012614677</v>
      </c>
      <c r="K467" s="6">
        <f>+AM467+BK467+CK467+DI459</f>
        <v>0.52524912012614677</v>
      </c>
      <c r="L467" s="6">
        <f>+AN467+BL467+CL467+DJ459</f>
        <v>874.01396582127973</v>
      </c>
      <c r="M467" s="7">
        <f t="shared" si="1313"/>
        <v>1.8248934804737866</v>
      </c>
      <c r="N467" s="7">
        <f t="shared" si="1302"/>
        <v>962.86336660000597</v>
      </c>
      <c r="P467" s="28"/>
      <c r="Q467" s="15" t="s">
        <v>20</v>
      </c>
      <c r="R467" s="16">
        <f>+AS467+BR467+CQ467+DO459</f>
        <v>66.039682005547434</v>
      </c>
      <c r="S467" s="16">
        <f t="shared" ref="S467" si="1319">+AT467+BS467+CR467+DP459</f>
        <v>0</v>
      </c>
      <c r="T467" s="16">
        <f t="shared" ref="T467" si="1320">+AU467+BT467+CS467+DQ459</f>
        <v>0</v>
      </c>
      <c r="U467" s="16">
        <f t="shared" ref="U467" si="1321">+AV467+BU467+CT467+DR459</f>
        <v>0</v>
      </c>
      <c r="V467" s="7">
        <f t="shared" si="1307"/>
        <v>0</v>
      </c>
      <c r="W467" s="7">
        <f t="shared" ref="W467" si="1322">+AX467+BW467+CV467+DT459</f>
        <v>0</v>
      </c>
      <c r="X467" s="7">
        <f t="shared" si="1314"/>
        <v>0</v>
      </c>
      <c r="Y467" s="7">
        <f>+DS459</f>
        <v>0.26262456006307339</v>
      </c>
      <c r="Z467" s="7">
        <f>+AY467+BX467+CW467+DU459</f>
        <v>0.1470697536353211</v>
      </c>
      <c r="AA467" s="7">
        <f>+AZ467+BY467+CX467+DV459</f>
        <v>296.2249443838889</v>
      </c>
      <c r="AB467" s="7">
        <f>+BZ467</f>
        <v>0.82120206621320402</v>
      </c>
      <c r="AC467" s="7">
        <f t="shared" si="1316"/>
        <v>363.49552276934799</v>
      </c>
      <c r="AE467" s="28"/>
      <c r="AF467" s="15" t="s">
        <v>20</v>
      </c>
      <c r="AG467" s="6">
        <v>2.3778679539168879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6">
        <v>0</v>
      </c>
      <c r="AN467" s="6">
        <v>0</v>
      </c>
      <c r="AO467" s="7">
        <v>2.3778679539168879</v>
      </c>
      <c r="AP467" s="13"/>
      <c r="AQ467" s="28"/>
      <c r="AR467" s="15" t="s">
        <v>20</v>
      </c>
      <c r="AS467" s="6">
        <v>1.7325385367475472</v>
      </c>
      <c r="AT467" s="7">
        <v>0</v>
      </c>
      <c r="AU467" s="7">
        <v>0</v>
      </c>
      <c r="AV467" s="7">
        <v>0</v>
      </c>
      <c r="AW467" s="7">
        <v>0</v>
      </c>
      <c r="AX467" s="7">
        <v>0</v>
      </c>
      <c r="AY467" s="6">
        <v>0</v>
      </c>
      <c r="AZ467" s="6">
        <v>0</v>
      </c>
      <c r="BA467" s="7">
        <v>1.7325385367475472</v>
      </c>
      <c r="BC467" s="28"/>
      <c r="BD467" s="15" t="s">
        <v>20</v>
      </c>
      <c r="BE467" s="1">
        <v>11.428389215873647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1">
        <v>0</v>
      </c>
      <c r="BL467" s="1">
        <v>3.5423043956494982</v>
      </c>
      <c r="BM467" s="1">
        <v>1.8248934804737866</v>
      </c>
      <c r="BN467" s="2">
        <v>16.795587091996932</v>
      </c>
      <c r="BP467" s="28"/>
      <c r="BQ467" s="15" t="s">
        <v>20</v>
      </c>
      <c r="BR467" s="1">
        <v>9.1427113726989191</v>
      </c>
      <c r="BS467" s="2">
        <v>0</v>
      </c>
      <c r="BT467" s="2">
        <v>0</v>
      </c>
      <c r="BU467" s="2">
        <v>0</v>
      </c>
      <c r="BV467" s="2">
        <v>0</v>
      </c>
      <c r="BW467" s="2">
        <v>0</v>
      </c>
      <c r="BX467" s="1">
        <v>0</v>
      </c>
      <c r="BY467" s="1">
        <v>1.0643122446517863</v>
      </c>
      <c r="BZ467" s="1">
        <v>0.82120206621320402</v>
      </c>
      <c r="CA467" s="2">
        <v>11.028225683563909</v>
      </c>
      <c r="CC467" s="28"/>
      <c r="CD467" s="15" t="s">
        <v>20</v>
      </c>
      <c r="CE467" s="6">
        <v>22.677899515232479</v>
      </c>
      <c r="CF467" s="7">
        <v>0</v>
      </c>
      <c r="CG467" s="7">
        <v>0</v>
      </c>
      <c r="CH467" s="7">
        <v>0</v>
      </c>
      <c r="CI467" s="7">
        <v>0</v>
      </c>
      <c r="CJ467" s="7">
        <v>0</v>
      </c>
      <c r="CK467" s="6">
        <v>0</v>
      </c>
      <c r="CL467" s="6">
        <v>0.19163803154170062</v>
      </c>
      <c r="CM467" s="7">
        <v>22.869537546774179</v>
      </c>
      <c r="CN467" s="13"/>
      <c r="CO467" s="28"/>
      <c r="CP467" s="15" t="s">
        <v>20</v>
      </c>
      <c r="CQ467" s="6">
        <v>18.142319612185982</v>
      </c>
      <c r="CR467" s="7">
        <v>0</v>
      </c>
      <c r="CS467" s="7">
        <v>0</v>
      </c>
      <c r="CT467" s="7">
        <v>0</v>
      </c>
      <c r="CU467" s="7">
        <v>0</v>
      </c>
      <c r="CV467" s="7">
        <v>0</v>
      </c>
      <c r="CW467" s="6">
        <v>0</v>
      </c>
      <c r="CX467" s="6">
        <v>5.7669090935494452E-2</v>
      </c>
      <c r="CY467" s="7">
        <v>18.199988703121477</v>
      </c>
      <c r="DA467" s="28"/>
      <c r="DB467" s="15" t="s">
        <v>19</v>
      </c>
      <c r="DC467" s="1">
        <v>7.2211940140204323E-2</v>
      </c>
      <c r="DD467" s="2"/>
      <c r="DE467" s="2"/>
      <c r="DF467" s="2"/>
      <c r="DG467" s="2"/>
      <c r="DH467" s="2"/>
      <c r="DI467" s="2">
        <v>0</v>
      </c>
      <c r="DJ467" s="2">
        <v>1.9217353942222637E-3</v>
      </c>
      <c r="DK467" s="2">
        <v>7.4133675534426582E-2</v>
      </c>
      <c r="DM467" s="28"/>
      <c r="DN467" s="15" t="s">
        <v>19</v>
      </c>
      <c r="DO467" s="1">
        <v>5.0548358098143023E-2</v>
      </c>
      <c r="DP467" s="2"/>
      <c r="DQ467" s="2"/>
      <c r="DR467" s="2"/>
      <c r="DS467" s="2"/>
      <c r="DT467" s="2"/>
      <c r="DU467" s="2">
        <v>0</v>
      </c>
      <c r="DV467" s="2">
        <v>8.2634621951557341E-4</v>
      </c>
      <c r="DW467" s="2">
        <v>5.1374704317658594E-2</v>
      </c>
    </row>
    <row r="468" spans="1:127" ht="18" x14ac:dyDescent="0.25">
      <c r="A468" s="28"/>
      <c r="B468" s="17" t="s">
        <v>21</v>
      </c>
      <c r="C468" s="4">
        <f>+AG468+BE468+CE468+DC468</f>
        <v>3812.8297849966661</v>
      </c>
      <c r="D468" s="3">
        <f>+AH468+BF468+CF468+DD468</f>
        <v>0</v>
      </c>
      <c r="E468" s="3">
        <f>+AI468+BG468+CG468+DE468</f>
        <v>0</v>
      </c>
      <c r="F468" s="3">
        <f>+AJ468+BH468+CH468+DF468</f>
        <v>0</v>
      </c>
      <c r="G468" s="3">
        <f t="shared" si="1299"/>
        <v>0</v>
      </c>
      <c r="H468" s="3">
        <f>+AL468+BJ468+CJ468+DH468</f>
        <v>0</v>
      </c>
      <c r="I468" s="3">
        <f t="shared" si="1311"/>
        <v>0</v>
      </c>
      <c r="J468" s="3">
        <f>+DG468</f>
        <v>0</v>
      </c>
      <c r="K468" s="3">
        <f>+AM468+BK468+CK468+DI468</f>
        <v>0</v>
      </c>
      <c r="L468" s="3">
        <f>+AN468+BL468+CL468+DJ468</f>
        <v>0</v>
      </c>
      <c r="M468" s="4">
        <f t="shared" si="1313"/>
        <v>0</v>
      </c>
      <c r="N468" s="4">
        <f t="shared" si="1302"/>
        <v>3812.8297849966661</v>
      </c>
      <c r="P468" s="28"/>
      <c r="Q468" s="17" t="s">
        <v>21</v>
      </c>
      <c r="R468" s="4">
        <f>+AS468+BR468+CQ468+DO468</f>
        <v>2859.6223387474997</v>
      </c>
      <c r="S468" s="4">
        <f t="shared" ref="S468" si="1323">+AT468+BS468+CR468+DP468</f>
        <v>0</v>
      </c>
      <c r="T468" s="4">
        <f t="shared" ref="T468" si="1324">+AU468+BT468+CS468+DQ468</f>
        <v>0</v>
      </c>
      <c r="U468" s="4">
        <f t="shared" ref="U468" si="1325">+AV468+BU468+CT468+DR468</f>
        <v>0</v>
      </c>
      <c r="V468" s="3">
        <f t="shared" si="1307"/>
        <v>0</v>
      </c>
      <c r="W468" s="3">
        <f t="shared" ref="W468" si="1326">+AX468+BW468+CV468+DT468</f>
        <v>0</v>
      </c>
      <c r="X468" s="3">
        <f t="shared" si="1314"/>
        <v>0</v>
      </c>
      <c r="Y468" s="3">
        <f>+DS468</f>
        <v>0</v>
      </c>
      <c r="Z468" s="3">
        <f>+AY468+BX468+CW468+DU468</f>
        <v>0</v>
      </c>
      <c r="AA468" s="3">
        <f>+AZ468+BY468+CX468+DV468</f>
        <v>0</v>
      </c>
      <c r="AB468" s="4">
        <f>+BZ468</f>
        <v>0</v>
      </c>
      <c r="AC468" s="4">
        <f t="shared" si="1316"/>
        <v>2859.6223387474997</v>
      </c>
      <c r="AE468" s="28"/>
      <c r="AF468" s="17" t="s">
        <v>21</v>
      </c>
      <c r="AG468" s="3">
        <v>745.9621747436521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4">
        <v>745.9621747436521</v>
      </c>
      <c r="AP468" s="13"/>
      <c r="AQ468" s="28"/>
      <c r="AR468" s="17" t="s">
        <v>21</v>
      </c>
      <c r="AS468" s="3">
        <v>559.47163105773905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4">
        <v>559.47163105773905</v>
      </c>
      <c r="BC468" s="28"/>
      <c r="BD468" s="17" t="s">
        <v>21</v>
      </c>
      <c r="BE468" s="3">
        <v>610.10619066030188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4">
        <v>610.10619066030188</v>
      </c>
      <c r="BP468" s="28"/>
      <c r="BQ468" s="17" t="s">
        <v>21</v>
      </c>
      <c r="BR468" s="3">
        <v>457.57964299522644</v>
      </c>
      <c r="BS468" s="3">
        <v>0</v>
      </c>
      <c r="BT468" s="3">
        <v>0</v>
      </c>
      <c r="BU468" s="3">
        <v>0</v>
      </c>
      <c r="BV468" s="3">
        <v>0</v>
      </c>
      <c r="BW468" s="3">
        <v>0</v>
      </c>
      <c r="BX468" s="3">
        <v>0</v>
      </c>
      <c r="BY468" s="3">
        <v>0</v>
      </c>
      <c r="BZ468" s="3">
        <v>0</v>
      </c>
      <c r="CA468" s="4">
        <v>457.57964299522644</v>
      </c>
      <c r="CC468" s="28"/>
      <c r="CD468" s="17" t="s">
        <v>21</v>
      </c>
      <c r="CE468" s="3">
        <v>2454.7688969878377</v>
      </c>
      <c r="CF468" s="3">
        <v>0</v>
      </c>
      <c r="CG468" s="3">
        <v>0</v>
      </c>
      <c r="CH468" s="3">
        <v>0</v>
      </c>
      <c r="CI468" s="3">
        <v>0</v>
      </c>
      <c r="CJ468" s="3">
        <v>0</v>
      </c>
      <c r="CK468" s="3">
        <v>0</v>
      </c>
      <c r="CL468" s="3">
        <v>0</v>
      </c>
      <c r="CM468" s="4">
        <v>2454.7688969878377</v>
      </c>
      <c r="CN468" s="13"/>
      <c r="CO468" s="28"/>
      <c r="CP468" s="17" t="s">
        <v>21</v>
      </c>
      <c r="CQ468" s="3">
        <v>1841.0766727408782</v>
      </c>
      <c r="CR468" s="3">
        <v>0</v>
      </c>
      <c r="CS468" s="3">
        <v>0</v>
      </c>
      <c r="CT468" s="3">
        <v>0</v>
      </c>
      <c r="CU468" s="3">
        <v>0</v>
      </c>
      <c r="CV468" s="3">
        <v>0</v>
      </c>
      <c r="CW468" s="3">
        <v>0</v>
      </c>
      <c r="CX468" s="3">
        <v>0</v>
      </c>
      <c r="CY468" s="4">
        <v>1841.0766727408782</v>
      </c>
      <c r="DA468" s="28"/>
      <c r="DB468" s="17" t="s">
        <v>21</v>
      </c>
      <c r="DC468" s="3">
        <v>1.9925226048745115</v>
      </c>
      <c r="DD468" s="3"/>
      <c r="DE468" s="3"/>
      <c r="DF468" s="3"/>
      <c r="DG468" s="3"/>
      <c r="DH468" s="3"/>
      <c r="DI468" s="3"/>
      <c r="DJ468" s="3"/>
      <c r="DK468" s="4">
        <v>1.9925226048745115</v>
      </c>
      <c r="DM468" s="28"/>
      <c r="DN468" s="17" t="s">
        <v>21</v>
      </c>
      <c r="DO468" s="3">
        <v>1.4943919536558836</v>
      </c>
      <c r="DP468" s="3"/>
      <c r="DQ468" s="3"/>
      <c r="DR468" s="3"/>
      <c r="DS468" s="3"/>
      <c r="DT468" s="3"/>
      <c r="DU468" s="3"/>
      <c r="DV468" s="3"/>
      <c r="DW468" s="4">
        <v>1.4943919536558836</v>
      </c>
    </row>
    <row r="469" spans="1:127" ht="15.75" thickBot="1" x14ac:dyDescent="0.3">
      <c r="A469" s="29"/>
      <c r="B469" s="18" t="s">
        <v>10</v>
      </c>
      <c r="C469" s="19">
        <f>SUM(C459:C468)</f>
        <v>6356.3811526589961</v>
      </c>
      <c r="D469" s="19">
        <f t="shared" ref="D469" si="1327">SUM(D459:D468)</f>
        <v>742.44368374887688</v>
      </c>
      <c r="E469" s="19">
        <f t="shared" ref="E469" si="1328">SUM(E459:E468)</f>
        <v>2346.7753237387296</v>
      </c>
      <c r="F469" s="19">
        <f t="shared" ref="F469" si="1329">SUM(F459:F468)</f>
        <v>723.91156112895158</v>
      </c>
      <c r="G469" s="19">
        <f t="shared" ref="G469" si="1330">SUM(G459:G468)</f>
        <v>179.14240203123063</v>
      </c>
      <c r="H469" s="19">
        <f t="shared" ref="H469" si="1331">SUM(H459:H468)</f>
        <v>90.982401425346012</v>
      </c>
      <c r="I469" s="19">
        <f t="shared" ref="I469" si="1332">SUM(I459:I468)</f>
        <v>1.4193615959240562</v>
      </c>
      <c r="J469" s="19">
        <f t="shared" ref="J469" si="1333">SUM(J459:J468)</f>
        <v>0.52524912012614677</v>
      </c>
      <c r="K469" s="19">
        <f t="shared" ref="K469" si="1334">SUM(K459:K468)</f>
        <v>0.52524912012614677</v>
      </c>
      <c r="L469" s="19">
        <f t="shared" ref="L469" si="1335">SUM(L459:L468)</f>
        <v>874.23188486111587</v>
      </c>
      <c r="M469" s="19">
        <f t="shared" ref="M469" si="1336">SUM(M459:M468)</f>
        <v>1.8248934804737866</v>
      </c>
      <c r="N469" s="19">
        <f t="shared" ref="N469" si="1337">SUM(N459:N468)</f>
        <v>11318.163162909897</v>
      </c>
      <c r="P469" s="29"/>
      <c r="Q469" s="18" t="s">
        <v>10</v>
      </c>
      <c r="R469" s="19">
        <f>SUM(R459:R468)</f>
        <v>4153.3030006814106</v>
      </c>
      <c r="S469" s="19">
        <f t="shared" ref="S469" si="1338">SUM(S459:S468)</f>
        <v>327.7510305147905</v>
      </c>
      <c r="T469" s="19">
        <f t="shared" ref="T469" si="1339">SUM(T459:T468)</f>
        <v>1070.6853233394652</v>
      </c>
      <c r="U469" s="19">
        <f t="shared" ref="U469" si="1340">SUM(U459:U468)</f>
        <v>231.65169956126454</v>
      </c>
      <c r="V469" s="19">
        <f t="shared" ref="V469" si="1341">SUM(V459:V468)</f>
        <v>57.325568649993805</v>
      </c>
      <c r="W469" s="19">
        <f t="shared" ref="W469" si="1342">SUM(W459:W468)</f>
        <v>59.138560926474909</v>
      </c>
      <c r="X469" s="19">
        <f t="shared" ref="X469" si="1343">SUM(X459:X468)</f>
        <v>0.42580847877721684</v>
      </c>
      <c r="Y469" s="19">
        <f t="shared" ref="Y469" si="1344">SUM(Y459:Y468)</f>
        <v>0.26262456006307339</v>
      </c>
      <c r="Z469" s="19">
        <f t="shared" ref="Z469" si="1345">SUM(Z459:Z468)</f>
        <v>0.1470697536353211</v>
      </c>
      <c r="AA469" s="19">
        <f t="shared" ref="AA469" si="1346">SUM(AA459:AA468)</f>
        <v>296.31864957101845</v>
      </c>
      <c r="AB469" s="19">
        <f t="shared" ref="AB469" si="1347">SUM(AB459:AB468)</f>
        <v>0.82120206621320402</v>
      </c>
      <c r="AC469" s="19">
        <f t="shared" ref="AC469" si="1348">SUM(AC459:AC468)</f>
        <v>6197.8305381031059</v>
      </c>
      <c r="AE469" s="29"/>
      <c r="AF469" s="18" t="s">
        <v>10</v>
      </c>
      <c r="AG469" s="8">
        <v>1385.4296471384937</v>
      </c>
      <c r="AH469" s="8">
        <v>634.70774207475347</v>
      </c>
      <c r="AI469" s="8">
        <v>2238.0210082365479</v>
      </c>
      <c r="AJ469" s="8">
        <v>634.57278872121901</v>
      </c>
      <c r="AK469" s="8">
        <v>179.14240203123063</v>
      </c>
      <c r="AL469" s="8">
        <v>83.625903008550125</v>
      </c>
      <c r="AM469" s="8">
        <v>0</v>
      </c>
      <c r="AN469" s="8">
        <v>0.20717892148325459</v>
      </c>
      <c r="AO469" s="8">
        <v>5155.7066701322783</v>
      </c>
      <c r="AP469" s="13"/>
      <c r="AQ469" s="29"/>
      <c r="AR469" s="18" t="s">
        <v>10</v>
      </c>
      <c r="AS469" s="8">
        <v>874.19459044882876</v>
      </c>
      <c r="AT469" s="8">
        <v>279.27140651289153</v>
      </c>
      <c r="AU469" s="8">
        <v>1021.6971857933573</v>
      </c>
      <c r="AV469" s="8">
        <v>203.06329239079008</v>
      </c>
      <c r="AW469" s="8">
        <v>57.325568649993805</v>
      </c>
      <c r="AX469" s="8">
        <v>54.356836955557583</v>
      </c>
      <c r="AY469" s="8">
        <v>0</v>
      </c>
      <c r="AZ469" s="8">
        <v>8.9086936237799466E-2</v>
      </c>
      <c r="BA469" s="8">
        <v>2489.9979676876569</v>
      </c>
      <c r="BC469" s="29"/>
      <c r="BD469" s="18" t="s">
        <v>10</v>
      </c>
      <c r="BE469" s="5">
        <v>1219.7306381741419</v>
      </c>
      <c r="BF469" s="5">
        <v>93.394281054627086</v>
      </c>
      <c r="BG469" s="5">
        <v>107.66715288698362</v>
      </c>
      <c r="BH469" s="5">
        <v>75.106980277438083</v>
      </c>
      <c r="BI469" s="5">
        <v>1.4193615959240562</v>
      </c>
      <c r="BJ469" s="5">
        <v>5.7954757847209014E-2</v>
      </c>
      <c r="BK469" s="5">
        <v>0</v>
      </c>
      <c r="BL469" s="5">
        <v>3.5511227786081681</v>
      </c>
      <c r="BM469" s="5">
        <v>1.8248934804737866</v>
      </c>
      <c r="BN469" s="5">
        <v>1502.7523850060441</v>
      </c>
      <c r="BP469" s="29"/>
      <c r="BQ469" s="18" t="s">
        <v>10</v>
      </c>
      <c r="BR469" s="5">
        <v>675.27082581965385</v>
      </c>
      <c r="BS469" s="5">
        <v>42.027426474582192</v>
      </c>
      <c r="BT469" s="5">
        <v>48.450218799142625</v>
      </c>
      <c r="BU469" s="5">
        <v>24.034233688780187</v>
      </c>
      <c r="BV469" s="5">
        <v>0.42580847877721684</v>
      </c>
      <c r="BW469" s="5">
        <v>3.7670592600685858E-2</v>
      </c>
      <c r="BX469" s="5">
        <v>0</v>
      </c>
      <c r="BY469" s="5">
        <v>1.0681041493240144</v>
      </c>
      <c r="BZ469" s="5">
        <v>0.82120206621320402</v>
      </c>
      <c r="CA469" s="5">
        <v>792.13549006907385</v>
      </c>
      <c r="CC469" s="29"/>
      <c r="CD469" s="18" t="s">
        <v>10</v>
      </c>
      <c r="CE469" s="8">
        <v>3697.7397918404995</v>
      </c>
      <c r="CF469" s="8">
        <v>14.186685473842541</v>
      </c>
      <c r="CG469" s="8">
        <v>0</v>
      </c>
      <c r="CH469" s="8">
        <v>13.8989239463027</v>
      </c>
      <c r="CI469" s="8">
        <v>0</v>
      </c>
      <c r="CJ469" s="8">
        <v>7.2969350718089192</v>
      </c>
      <c r="CK469" s="8">
        <v>0</v>
      </c>
      <c r="CL469" s="8">
        <v>0.19163803154170062</v>
      </c>
      <c r="CM469" s="8">
        <v>3733.3139743639958</v>
      </c>
      <c r="CN469" s="13"/>
      <c r="CO469" s="29"/>
      <c r="CP469" s="18" t="s">
        <v>10</v>
      </c>
      <c r="CQ469" s="8">
        <v>2564.5481519255886</v>
      </c>
      <c r="CR469" s="8">
        <v>6.3840084632291436</v>
      </c>
      <c r="CS469" s="8">
        <v>0</v>
      </c>
      <c r="CT469" s="8">
        <v>4.4476556628168638</v>
      </c>
      <c r="CU469" s="8">
        <v>0</v>
      </c>
      <c r="CV469" s="8">
        <v>4.7430077966757977</v>
      </c>
      <c r="CW469" s="8">
        <v>0</v>
      </c>
      <c r="CX469" s="8">
        <v>5.7669090935494452E-2</v>
      </c>
      <c r="CY469" s="8">
        <v>2580.1804929392456</v>
      </c>
      <c r="DA469" s="29"/>
      <c r="DB469" s="18" t="s">
        <v>10</v>
      </c>
      <c r="DC469" s="10">
        <v>53.481075505861583</v>
      </c>
      <c r="DD469" s="10">
        <v>0.15497514565376938</v>
      </c>
      <c r="DE469" s="10">
        <v>1.0871626151980371</v>
      </c>
      <c r="DF469" s="10">
        <v>0.33286818399181939</v>
      </c>
      <c r="DG469" s="10">
        <v>0.52524912012614677</v>
      </c>
      <c r="DH469" s="10">
        <v>1.608587139761614E-3</v>
      </c>
      <c r="DI469" s="10">
        <v>0.52524912012614677</v>
      </c>
      <c r="DJ469" s="10">
        <v>870.28194512948278</v>
      </c>
      <c r="DK469" s="10">
        <v>926.39013340757981</v>
      </c>
      <c r="DM469" s="29"/>
      <c r="DN469" s="18" t="s">
        <v>10</v>
      </c>
      <c r="DO469" s="10">
        <v>39.289432487339134</v>
      </c>
      <c r="DP469" s="10">
        <v>6.8189064087658527E-2</v>
      </c>
      <c r="DQ469" s="10">
        <v>0.53791874696517983</v>
      </c>
      <c r="DR469" s="10">
        <v>0.10651781887738221</v>
      </c>
      <c r="DS469" s="10">
        <v>0.26262456006307339</v>
      </c>
      <c r="DT469" s="10">
        <v>1.0455816408450492E-3</v>
      </c>
      <c r="DU469" s="10">
        <v>0.1470697536353211</v>
      </c>
      <c r="DV469" s="10">
        <v>295.10378939452113</v>
      </c>
      <c r="DW469" s="10">
        <v>335.51658740712969</v>
      </c>
    </row>
    <row r="470" spans="1:127" x14ac:dyDescent="0.25"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</row>
    <row r="471" spans="1:127" x14ac:dyDescent="0.25"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</row>
    <row r="472" spans="1:127" x14ac:dyDescent="0.25"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</row>
    <row r="473" spans="1:127" ht="15.75" thickBot="1" x14ac:dyDescent="0.3"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</row>
    <row r="474" spans="1:127" x14ac:dyDescent="0.25">
      <c r="A474" s="31" t="str">
        <f>+AE474</f>
        <v>LMM</v>
      </c>
      <c r="B474" s="31"/>
      <c r="C474" s="14"/>
      <c r="D474" s="30" t="s">
        <v>2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P474" s="31" t="str">
        <f>+AQ474</f>
        <v>LMM</v>
      </c>
      <c r="Q474" s="31"/>
      <c r="R474" s="14"/>
      <c r="S474" s="30" t="s">
        <v>2</v>
      </c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E474" s="31" t="s">
        <v>40</v>
      </c>
      <c r="AF474" s="31"/>
      <c r="AG474" s="30" t="s">
        <v>2</v>
      </c>
      <c r="AH474" s="30"/>
      <c r="AI474" s="30"/>
      <c r="AJ474" s="30"/>
      <c r="AK474" s="30"/>
      <c r="AL474" s="30"/>
      <c r="AM474" s="30"/>
      <c r="AN474" s="30"/>
      <c r="AO474" s="30"/>
      <c r="AQ474" s="31" t="s">
        <v>40</v>
      </c>
      <c r="AR474" s="31"/>
      <c r="AS474" s="30" t="s">
        <v>2</v>
      </c>
      <c r="AT474" s="30"/>
      <c r="AU474" s="30"/>
      <c r="AV474" s="30"/>
      <c r="AW474" s="30"/>
      <c r="AX474" s="30"/>
      <c r="AY474" s="30"/>
      <c r="AZ474" s="30"/>
      <c r="BA474" s="30"/>
      <c r="BC474" s="31" t="s">
        <v>40</v>
      </c>
      <c r="BD474" s="31"/>
      <c r="BE474" s="30" t="s">
        <v>2</v>
      </c>
      <c r="BF474" s="30"/>
      <c r="BG474" s="30"/>
      <c r="BH474" s="30"/>
      <c r="BI474" s="30"/>
      <c r="BJ474" s="30"/>
      <c r="BK474" s="30"/>
      <c r="BL474" s="30"/>
      <c r="BM474" s="30"/>
      <c r="BN474" s="30"/>
      <c r="BP474" s="31" t="s">
        <v>40</v>
      </c>
      <c r="BQ474" s="31"/>
      <c r="BR474" s="30" t="s">
        <v>2</v>
      </c>
      <c r="BS474" s="30"/>
      <c r="BT474" s="30"/>
      <c r="BU474" s="30"/>
      <c r="BV474" s="30"/>
      <c r="BW474" s="30"/>
      <c r="BX474" s="30"/>
      <c r="BY474" s="30"/>
      <c r="BZ474" s="30"/>
      <c r="CA474" s="30"/>
      <c r="CC474" s="31" t="s">
        <v>40</v>
      </c>
      <c r="CD474" s="31"/>
      <c r="CE474" s="30" t="s">
        <v>2</v>
      </c>
      <c r="CF474" s="30"/>
      <c r="CG474" s="30"/>
      <c r="CH474" s="30"/>
      <c r="CI474" s="30"/>
      <c r="CJ474" s="30"/>
      <c r="CK474" s="30"/>
      <c r="CL474" s="30"/>
      <c r="CM474" s="30"/>
      <c r="CO474" s="31" t="s">
        <v>40</v>
      </c>
      <c r="CP474" s="31"/>
      <c r="CQ474" s="30" t="s">
        <v>2</v>
      </c>
      <c r="CR474" s="30"/>
      <c r="CS474" s="30"/>
      <c r="CT474" s="30"/>
      <c r="CU474" s="30"/>
      <c r="CV474" s="30"/>
      <c r="CW474" s="30"/>
      <c r="CX474" s="30"/>
      <c r="CY474" s="30"/>
      <c r="DA474" s="31" t="s">
        <v>40</v>
      </c>
      <c r="DB474" s="31"/>
      <c r="DC474" s="30" t="s">
        <v>2</v>
      </c>
      <c r="DD474" s="30"/>
      <c r="DE474" s="30"/>
      <c r="DF474" s="30"/>
      <c r="DG474" s="30"/>
      <c r="DH474" s="30"/>
      <c r="DI474" s="30"/>
      <c r="DJ474" s="30"/>
      <c r="DK474" s="30"/>
      <c r="DM474" s="31" t="s">
        <v>40</v>
      </c>
      <c r="DN474" s="31"/>
      <c r="DO474" s="30" t="s">
        <v>2</v>
      </c>
      <c r="DP474" s="30"/>
      <c r="DQ474" s="30"/>
      <c r="DR474" s="30"/>
      <c r="DS474" s="30"/>
      <c r="DT474" s="30"/>
      <c r="DU474" s="30"/>
      <c r="DV474" s="30"/>
      <c r="DW474" s="30"/>
    </row>
    <row r="475" spans="1:127" ht="18" x14ac:dyDescent="0.25">
      <c r="A475" s="27" t="s">
        <v>0</v>
      </c>
      <c r="B475" s="27"/>
      <c r="C475" s="4" t="s">
        <v>71</v>
      </c>
      <c r="D475" s="4" t="s">
        <v>3</v>
      </c>
      <c r="E475" s="4" t="s">
        <v>4</v>
      </c>
      <c r="F475" s="4" t="s">
        <v>5</v>
      </c>
      <c r="G475" s="4" t="s">
        <v>6</v>
      </c>
      <c r="H475" s="4" t="s">
        <v>7</v>
      </c>
      <c r="I475" s="4" t="s">
        <v>53</v>
      </c>
      <c r="J475" s="4" t="s">
        <v>59</v>
      </c>
      <c r="K475" s="4" t="s">
        <v>8</v>
      </c>
      <c r="L475" s="4" t="s">
        <v>9</v>
      </c>
      <c r="M475" s="4" t="s">
        <v>54</v>
      </c>
      <c r="N475" s="4" t="s">
        <v>10</v>
      </c>
      <c r="P475" s="27" t="s">
        <v>1</v>
      </c>
      <c r="Q475" s="27"/>
      <c r="R475" s="4" t="s">
        <v>71</v>
      </c>
      <c r="S475" s="4" t="s">
        <v>3</v>
      </c>
      <c r="T475" s="4" t="s">
        <v>4</v>
      </c>
      <c r="U475" s="4" t="s">
        <v>5</v>
      </c>
      <c r="V475" s="4" t="s">
        <v>6</v>
      </c>
      <c r="W475" s="4" t="s">
        <v>7</v>
      </c>
      <c r="X475" s="4" t="s">
        <v>53</v>
      </c>
      <c r="Y475" s="4" t="s">
        <v>59</v>
      </c>
      <c r="Z475" s="4" t="s">
        <v>8</v>
      </c>
      <c r="AA475" s="4" t="s">
        <v>9</v>
      </c>
      <c r="AB475" s="4" t="s">
        <v>54</v>
      </c>
      <c r="AC475" s="4" t="s">
        <v>10</v>
      </c>
      <c r="AE475" s="27" t="s">
        <v>0</v>
      </c>
      <c r="AF475" s="27"/>
      <c r="AG475" s="4" t="s">
        <v>71</v>
      </c>
      <c r="AH475" s="4" t="s">
        <v>3</v>
      </c>
      <c r="AI475" s="4" t="s">
        <v>4</v>
      </c>
      <c r="AJ475" s="4" t="s">
        <v>5</v>
      </c>
      <c r="AK475" s="4" t="s">
        <v>6</v>
      </c>
      <c r="AL475" s="4" t="s">
        <v>7</v>
      </c>
      <c r="AM475" s="4" t="s">
        <v>8</v>
      </c>
      <c r="AN475" s="4" t="s">
        <v>9</v>
      </c>
      <c r="AO475" s="4" t="s">
        <v>10</v>
      </c>
      <c r="AQ475" s="27" t="s">
        <v>1</v>
      </c>
      <c r="AR475" s="27"/>
      <c r="AS475" s="4" t="s">
        <v>71</v>
      </c>
      <c r="AT475" s="4" t="s">
        <v>3</v>
      </c>
      <c r="AU475" s="4" t="s">
        <v>4</v>
      </c>
      <c r="AV475" s="4" t="s">
        <v>5</v>
      </c>
      <c r="AW475" s="4" t="s">
        <v>6</v>
      </c>
      <c r="AX475" s="4" t="s">
        <v>7</v>
      </c>
      <c r="AY475" s="4" t="s">
        <v>8</v>
      </c>
      <c r="AZ475" s="4" t="s">
        <v>9</v>
      </c>
      <c r="BA475" s="4" t="s">
        <v>10</v>
      </c>
      <c r="BC475" s="27" t="s">
        <v>0</v>
      </c>
      <c r="BD475" s="27"/>
      <c r="BE475" s="4" t="s">
        <v>71</v>
      </c>
      <c r="BF475" s="4" t="s">
        <v>3</v>
      </c>
      <c r="BG475" s="4" t="s">
        <v>4</v>
      </c>
      <c r="BH475" s="4" t="s">
        <v>5</v>
      </c>
      <c r="BI475" s="4" t="s">
        <v>53</v>
      </c>
      <c r="BJ475" s="4" t="s">
        <v>7</v>
      </c>
      <c r="BK475" s="4" t="s">
        <v>8</v>
      </c>
      <c r="BL475" s="4" t="s">
        <v>9</v>
      </c>
      <c r="BM475" s="4" t="s">
        <v>54</v>
      </c>
      <c r="BN475" s="4" t="s">
        <v>10</v>
      </c>
      <c r="BP475" s="27" t="s">
        <v>1</v>
      </c>
      <c r="BQ475" s="27"/>
      <c r="BR475" s="4" t="s">
        <v>71</v>
      </c>
      <c r="BS475" s="4" t="s">
        <v>3</v>
      </c>
      <c r="BT475" s="4" t="s">
        <v>4</v>
      </c>
      <c r="BU475" s="4" t="s">
        <v>5</v>
      </c>
      <c r="BV475" s="4" t="s">
        <v>53</v>
      </c>
      <c r="BW475" s="4" t="s">
        <v>7</v>
      </c>
      <c r="BX475" s="4" t="s">
        <v>8</v>
      </c>
      <c r="BY475" s="4" t="s">
        <v>9</v>
      </c>
      <c r="BZ475" s="4" t="s">
        <v>54</v>
      </c>
      <c r="CA475" s="4" t="s">
        <v>10</v>
      </c>
      <c r="CC475" s="27" t="s">
        <v>0</v>
      </c>
      <c r="CD475" s="27"/>
      <c r="CE475" s="4" t="s">
        <v>71</v>
      </c>
      <c r="CF475" s="4" t="s">
        <v>3</v>
      </c>
      <c r="CG475" s="4" t="s">
        <v>4</v>
      </c>
      <c r="CH475" s="4" t="s">
        <v>5</v>
      </c>
      <c r="CI475" s="4" t="s">
        <v>6</v>
      </c>
      <c r="CJ475" s="4" t="s">
        <v>7</v>
      </c>
      <c r="CK475" s="4" t="s">
        <v>8</v>
      </c>
      <c r="CL475" s="4" t="s">
        <v>9</v>
      </c>
      <c r="CM475" s="4" t="s">
        <v>10</v>
      </c>
      <c r="CO475" s="27" t="s">
        <v>1</v>
      </c>
      <c r="CP475" s="27"/>
      <c r="CQ475" s="4" t="s">
        <v>71</v>
      </c>
      <c r="CR475" s="4" t="s">
        <v>3</v>
      </c>
      <c r="CS475" s="4" t="s">
        <v>4</v>
      </c>
      <c r="CT475" s="4" t="s">
        <v>5</v>
      </c>
      <c r="CU475" s="4" t="s">
        <v>6</v>
      </c>
      <c r="CV475" s="4" t="s">
        <v>7</v>
      </c>
      <c r="CW475" s="4" t="s">
        <v>8</v>
      </c>
      <c r="CX475" s="4" t="s">
        <v>9</v>
      </c>
      <c r="CY475" s="4" t="s">
        <v>10</v>
      </c>
      <c r="DA475" s="27" t="s">
        <v>58</v>
      </c>
      <c r="DB475" s="27"/>
      <c r="DC475" s="4" t="s">
        <v>71</v>
      </c>
      <c r="DD475" s="4" t="s">
        <v>3</v>
      </c>
      <c r="DE475" s="4" t="s">
        <v>4</v>
      </c>
      <c r="DF475" s="4" t="s">
        <v>5</v>
      </c>
      <c r="DG475" s="4" t="s">
        <v>59</v>
      </c>
      <c r="DH475" s="4" t="s">
        <v>7</v>
      </c>
      <c r="DI475" s="4" t="s">
        <v>8</v>
      </c>
      <c r="DJ475" s="4" t="s">
        <v>9</v>
      </c>
      <c r="DK475" s="4" t="s">
        <v>10</v>
      </c>
      <c r="DM475" s="27" t="s">
        <v>60</v>
      </c>
      <c r="DN475" s="27"/>
      <c r="DO475" s="4" t="s">
        <v>71</v>
      </c>
      <c r="DP475" s="4" t="s">
        <v>3</v>
      </c>
      <c r="DQ475" s="4" t="s">
        <v>4</v>
      </c>
      <c r="DR475" s="4" t="s">
        <v>5</v>
      </c>
      <c r="DS475" s="4" t="s">
        <v>59</v>
      </c>
      <c r="DT475" s="4" t="s">
        <v>7</v>
      </c>
      <c r="DU475" s="4" t="s">
        <v>8</v>
      </c>
      <c r="DV475" s="4" t="s">
        <v>9</v>
      </c>
      <c r="DW475" s="4" t="s">
        <v>10</v>
      </c>
    </row>
    <row r="476" spans="1:127" ht="18" x14ac:dyDescent="0.25">
      <c r="A476" s="28" t="s">
        <v>11</v>
      </c>
      <c r="B476" s="15" t="s">
        <v>12</v>
      </c>
      <c r="C476" s="16">
        <f t="shared" ref="C476:F478" si="1349">+AG476+BE476+CE476+DC477</f>
        <v>1376.3952797176969</v>
      </c>
      <c r="D476" s="6">
        <f t="shared" si="1349"/>
        <v>0</v>
      </c>
      <c r="E476" s="7">
        <f t="shared" si="1349"/>
        <v>0</v>
      </c>
      <c r="F476" s="7">
        <f t="shared" si="1349"/>
        <v>0</v>
      </c>
      <c r="G476" s="7">
        <f t="shared" ref="G476:G485" si="1350">+AK476+CI476</f>
        <v>0</v>
      </c>
      <c r="H476" s="7">
        <f t="shared" ref="H476:H483" si="1351">+AL476+BJ476+CJ476+DH477</f>
        <v>0</v>
      </c>
      <c r="I476" s="7">
        <f>+BI476</f>
        <v>0</v>
      </c>
      <c r="J476" s="7">
        <f>+DG477</f>
        <v>0</v>
      </c>
      <c r="K476" s="7">
        <f t="shared" ref="K476:L483" si="1352">+AM476+BK476+CK476+DI477</f>
        <v>0</v>
      </c>
      <c r="L476" s="7">
        <f t="shared" si="1352"/>
        <v>0</v>
      </c>
      <c r="M476" s="7">
        <f>+BM476</f>
        <v>0</v>
      </c>
      <c r="N476" s="7">
        <f t="shared" ref="N476:N485" si="1353">SUM(C476:M476)</f>
        <v>1376.3952797176969</v>
      </c>
      <c r="P476" s="28" t="s">
        <v>11</v>
      </c>
      <c r="Q476" s="15" t="s">
        <v>12</v>
      </c>
      <c r="R476" s="16">
        <f t="shared" ref="R476:R483" si="1354">+AS476+BR476+CQ476+DO477</f>
        <v>161.03722652548433</v>
      </c>
      <c r="S476" s="16">
        <f t="shared" ref="S476:S483" si="1355">+AT476+BS476+CR476+DP477</f>
        <v>0</v>
      </c>
      <c r="T476" s="16">
        <f t="shared" ref="T476:T483" si="1356">+AU476+BT476+CS476+DQ477</f>
        <v>0</v>
      </c>
      <c r="U476" s="16">
        <f t="shared" ref="U476:U483" si="1357">+AV476+BU476+CT476+DR477</f>
        <v>0</v>
      </c>
      <c r="V476" s="7">
        <f t="shared" ref="V476:V485" si="1358">+AW476+CU476</f>
        <v>0</v>
      </c>
      <c r="W476" s="7">
        <f t="shared" ref="W476:W483" si="1359">+AX476+BW476+CV476+DT477</f>
        <v>0</v>
      </c>
      <c r="X476" s="7">
        <f>+BV476</f>
        <v>0</v>
      </c>
      <c r="Y476" s="7">
        <f>+DS477</f>
        <v>0</v>
      </c>
      <c r="Z476" s="7">
        <f t="shared" ref="Z476:AA483" si="1360">+AY476+BX476+CW476+DU477</f>
        <v>0</v>
      </c>
      <c r="AA476" s="7">
        <f t="shared" si="1360"/>
        <v>0</v>
      </c>
      <c r="AB476" s="7">
        <f t="shared" ref="AB476:AB483" si="1361">+BZ476</f>
        <v>0</v>
      </c>
      <c r="AC476" s="7">
        <f>SUM(R476:AB476)</f>
        <v>161.03722652548433</v>
      </c>
      <c r="AE476" s="28" t="s">
        <v>11</v>
      </c>
      <c r="AF476" s="15" t="s">
        <v>12</v>
      </c>
      <c r="AG476" s="1">
        <v>409.1204462963463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409.1204462963463</v>
      </c>
      <c r="AQ476" s="28" t="s">
        <v>11</v>
      </c>
      <c r="AR476" s="15" t="s">
        <v>12</v>
      </c>
      <c r="AS476" s="1">
        <v>45.003249092598097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45.003249092598097</v>
      </c>
      <c r="BC476" s="28" t="s">
        <v>11</v>
      </c>
      <c r="BD476" s="15" t="s">
        <v>12</v>
      </c>
      <c r="BE476" s="1">
        <v>593.71498341714664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/>
      <c r="BN476" s="2">
        <v>593.71498341714664</v>
      </c>
      <c r="BP476" s="28" t="s">
        <v>11</v>
      </c>
      <c r="BQ476" s="15" t="s">
        <v>12</v>
      </c>
      <c r="BR476" s="1">
        <v>71.245798010057598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/>
      <c r="CA476" s="2">
        <v>71.245798010057598</v>
      </c>
      <c r="CC476" s="28" t="s">
        <v>11</v>
      </c>
      <c r="CD476" s="15" t="s">
        <v>12</v>
      </c>
      <c r="CE476" s="1">
        <v>372.25976408167702</v>
      </c>
      <c r="CF476" s="2">
        <v>0</v>
      </c>
      <c r="CG476" s="2">
        <v>0</v>
      </c>
      <c r="CH476" s="2">
        <v>0</v>
      </c>
      <c r="CI476" s="2">
        <v>0</v>
      </c>
      <c r="CJ476" s="2">
        <v>0</v>
      </c>
      <c r="CK476" s="2">
        <v>0</v>
      </c>
      <c r="CL476" s="2">
        <v>0</v>
      </c>
      <c r="CM476" s="2">
        <v>372.25976408167702</v>
      </c>
      <c r="CO476" s="28" t="s">
        <v>11</v>
      </c>
      <c r="CP476" s="15" t="s">
        <v>12</v>
      </c>
      <c r="CQ476" s="1">
        <v>44.671171689801241</v>
      </c>
      <c r="CR476" s="2">
        <v>0</v>
      </c>
      <c r="CS476" s="2">
        <v>0</v>
      </c>
      <c r="CT476" s="2">
        <v>0</v>
      </c>
      <c r="CU476" s="2">
        <v>0</v>
      </c>
      <c r="CV476" s="2">
        <v>0</v>
      </c>
      <c r="CW476" s="2">
        <v>0</v>
      </c>
      <c r="CX476" s="2">
        <v>0</v>
      </c>
      <c r="CY476" s="2">
        <v>44.671171689801241</v>
      </c>
      <c r="DA476" s="28" t="s">
        <v>11</v>
      </c>
      <c r="DB476" s="15" t="s">
        <v>20</v>
      </c>
      <c r="DC476" s="1">
        <v>62.089210690153656</v>
      </c>
      <c r="DD476" s="2"/>
      <c r="DE476" s="2"/>
      <c r="DF476" s="2"/>
      <c r="DG476" s="2"/>
      <c r="DH476" s="2"/>
      <c r="DI476" s="2">
        <v>0.65896950022298673</v>
      </c>
      <c r="DJ476" s="2">
        <v>1091.8399861999192</v>
      </c>
      <c r="DK476" s="2">
        <v>1154.5881663902958</v>
      </c>
      <c r="DM476" s="28" t="s">
        <v>11</v>
      </c>
      <c r="DN476" s="15" t="s">
        <v>20</v>
      </c>
      <c r="DO476" s="1">
        <v>46.447375209054066</v>
      </c>
      <c r="DP476" s="2"/>
      <c r="DQ476" s="2"/>
      <c r="DR476" s="2"/>
      <c r="DS476" s="2"/>
      <c r="DT476" s="2"/>
      <c r="DU476" s="2">
        <v>0.18451146006243629</v>
      </c>
      <c r="DV476" s="2">
        <v>370.23165698508609</v>
      </c>
      <c r="DW476" s="2">
        <v>416.8635436542026</v>
      </c>
    </row>
    <row r="477" spans="1:127" ht="18" x14ac:dyDescent="0.25">
      <c r="A477" s="28"/>
      <c r="B477" s="17" t="s">
        <v>13</v>
      </c>
      <c r="C477" s="4">
        <f t="shared" si="1349"/>
        <v>323.88673804169656</v>
      </c>
      <c r="D477" s="3">
        <f t="shared" si="1349"/>
        <v>1359.7368597731613</v>
      </c>
      <c r="E477" s="3">
        <f t="shared" si="1349"/>
        <v>3495.9947150011767</v>
      </c>
      <c r="F477" s="3">
        <f t="shared" si="1349"/>
        <v>1150.0815655589247</v>
      </c>
      <c r="G477" s="3">
        <f t="shared" si="1350"/>
        <v>334.14504776038052</v>
      </c>
      <c r="H477" s="3">
        <f t="shared" si="1351"/>
        <v>0</v>
      </c>
      <c r="I477" s="3">
        <f t="shared" ref="I477:I485" si="1362">+BI477</f>
        <v>0</v>
      </c>
      <c r="J477" s="3">
        <f t="shared" ref="J477:J483" si="1363">+DG478</f>
        <v>0</v>
      </c>
      <c r="K477" s="3">
        <f t="shared" si="1352"/>
        <v>0</v>
      </c>
      <c r="L477" s="3">
        <f t="shared" si="1352"/>
        <v>0</v>
      </c>
      <c r="M477" s="4">
        <f t="shared" ref="M477:M485" si="1364">+BM477</f>
        <v>0</v>
      </c>
      <c r="N477" s="4">
        <f t="shared" si="1353"/>
        <v>6663.8449261353398</v>
      </c>
      <c r="P477" s="28"/>
      <c r="Q477" s="17" t="s">
        <v>13</v>
      </c>
      <c r="R477" s="4">
        <f t="shared" si="1354"/>
        <v>233.19845139002149</v>
      </c>
      <c r="S477" s="4">
        <f t="shared" si="1355"/>
        <v>600.04076769811877</v>
      </c>
      <c r="T477" s="4">
        <f t="shared" si="1356"/>
        <v>1540.0710891218048</v>
      </c>
      <c r="U477" s="4">
        <f t="shared" si="1357"/>
        <v>368.02610097885594</v>
      </c>
      <c r="V477" s="3">
        <f t="shared" si="1358"/>
        <v>106.92641528332177</v>
      </c>
      <c r="W477" s="3">
        <f t="shared" si="1359"/>
        <v>0</v>
      </c>
      <c r="X477" s="3">
        <f t="shared" ref="X477:X485" si="1365">+BV477</f>
        <v>0</v>
      </c>
      <c r="Y477" s="3">
        <f t="shared" ref="Y477:Y483" si="1366">+DS478</f>
        <v>0</v>
      </c>
      <c r="Z477" s="3">
        <f t="shared" si="1360"/>
        <v>0</v>
      </c>
      <c r="AA477" s="3">
        <f t="shared" si="1360"/>
        <v>0</v>
      </c>
      <c r="AB477" s="4">
        <f t="shared" si="1361"/>
        <v>0</v>
      </c>
      <c r="AC477" s="4">
        <f t="shared" ref="AC477:AC485" si="1367">SUM(R477:AB477)</f>
        <v>2848.2628244721227</v>
      </c>
      <c r="AE477" s="28"/>
      <c r="AF477" s="17" t="s">
        <v>13</v>
      </c>
      <c r="AG477" s="3">
        <v>212.52849309169903</v>
      </c>
      <c r="AH477" s="3">
        <v>1183.8874905365969</v>
      </c>
      <c r="AI477" s="3">
        <v>3312.5348601752949</v>
      </c>
      <c r="AJ477" s="3">
        <v>1035.3811390011681</v>
      </c>
      <c r="AK477" s="3">
        <v>334.14504776038052</v>
      </c>
      <c r="AL477" s="3">
        <v>0</v>
      </c>
      <c r="AM477" s="3">
        <v>0</v>
      </c>
      <c r="AN477" s="3">
        <v>0</v>
      </c>
      <c r="AO477" s="4">
        <v>6078.4770305651391</v>
      </c>
      <c r="AQ477" s="28"/>
      <c r="AR477" s="17" t="s">
        <v>13</v>
      </c>
      <c r="AS477" s="3">
        <v>153.0205150260233</v>
      </c>
      <c r="AT477" s="3">
        <v>520.91049583610265</v>
      </c>
      <c r="AU477" s="3">
        <v>1457.5153384771297</v>
      </c>
      <c r="AV477" s="3">
        <v>331.32196448037382</v>
      </c>
      <c r="AW477" s="3">
        <v>106.92641528332177</v>
      </c>
      <c r="AX477" s="3">
        <v>0</v>
      </c>
      <c r="AY477" s="3">
        <v>0</v>
      </c>
      <c r="AZ477" s="3">
        <v>0</v>
      </c>
      <c r="BA477" s="4">
        <v>2569.6947291029514</v>
      </c>
      <c r="BC477" s="28"/>
      <c r="BD477" s="17" t="s">
        <v>13</v>
      </c>
      <c r="BE477" s="3">
        <v>44.433565175100441</v>
      </c>
      <c r="BF477" s="3">
        <v>159.03683388976776</v>
      </c>
      <c r="BG477" s="3">
        <v>183.34145212870189</v>
      </c>
      <c r="BH477" s="3">
        <v>114.28281523307211</v>
      </c>
      <c r="BI477" s="3">
        <v>0</v>
      </c>
      <c r="BJ477" s="3">
        <v>0</v>
      </c>
      <c r="BK477" s="3">
        <v>0</v>
      </c>
      <c r="BL477" s="3">
        <v>0</v>
      </c>
      <c r="BM477" s="3"/>
      <c r="BN477" s="4">
        <v>501.09466642664222</v>
      </c>
      <c r="BP477" s="28"/>
      <c r="BQ477" s="17" t="s">
        <v>13</v>
      </c>
      <c r="BR477" s="3">
        <v>31.992166926072315</v>
      </c>
      <c r="BS477" s="3">
        <v>71.566575250395502</v>
      </c>
      <c r="BT477" s="3">
        <v>82.503653457915846</v>
      </c>
      <c r="BU477" s="3">
        <v>36.570500874583075</v>
      </c>
      <c r="BV477" s="3">
        <v>0</v>
      </c>
      <c r="BW477" s="3">
        <v>0</v>
      </c>
      <c r="BX477" s="3">
        <v>0</v>
      </c>
      <c r="BY477" s="3">
        <v>0</v>
      </c>
      <c r="BZ477" s="3"/>
      <c r="CA477" s="4">
        <v>222.63289650896675</v>
      </c>
      <c r="CC477" s="28"/>
      <c r="CD477" s="17" t="s">
        <v>13</v>
      </c>
      <c r="CE477" s="3">
        <v>66.797161577634071</v>
      </c>
      <c r="CF477" s="3">
        <v>16.618105903004338</v>
      </c>
      <c r="CG477" s="3">
        <v>0</v>
      </c>
      <c r="CH477" s="3">
        <v>0</v>
      </c>
      <c r="CI477" s="3">
        <v>0</v>
      </c>
      <c r="CJ477" s="3">
        <v>0</v>
      </c>
      <c r="CK477" s="3">
        <v>0</v>
      </c>
      <c r="CL477" s="3">
        <v>0</v>
      </c>
      <c r="CM477" s="4">
        <v>83.415267480638406</v>
      </c>
      <c r="CO477" s="28"/>
      <c r="CP477" s="17" t="s">
        <v>13</v>
      </c>
      <c r="CQ477" s="3">
        <v>48.093956335896529</v>
      </c>
      <c r="CR477" s="3">
        <v>7.4781476563519522</v>
      </c>
      <c r="CS477" s="3">
        <v>0</v>
      </c>
      <c r="CT477" s="3">
        <v>0</v>
      </c>
      <c r="CU477" s="3">
        <v>0</v>
      </c>
      <c r="CV477" s="3">
        <v>0</v>
      </c>
      <c r="CW477" s="3">
        <v>0</v>
      </c>
      <c r="CX477" s="3">
        <v>0</v>
      </c>
      <c r="CY477" s="4">
        <v>55.572103992248479</v>
      </c>
      <c r="DA477" s="28"/>
      <c r="DB477" s="17" t="s">
        <v>12</v>
      </c>
      <c r="DC477" s="3">
        <v>1.3000859225268953</v>
      </c>
      <c r="DD477" s="3"/>
      <c r="DE477" s="3"/>
      <c r="DF477" s="3"/>
      <c r="DG477" s="3"/>
      <c r="DH477" s="3"/>
      <c r="DI477" s="3"/>
      <c r="DJ477" s="3"/>
      <c r="DK477" s="3">
        <v>1.3000859225268953</v>
      </c>
      <c r="DM477" s="28"/>
      <c r="DN477" s="17" t="s">
        <v>12</v>
      </c>
      <c r="DO477" s="3">
        <v>0.11700773302742057</v>
      </c>
      <c r="DP477" s="3"/>
      <c r="DQ477" s="3"/>
      <c r="DR477" s="3"/>
      <c r="DS477" s="3"/>
      <c r="DT477" s="3"/>
      <c r="DU477" s="3"/>
      <c r="DV477" s="3"/>
      <c r="DW477" s="3">
        <v>0.11700773302742057</v>
      </c>
    </row>
    <row r="478" spans="1:127" ht="18" x14ac:dyDescent="0.25">
      <c r="A478" s="28"/>
      <c r="B478" s="15" t="s">
        <v>14</v>
      </c>
      <c r="C478" s="16">
        <f t="shared" si="1349"/>
        <v>667.38190347640727</v>
      </c>
      <c r="D478" s="6">
        <f t="shared" si="1349"/>
        <v>0</v>
      </c>
      <c r="E478" s="7">
        <f t="shared" si="1349"/>
        <v>0</v>
      </c>
      <c r="F478" s="7">
        <f t="shared" si="1349"/>
        <v>0</v>
      </c>
      <c r="G478" s="7">
        <f t="shared" si="1350"/>
        <v>0</v>
      </c>
      <c r="H478" s="7">
        <f t="shared" si="1351"/>
        <v>0</v>
      </c>
      <c r="I478" s="7">
        <f t="shared" si="1362"/>
        <v>0</v>
      </c>
      <c r="J478" s="7">
        <f t="shared" si="1363"/>
        <v>0</v>
      </c>
      <c r="K478" s="7">
        <f t="shared" si="1352"/>
        <v>0</v>
      </c>
      <c r="L478" s="7">
        <f t="shared" si="1352"/>
        <v>0</v>
      </c>
      <c r="M478" s="7">
        <f t="shared" si="1364"/>
        <v>0</v>
      </c>
      <c r="N478" s="7">
        <f t="shared" si="1353"/>
        <v>667.38190347640727</v>
      </c>
      <c r="P478" s="28"/>
      <c r="Q478" s="15" t="s">
        <v>14</v>
      </c>
      <c r="R478" s="16">
        <f t="shared" si="1354"/>
        <v>433.79823725966469</v>
      </c>
      <c r="S478" s="16">
        <f t="shared" si="1355"/>
        <v>0</v>
      </c>
      <c r="T478" s="16">
        <f t="shared" si="1356"/>
        <v>0</v>
      </c>
      <c r="U478" s="16">
        <f t="shared" si="1357"/>
        <v>0</v>
      </c>
      <c r="V478" s="7">
        <f t="shared" si="1358"/>
        <v>0</v>
      </c>
      <c r="W478" s="7">
        <f t="shared" si="1359"/>
        <v>0</v>
      </c>
      <c r="X478" s="7">
        <f t="shared" si="1365"/>
        <v>0</v>
      </c>
      <c r="Y478" s="7">
        <f t="shared" si="1366"/>
        <v>0</v>
      </c>
      <c r="Z478" s="7">
        <f t="shared" si="1360"/>
        <v>0</v>
      </c>
      <c r="AA478" s="7">
        <f t="shared" si="1360"/>
        <v>0</v>
      </c>
      <c r="AB478" s="7">
        <f t="shared" si="1361"/>
        <v>0</v>
      </c>
      <c r="AC478" s="7">
        <f t="shared" si="1367"/>
        <v>433.79823725966469</v>
      </c>
      <c r="AE478" s="28"/>
      <c r="AF478" s="15" t="s">
        <v>14</v>
      </c>
      <c r="AG478" s="1">
        <v>285.1667662378585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285.1667662378585</v>
      </c>
      <c r="AQ478" s="28"/>
      <c r="AR478" s="15" t="s">
        <v>14</v>
      </c>
      <c r="AS478" s="1">
        <v>185.35839805460802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185.35839805460802</v>
      </c>
      <c r="BC478" s="28"/>
      <c r="BD478" s="15" t="s">
        <v>14</v>
      </c>
      <c r="BE478" s="1">
        <v>317.54670365295004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/>
      <c r="BN478" s="2">
        <v>317.54670365295004</v>
      </c>
      <c r="BP478" s="28"/>
      <c r="BQ478" s="15" t="s">
        <v>14</v>
      </c>
      <c r="BR478" s="1">
        <v>206.40535737441752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/>
      <c r="CA478" s="2">
        <v>206.40535737441752</v>
      </c>
      <c r="CC478" s="28"/>
      <c r="CD478" s="15" t="s">
        <v>14</v>
      </c>
      <c r="CE478" s="1">
        <v>64.584715609498133</v>
      </c>
      <c r="CF478" s="2">
        <v>0</v>
      </c>
      <c r="CG478" s="2">
        <v>0</v>
      </c>
      <c r="CH478" s="2">
        <v>0</v>
      </c>
      <c r="CI478" s="2">
        <v>0</v>
      </c>
      <c r="CJ478" s="2">
        <v>0</v>
      </c>
      <c r="CK478" s="2">
        <v>0</v>
      </c>
      <c r="CL478" s="2">
        <v>0</v>
      </c>
      <c r="CM478" s="2">
        <v>64.584715609498133</v>
      </c>
      <c r="CO478" s="28"/>
      <c r="CP478" s="15" t="s">
        <v>14</v>
      </c>
      <c r="CQ478" s="1">
        <v>41.980065146173786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>
        <v>0</v>
      </c>
      <c r="CY478" s="2">
        <v>41.980065146173786</v>
      </c>
      <c r="DA478" s="28"/>
      <c r="DB478" s="15" t="s">
        <v>61</v>
      </c>
      <c r="DC478" s="1">
        <v>0.12751819726298258</v>
      </c>
      <c r="DD478" s="2">
        <v>0.19442944379216159</v>
      </c>
      <c r="DE478" s="2">
        <v>0.11840269718005057</v>
      </c>
      <c r="DF478" s="2">
        <v>0.41761132468445084</v>
      </c>
      <c r="DG478" s="2">
        <v>0</v>
      </c>
      <c r="DH478" s="2"/>
      <c r="DI478" s="2"/>
      <c r="DJ478" s="2"/>
      <c r="DK478" s="2">
        <v>0.8579616629196456</v>
      </c>
      <c r="DM478" s="28"/>
      <c r="DN478" s="15" t="s">
        <v>61</v>
      </c>
      <c r="DO478" s="1">
        <v>9.1813102029347449E-2</v>
      </c>
      <c r="DP478" s="2">
        <v>8.5548955268551108E-2</v>
      </c>
      <c r="DQ478" s="2">
        <v>5.2097186759222251E-2</v>
      </c>
      <c r="DR478" s="2">
        <v>0.13363562389902428</v>
      </c>
      <c r="DS478" s="2">
        <v>0</v>
      </c>
      <c r="DT478" s="2"/>
      <c r="DU478" s="2"/>
      <c r="DV478" s="2"/>
      <c r="DW478" s="2">
        <v>0.3630948679561451</v>
      </c>
    </row>
    <row r="479" spans="1:127" ht="18" x14ac:dyDescent="0.25">
      <c r="A479" s="28"/>
      <c r="B479" s="17" t="s">
        <v>15</v>
      </c>
      <c r="C479" s="4">
        <f t="shared" ref="C479:C483" si="1368">+AG479+BE479+CE479+DC480</f>
        <v>178.26793245631654</v>
      </c>
      <c r="D479" s="3">
        <f t="shared" ref="D479:F483" si="1369">+AH479+BF479+CF479+DD480</f>
        <v>0</v>
      </c>
      <c r="E479" s="3">
        <f t="shared" si="1369"/>
        <v>861.92985731557133</v>
      </c>
      <c r="F479" s="3">
        <f t="shared" si="1369"/>
        <v>178.14906933355152</v>
      </c>
      <c r="G479" s="3">
        <f t="shared" si="1350"/>
        <v>0</v>
      </c>
      <c r="H479" s="3">
        <f t="shared" si="1351"/>
        <v>164.63131238515268</v>
      </c>
      <c r="I479" s="3">
        <f t="shared" si="1362"/>
        <v>0</v>
      </c>
      <c r="J479" s="3">
        <f t="shared" si="1363"/>
        <v>0</v>
      </c>
      <c r="K479" s="3">
        <f t="shared" si="1352"/>
        <v>0</v>
      </c>
      <c r="L479" s="3">
        <f t="shared" si="1352"/>
        <v>0</v>
      </c>
      <c r="M479" s="4">
        <f t="shared" si="1364"/>
        <v>0</v>
      </c>
      <c r="N479" s="4">
        <f t="shared" si="1353"/>
        <v>1382.9781714905921</v>
      </c>
      <c r="P479" s="28"/>
      <c r="Q479" s="17" t="s">
        <v>15</v>
      </c>
      <c r="R479" s="4">
        <f t="shared" si="1354"/>
        <v>124.78755271942157</v>
      </c>
      <c r="S479" s="4">
        <f t="shared" si="1355"/>
        <v>0</v>
      </c>
      <c r="T479" s="4">
        <f t="shared" si="1356"/>
        <v>448.20352580409713</v>
      </c>
      <c r="U479" s="4">
        <f t="shared" si="1357"/>
        <v>57.007702186736488</v>
      </c>
      <c r="V479" s="3">
        <f t="shared" si="1358"/>
        <v>0</v>
      </c>
      <c r="W479" s="3">
        <f t="shared" si="1359"/>
        <v>107.01035305034924</v>
      </c>
      <c r="X479" s="3">
        <f t="shared" si="1365"/>
        <v>0</v>
      </c>
      <c r="Y479" s="3">
        <f t="shared" si="1366"/>
        <v>0</v>
      </c>
      <c r="Z479" s="3">
        <f t="shared" si="1360"/>
        <v>0</v>
      </c>
      <c r="AA479" s="3">
        <f t="shared" si="1360"/>
        <v>0</v>
      </c>
      <c r="AB479" s="4">
        <f t="shared" si="1361"/>
        <v>0</v>
      </c>
      <c r="AC479" s="4">
        <f t="shared" si="1367"/>
        <v>737.00913376060453</v>
      </c>
      <c r="AE479" s="28"/>
      <c r="AF479" s="17" t="s">
        <v>15</v>
      </c>
      <c r="AG479" s="3">
        <v>138.14260007191956</v>
      </c>
      <c r="AH479" s="11">
        <v>0</v>
      </c>
      <c r="AI479" s="3">
        <v>861.92985731557133</v>
      </c>
      <c r="AJ479" s="3">
        <v>148.25463003202776</v>
      </c>
      <c r="AK479" s="3">
        <v>0</v>
      </c>
      <c r="AL479" s="3">
        <v>155.98306731382047</v>
      </c>
      <c r="AM479" s="3">
        <v>0</v>
      </c>
      <c r="AN479" s="3">
        <v>0</v>
      </c>
      <c r="AO479" s="4">
        <v>1304.310154733339</v>
      </c>
      <c r="AQ479" s="28"/>
      <c r="AR479" s="17" t="s">
        <v>15</v>
      </c>
      <c r="AS479" s="3">
        <v>96.699820050343689</v>
      </c>
      <c r="AT479" s="11">
        <v>0</v>
      </c>
      <c r="AU479" s="3">
        <v>448.20352580409713</v>
      </c>
      <c r="AV479" s="3">
        <v>47.441481610248886</v>
      </c>
      <c r="AW479" s="3">
        <v>0</v>
      </c>
      <c r="AX479" s="3">
        <v>101.38899375398331</v>
      </c>
      <c r="AY479" s="3">
        <v>0</v>
      </c>
      <c r="AZ479" s="3">
        <v>0</v>
      </c>
      <c r="BA479" s="4">
        <v>693.73382121867292</v>
      </c>
      <c r="BC479" s="28"/>
      <c r="BD479" s="17" t="s">
        <v>15</v>
      </c>
      <c r="BE479" s="3">
        <v>8.3147828757220648</v>
      </c>
      <c r="BF479" s="11">
        <v>0</v>
      </c>
      <c r="BG479" s="3">
        <v>0</v>
      </c>
      <c r="BH479" s="3">
        <v>13.613413652274584</v>
      </c>
      <c r="BI479" s="3">
        <v>0</v>
      </c>
      <c r="BJ479" s="3">
        <v>9.8688496691539701E-2</v>
      </c>
      <c r="BK479" s="3">
        <v>0</v>
      </c>
      <c r="BL479" s="3">
        <v>0</v>
      </c>
      <c r="BM479" s="3"/>
      <c r="BN479" s="4">
        <v>22.026885024688188</v>
      </c>
      <c r="BP479" s="28"/>
      <c r="BQ479" s="17" t="s">
        <v>15</v>
      </c>
      <c r="BR479" s="3">
        <v>5.8203480130054448</v>
      </c>
      <c r="BS479" s="11">
        <v>0</v>
      </c>
      <c r="BT479" s="3">
        <v>0</v>
      </c>
      <c r="BU479" s="3">
        <v>4.3562923687278667</v>
      </c>
      <c r="BV479" s="3">
        <v>0</v>
      </c>
      <c r="BW479" s="3">
        <v>6.4147522849500802E-2</v>
      </c>
      <c r="BX479" s="3">
        <v>0</v>
      </c>
      <c r="BY479" s="3">
        <v>0</v>
      </c>
      <c r="BZ479" s="3"/>
      <c r="CA479" s="4">
        <v>10.240787904582811</v>
      </c>
      <c r="CC479" s="28"/>
      <c r="CD479" s="17" t="s">
        <v>15</v>
      </c>
      <c r="CE479" s="3">
        <v>31.771593525232355</v>
      </c>
      <c r="CF479" s="11">
        <v>0</v>
      </c>
      <c r="CG479" s="3">
        <v>0</v>
      </c>
      <c r="CH479" s="3">
        <v>16.281025649249187</v>
      </c>
      <c r="CI479" s="3">
        <v>0</v>
      </c>
      <c r="CJ479" s="3">
        <v>8.5475384658558262</v>
      </c>
      <c r="CK479" s="3">
        <v>0</v>
      </c>
      <c r="CL479" s="3">
        <v>0</v>
      </c>
      <c r="CM479" s="4">
        <v>56.600157640337372</v>
      </c>
      <c r="CO479" s="28"/>
      <c r="CP479" s="17" t="s">
        <v>15</v>
      </c>
      <c r="CQ479" s="3">
        <v>22.240115467662648</v>
      </c>
      <c r="CR479" s="11">
        <v>0</v>
      </c>
      <c r="CS479" s="3">
        <v>0</v>
      </c>
      <c r="CT479" s="3">
        <v>5.2099282077597397</v>
      </c>
      <c r="CU479" s="3">
        <v>0</v>
      </c>
      <c r="CV479" s="3">
        <v>5.555900002806287</v>
      </c>
      <c r="CW479" s="3">
        <v>0</v>
      </c>
      <c r="CX479" s="3">
        <v>0</v>
      </c>
      <c r="CY479" s="4">
        <v>33.005943678228675</v>
      </c>
      <c r="DA479" s="28"/>
      <c r="DB479" s="17" t="s">
        <v>14</v>
      </c>
      <c r="DC479" s="3">
        <v>8.3717976100594546E-2</v>
      </c>
      <c r="DD479" s="3"/>
      <c r="DE479" s="3"/>
      <c r="DF479" s="3"/>
      <c r="DG479" s="3"/>
      <c r="DH479" s="3"/>
      <c r="DI479" s="3"/>
      <c r="DJ479" s="3"/>
      <c r="DK479" s="3">
        <v>8.3717976100594546E-2</v>
      </c>
      <c r="DM479" s="28"/>
      <c r="DN479" s="17" t="s">
        <v>14</v>
      </c>
      <c r="DO479" s="3">
        <v>5.4416684465386458E-2</v>
      </c>
      <c r="DP479" s="3"/>
      <c r="DQ479" s="3"/>
      <c r="DR479" s="3"/>
      <c r="DS479" s="3"/>
      <c r="DT479" s="3"/>
      <c r="DU479" s="3"/>
      <c r="DV479" s="3"/>
      <c r="DW479" s="3">
        <v>5.4416684465386458E-2</v>
      </c>
    </row>
    <row r="480" spans="1:127" ht="18" x14ac:dyDescent="0.25">
      <c r="A480" s="28"/>
      <c r="B480" s="15" t="s">
        <v>16</v>
      </c>
      <c r="C480" s="16">
        <f t="shared" si="1368"/>
        <v>0.66624211637464892</v>
      </c>
      <c r="D480" s="6">
        <f t="shared" si="1369"/>
        <v>0</v>
      </c>
      <c r="E480" s="7">
        <f t="shared" si="1369"/>
        <v>1.2455348664394934</v>
      </c>
      <c r="F480" s="7">
        <f t="shared" si="1369"/>
        <v>0</v>
      </c>
      <c r="G480" s="7">
        <f t="shared" si="1350"/>
        <v>0</v>
      </c>
      <c r="H480" s="7">
        <f t="shared" si="1351"/>
        <v>0</v>
      </c>
      <c r="I480" s="7">
        <f t="shared" si="1362"/>
        <v>2.4169657050891371</v>
      </c>
      <c r="J480" s="7">
        <f t="shared" si="1363"/>
        <v>0</v>
      </c>
      <c r="K480" s="7">
        <f t="shared" si="1352"/>
        <v>0</v>
      </c>
      <c r="L480" s="7">
        <f t="shared" si="1352"/>
        <v>0</v>
      </c>
      <c r="M480" s="7">
        <f t="shared" si="1364"/>
        <v>0</v>
      </c>
      <c r="N480" s="7">
        <f t="shared" si="1353"/>
        <v>4.3287426879032793</v>
      </c>
      <c r="P480" s="28"/>
      <c r="Q480" s="15" t="s">
        <v>16</v>
      </c>
      <c r="R480" s="16">
        <f t="shared" si="1354"/>
        <v>0.46636948146225421</v>
      </c>
      <c r="S480" s="16">
        <f t="shared" si="1355"/>
        <v>0</v>
      </c>
      <c r="T480" s="16">
        <f t="shared" si="1356"/>
        <v>0.6227674332197467</v>
      </c>
      <c r="U480" s="16">
        <f t="shared" si="1357"/>
        <v>0</v>
      </c>
      <c r="V480" s="7">
        <f t="shared" si="1358"/>
        <v>0</v>
      </c>
      <c r="W480" s="7">
        <f t="shared" si="1359"/>
        <v>0</v>
      </c>
      <c r="X480" s="7">
        <f t="shared" si="1365"/>
        <v>0.72508971152674107</v>
      </c>
      <c r="Y480" s="7">
        <f t="shared" si="1366"/>
        <v>0</v>
      </c>
      <c r="Z480" s="7">
        <f t="shared" si="1360"/>
        <v>0</v>
      </c>
      <c r="AA480" s="7">
        <f t="shared" si="1360"/>
        <v>0</v>
      </c>
      <c r="AB480" s="7">
        <f t="shared" si="1361"/>
        <v>0</v>
      </c>
      <c r="AC480" s="7">
        <f t="shared" si="1367"/>
        <v>1.8142266262087419</v>
      </c>
      <c r="AE480" s="28"/>
      <c r="AF480" s="15" t="s">
        <v>16</v>
      </c>
      <c r="AG480" s="1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Q480" s="28"/>
      <c r="AR480" s="15" t="s">
        <v>16</v>
      </c>
      <c r="AS480" s="1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C480" s="28"/>
      <c r="BD480" s="15" t="s">
        <v>16</v>
      </c>
      <c r="BE480" s="1">
        <v>0</v>
      </c>
      <c r="BF480" s="2">
        <v>0</v>
      </c>
      <c r="BG480" s="2">
        <v>0</v>
      </c>
      <c r="BH480" s="2">
        <v>0</v>
      </c>
      <c r="BI480" s="2">
        <v>2.4169657050891371</v>
      </c>
      <c r="BJ480" s="2">
        <v>0</v>
      </c>
      <c r="BK480" s="2">
        <v>0</v>
      </c>
      <c r="BL480" s="2">
        <v>0</v>
      </c>
      <c r="BM480" s="2"/>
      <c r="BN480" s="2">
        <v>2.4169657050891371</v>
      </c>
      <c r="BP480" s="28"/>
      <c r="BQ480" s="15" t="s">
        <v>16</v>
      </c>
      <c r="BR480" s="1">
        <v>0</v>
      </c>
      <c r="BS480" s="2">
        <v>0</v>
      </c>
      <c r="BT480" s="2">
        <v>0</v>
      </c>
      <c r="BU480" s="2">
        <v>0</v>
      </c>
      <c r="BV480" s="2">
        <v>0.72508971152674107</v>
      </c>
      <c r="BW480" s="2">
        <v>0</v>
      </c>
      <c r="BX480" s="2">
        <v>0</v>
      </c>
      <c r="BY480" s="2">
        <v>0</v>
      </c>
      <c r="BZ480" s="2"/>
      <c r="CA480" s="2">
        <v>0.72508971152674107</v>
      </c>
      <c r="CC480" s="28"/>
      <c r="CD480" s="15" t="s">
        <v>16</v>
      </c>
      <c r="CE480" s="1">
        <v>0</v>
      </c>
      <c r="CF480" s="2">
        <v>0</v>
      </c>
      <c r="CG480" s="2">
        <v>0</v>
      </c>
      <c r="CH480" s="2">
        <v>0</v>
      </c>
      <c r="CI480" s="2">
        <v>0</v>
      </c>
      <c r="CJ480" s="2">
        <v>0</v>
      </c>
      <c r="CK480" s="2">
        <v>0</v>
      </c>
      <c r="CL480" s="2">
        <v>0</v>
      </c>
      <c r="CM480" s="2">
        <v>0</v>
      </c>
      <c r="CO480" s="28"/>
      <c r="CP480" s="15" t="s">
        <v>16</v>
      </c>
      <c r="CQ480" s="1">
        <v>0</v>
      </c>
      <c r="CR480" s="2">
        <v>0</v>
      </c>
      <c r="CS480" s="2">
        <v>0</v>
      </c>
      <c r="CT480" s="2">
        <v>0</v>
      </c>
      <c r="CU480" s="2">
        <v>0</v>
      </c>
      <c r="CV480" s="2">
        <v>0</v>
      </c>
      <c r="CW480" s="2">
        <v>0</v>
      </c>
      <c r="CX480" s="2">
        <v>0</v>
      </c>
      <c r="CY480" s="2">
        <v>0</v>
      </c>
      <c r="DA480" s="28"/>
      <c r="DB480" s="15" t="s">
        <v>15</v>
      </c>
      <c r="DC480" s="1">
        <v>3.8955983442554763E-2</v>
      </c>
      <c r="DD480" s="2">
        <v>0</v>
      </c>
      <c r="DE480" s="2"/>
      <c r="DF480" s="2">
        <v>0</v>
      </c>
      <c r="DG480" s="2"/>
      <c r="DH480" s="2">
        <v>2.0181087848357682E-3</v>
      </c>
      <c r="DI480" s="2"/>
      <c r="DJ480" s="2"/>
      <c r="DK480" s="2">
        <v>4.0974092227390534E-2</v>
      </c>
      <c r="DM480" s="28"/>
      <c r="DN480" s="15" t="s">
        <v>15</v>
      </c>
      <c r="DO480" s="1">
        <v>2.7269188409788332E-2</v>
      </c>
      <c r="DP480" s="2">
        <v>0</v>
      </c>
      <c r="DQ480" s="2"/>
      <c r="DR480" s="2">
        <v>0</v>
      </c>
      <c r="DS480" s="2"/>
      <c r="DT480" s="2">
        <v>1.3117707101432494E-3</v>
      </c>
      <c r="DU480" s="2"/>
      <c r="DV480" s="2"/>
      <c r="DW480" s="2">
        <v>2.8580959119931582E-2</v>
      </c>
    </row>
    <row r="481" spans="1:128" ht="18" x14ac:dyDescent="0.25">
      <c r="A481" s="28"/>
      <c r="B481" s="17" t="s">
        <v>17</v>
      </c>
      <c r="C481" s="4">
        <f t="shared" si="1368"/>
        <v>926.0876117414881</v>
      </c>
      <c r="D481" s="3">
        <f t="shared" si="1369"/>
        <v>0</v>
      </c>
      <c r="E481" s="3">
        <f t="shared" si="1369"/>
        <v>0</v>
      </c>
      <c r="F481" s="3">
        <f t="shared" si="1369"/>
        <v>0</v>
      </c>
      <c r="G481" s="3">
        <f t="shared" si="1350"/>
        <v>0</v>
      </c>
      <c r="H481" s="3">
        <f t="shared" si="1351"/>
        <v>0</v>
      </c>
      <c r="I481" s="3">
        <f t="shared" si="1362"/>
        <v>0</v>
      </c>
      <c r="J481" s="3">
        <f t="shared" si="1363"/>
        <v>0</v>
      </c>
      <c r="K481" s="3">
        <f t="shared" si="1352"/>
        <v>0</v>
      </c>
      <c r="L481" s="3">
        <f t="shared" si="1352"/>
        <v>0</v>
      </c>
      <c r="M481" s="4">
        <f t="shared" si="1364"/>
        <v>0</v>
      </c>
      <c r="N481" s="4">
        <f t="shared" si="1353"/>
        <v>926.0876117414881</v>
      </c>
      <c r="P481" s="28"/>
      <c r="Q481" s="17" t="s">
        <v>17</v>
      </c>
      <c r="R481" s="4">
        <f t="shared" si="1354"/>
        <v>694.56570880611605</v>
      </c>
      <c r="S481" s="4">
        <f t="shared" si="1355"/>
        <v>0</v>
      </c>
      <c r="T481" s="4">
        <f t="shared" si="1356"/>
        <v>0</v>
      </c>
      <c r="U481" s="4">
        <f t="shared" si="1357"/>
        <v>0</v>
      </c>
      <c r="V481" s="3">
        <f t="shared" si="1358"/>
        <v>0</v>
      </c>
      <c r="W481" s="3">
        <f t="shared" si="1359"/>
        <v>0</v>
      </c>
      <c r="X481" s="3">
        <f t="shared" si="1365"/>
        <v>0</v>
      </c>
      <c r="Y481" s="3">
        <f t="shared" si="1366"/>
        <v>0</v>
      </c>
      <c r="Z481" s="3">
        <f t="shared" si="1360"/>
        <v>0</v>
      </c>
      <c r="AA481" s="3">
        <f t="shared" si="1360"/>
        <v>0</v>
      </c>
      <c r="AB481" s="4">
        <f t="shared" si="1361"/>
        <v>0</v>
      </c>
      <c r="AC481" s="4">
        <f t="shared" si="1367"/>
        <v>694.56570880611605</v>
      </c>
      <c r="AE481" s="28"/>
      <c r="AF481" s="17" t="s">
        <v>17</v>
      </c>
      <c r="AG481" s="3">
        <v>52.530688164776834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4">
        <v>52.530688164776834</v>
      </c>
      <c r="AQ481" s="28"/>
      <c r="AR481" s="17" t="s">
        <v>17</v>
      </c>
      <c r="AS481" s="3">
        <v>39.398016123582622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4">
        <v>39.398016123582622</v>
      </c>
      <c r="BC481" s="28"/>
      <c r="BD481" s="17" t="s">
        <v>17</v>
      </c>
      <c r="BE481" s="3">
        <v>20.73208224109359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/>
      <c r="BN481" s="4">
        <v>20.73208224109359</v>
      </c>
      <c r="BP481" s="28"/>
      <c r="BQ481" s="17" t="s">
        <v>17</v>
      </c>
      <c r="BR481" s="3">
        <v>15.549061680820191</v>
      </c>
      <c r="BS481" s="3">
        <v>0</v>
      </c>
      <c r="BT481" s="3">
        <v>0</v>
      </c>
      <c r="BU481" s="3">
        <v>0</v>
      </c>
      <c r="BV481" s="3">
        <v>0</v>
      </c>
      <c r="BW481" s="3">
        <v>0</v>
      </c>
      <c r="BX481" s="3">
        <v>0</v>
      </c>
      <c r="BY481" s="3">
        <v>0</v>
      </c>
      <c r="BZ481" s="3"/>
      <c r="CA481" s="4">
        <v>15.549061680820191</v>
      </c>
      <c r="CC481" s="28"/>
      <c r="CD481" s="17" t="s">
        <v>17</v>
      </c>
      <c r="CE481" s="3">
        <v>852.6546468254237</v>
      </c>
      <c r="CF481" s="3">
        <v>0</v>
      </c>
      <c r="CG481" s="3">
        <v>0</v>
      </c>
      <c r="CH481" s="3">
        <v>0</v>
      </c>
      <c r="CI481" s="3">
        <v>0</v>
      </c>
      <c r="CJ481" s="3">
        <v>0</v>
      </c>
      <c r="CK481" s="3">
        <v>0</v>
      </c>
      <c r="CL481" s="3">
        <v>0</v>
      </c>
      <c r="CM481" s="4">
        <v>852.6546468254237</v>
      </c>
      <c r="CO481" s="28"/>
      <c r="CP481" s="17" t="s">
        <v>17</v>
      </c>
      <c r="CQ481" s="3">
        <v>639.49098511906777</v>
      </c>
      <c r="CR481" s="3">
        <v>0</v>
      </c>
      <c r="CS481" s="3">
        <v>0</v>
      </c>
      <c r="CT481" s="3">
        <v>0</v>
      </c>
      <c r="CU481" s="3">
        <v>0</v>
      </c>
      <c r="CV481" s="3">
        <v>0</v>
      </c>
      <c r="CW481" s="3">
        <v>0</v>
      </c>
      <c r="CX481" s="3">
        <v>0</v>
      </c>
      <c r="CY481" s="4">
        <v>639.49098511906777</v>
      </c>
      <c r="DA481" s="28"/>
      <c r="DB481" s="17" t="s">
        <v>16</v>
      </c>
      <c r="DC481" s="3">
        <v>0.66624211637464892</v>
      </c>
      <c r="DD481" s="3">
        <v>0</v>
      </c>
      <c r="DE481" s="3">
        <v>1.2455348664394934</v>
      </c>
      <c r="DF481" s="3"/>
      <c r="DG481" s="3"/>
      <c r="DH481" s="3"/>
      <c r="DI481" s="3"/>
      <c r="DJ481" s="3"/>
      <c r="DK481" s="3">
        <v>1.9117769828141422</v>
      </c>
      <c r="DM481" s="28"/>
      <c r="DN481" s="17" t="s">
        <v>16</v>
      </c>
      <c r="DO481" s="3">
        <v>0.46636948146225421</v>
      </c>
      <c r="DP481" s="3">
        <v>0</v>
      </c>
      <c r="DQ481" s="3">
        <v>0.6227674332197467</v>
      </c>
      <c r="DR481" s="3"/>
      <c r="DS481" s="3"/>
      <c r="DT481" s="3"/>
      <c r="DU481" s="3"/>
      <c r="DV481" s="3"/>
      <c r="DW481" s="3">
        <v>1.0891369146820009</v>
      </c>
    </row>
    <row r="482" spans="1:128" ht="18" x14ac:dyDescent="0.25">
      <c r="A482" s="28"/>
      <c r="B482" s="15" t="s">
        <v>18</v>
      </c>
      <c r="C482" s="16">
        <f t="shared" si="1368"/>
        <v>95.115371336554475</v>
      </c>
      <c r="D482" s="6">
        <f t="shared" si="1369"/>
        <v>0</v>
      </c>
      <c r="E482" s="7">
        <f t="shared" si="1369"/>
        <v>0</v>
      </c>
      <c r="F482" s="7">
        <f t="shared" si="1369"/>
        <v>0</v>
      </c>
      <c r="G482" s="7">
        <f t="shared" si="1350"/>
        <v>0</v>
      </c>
      <c r="H482" s="7">
        <f t="shared" si="1351"/>
        <v>0</v>
      </c>
      <c r="I482" s="7">
        <f t="shared" si="1362"/>
        <v>0</v>
      </c>
      <c r="J482" s="7">
        <f t="shared" si="1363"/>
        <v>0</v>
      </c>
      <c r="K482" s="7">
        <f t="shared" si="1352"/>
        <v>0</v>
      </c>
      <c r="L482" s="7">
        <f t="shared" si="1352"/>
        <v>0</v>
      </c>
      <c r="M482" s="7">
        <f t="shared" si="1364"/>
        <v>0</v>
      </c>
      <c r="N482" s="7">
        <f t="shared" si="1353"/>
        <v>95.115371336554475</v>
      </c>
      <c r="P482" s="28"/>
      <c r="Q482" s="15" t="s">
        <v>18</v>
      </c>
      <c r="R482" s="16">
        <f t="shared" si="1354"/>
        <v>68.483067362319218</v>
      </c>
      <c r="S482" s="16">
        <f t="shared" si="1355"/>
        <v>0</v>
      </c>
      <c r="T482" s="16">
        <f t="shared" si="1356"/>
        <v>0</v>
      </c>
      <c r="U482" s="16">
        <f t="shared" si="1357"/>
        <v>0</v>
      </c>
      <c r="V482" s="7">
        <f t="shared" si="1358"/>
        <v>0</v>
      </c>
      <c r="W482" s="7">
        <f t="shared" si="1359"/>
        <v>0</v>
      </c>
      <c r="X482" s="7">
        <f t="shared" si="1365"/>
        <v>0</v>
      </c>
      <c r="Y482" s="7">
        <f t="shared" si="1366"/>
        <v>0</v>
      </c>
      <c r="Z482" s="7">
        <f t="shared" si="1360"/>
        <v>0</v>
      </c>
      <c r="AA482" s="7">
        <f t="shared" si="1360"/>
        <v>0</v>
      </c>
      <c r="AB482" s="7">
        <f t="shared" si="1361"/>
        <v>0</v>
      </c>
      <c r="AC482" s="7">
        <f t="shared" si="1367"/>
        <v>68.483067362319218</v>
      </c>
      <c r="AE482" s="28"/>
      <c r="AF482" s="15" t="s">
        <v>18</v>
      </c>
      <c r="AG482" s="1">
        <v>36.797317165745085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36.797317165745085</v>
      </c>
      <c r="AQ482" s="28"/>
      <c r="AR482" s="15" t="s">
        <v>18</v>
      </c>
      <c r="AS482" s="1">
        <v>26.49406835933646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26.49406835933646</v>
      </c>
      <c r="BC482" s="28"/>
      <c r="BD482" s="15" t="s">
        <v>18</v>
      </c>
      <c r="BE482" s="1">
        <v>19.297182376870612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/>
      <c r="BN482" s="2">
        <v>19.297182376870612</v>
      </c>
      <c r="BP482" s="28"/>
      <c r="BQ482" s="15" t="s">
        <v>18</v>
      </c>
      <c r="BR482" s="1">
        <v>13.89397131134684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/>
      <c r="CA482" s="2">
        <v>13.89397131134684</v>
      </c>
      <c r="CC482" s="28"/>
      <c r="CD482" s="15" t="s">
        <v>18</v>
      </c>
      <c r="CE482" s="1">
        <v>38.990643427895961</v>
      </c>
      <c r="CF482" s="2">
        <v>0</v>
      </c>
      <c r="CG482" s="2">
        <v>0</v>
      </c>
      <c r="CH482" s="2">
        <v>0</v>
      </c>
      <c r="CI482" s="2">
        <v>0</v>
      </c>
      <c r="CJ482" s="2">
        <v>0</v>
      </c>
      <c r="CK482" s="2">
        <v>0</v>
      </c>
      <c r="CL482" s="2">
        <v>0</v>
      </c>
      <c r="CM482" s="2">
        <v>38.990643427895961</v>
      </c>
      <c r="CO482" s="28"/>
      <c r="CP482" s="15" t="s">
        <v>18</v>
      </c>
      <c r="CQ482" s="1">
        <v>28.073263268085089</v>
      </c>
      <c r="CR482" s="2">
        <v>0</v>
      </c>
      <c r="CS482" s="2">
        <v>0</v>
      </c>
      <c r="CT482" s="2">
        <v>0</v>
      </c>
      <c r="CU482" s="2">
        <v>0</v>
      </c>
      <c r="CV482" s="2">
        <v>0</v>
      </c>
      <c r="CW482" s="2">
        <v>0</v>
      </c>
      <c r="CX482" s="2">
        <v>0</v>
      </c>
      <c r="CY482" s="2">
        <v>28.073263268085089</v>
      </c>
      <c r="DA482" s="28"/>
      <c r="DB482" s="15" t="s">
        <v>17</v>
      </c>
      <c r="DC482" s="1">
        <v>0.17019451019389675</v>
      </c>
      <c r="DD482" s="2"/>
      <c r="DE482" s="2"/>
      <c r="DF482" s="2"/>
      <c r="DG482" s="2"/>
      <c r="DH482" s="2"/>
      <c r="DI482" s="2"/>
      <c r="DJ482" s="2"/>
      <c r="DK482" s="2">
        <v>0.17019451019389675</v>
      </c>
      <c r="DM482" s="28"/>
      <c r="DN482" s="15" t="s">
        <v>17</v>
      </c>
      <c r="DO482" s="1">
        <v>0.12764588264542256</v>
      </c>
      <c r="DP482" s="2"/>
      <c r="DQ482" s="2"/>
      <c r="DR482" s="2"/>
      <c r="DS482" s="2"/>
      <c r="DT482" s="2"/>
      <c r="DU482" s="2"/>
      <c r="DV482" s="2"/>
      <c r="DW482" s="2">
        <v>0.12764588264542256</v>
      </c>
    </row>
    <row r="483" spans="1:128" ht="18" x14ac:dyDescent="0.25">
      <c r="A483" s="28"/>
      <c r="B483" s="17" t="s">
        <v>19</v>
      </c>
      <c r="C483" s="4">
        <f t="shared" si="1368"/>
        <v>71.113272522839026</v>
      </c>
      <c r="D483" s="3">
        <f t="shared" si="1369"/>
        <v>0</v>
      </c>
      <c r="E483" s="3">
        <f t="shared" si="1369"/>
        <v>0</v>
      </c>
      <c r="F483" s="3">
        <f t="shared" si="1369"/>
        <v>0</v>
      </c>
      <c r="G483" s="3">
        <f t="shared" si="1350"/>
        <v>0</v>
      </c>
      <c r="H483" s="3">
        <f t="shared" si="1351"/>
        <v>0</v>
      </c>
      <c r="I483" s="3">
        <f t="shared" si="1362"/>
        <v>0</v>
      </c>
      <c r="J483" s="3">
        <f t="shared" si="1363"/>
        <v>0</v>
      </c>
      <c r="K483" s="3">
        <f t="shared" si="1352"/>
        <v>0</v>
      </c>
      <c r="L483" s="3">
        <f t="shared" si="1352"/>
        <v>0.4038675152735125</v>
      </c>
      <c r="M483" s="4">
        <f t="shared" si="1364"/>
        <v>0</v>
      </c>
      <c r="N483" s="4">
        <f t="shared" si="1353"/>
        <v>71.517140038112544</v>
      </c>
      <c r="P483" s="28"/>
      <c r="Q483" s="17" t="s">
        <v>19</v>
      </c>
      <c r="R483" s="4">
        <f t="shared" si="1354"/>
        <v>49.779290765987326</v>
      </c>
      <c r="S483" s="4">
        <f t="shared" si="1355"/>
        <v>0</v>
      </c>
      <c r="T483" s="4">
        <f t="shared" si="1356"/>
        <v>0</v>
      </c>
      <c r="U483" s="4">
        <f t="shared" si="1357"/>
        <v>0</v>
      </c>
      <c r="V483" s="3">
        <f t="shared" si="1358"/>
        <v>0</v>
      </c>
      <c r="W483" s="3">
        <f t="shared" si="1359"/>
        <v>0</v>
      </c>
      <c r="X483" s="3">
        <f t="shared" si="1365"/>
        <v>0</v>
      </c>
      <c r="Y483" s="3">
        <f t="shared" si="1366"/>
        <v>0</v>
      </c>
      <c r="Z483" s="3">
        <f t="shared" si="1360"/>
        <v>0</v>
      </c>
      <c r="AA483" s="3">
        <f t="shared" si="1360"/>
        <v>0.17366303156761037</v>
      </c>
      <c r="AB483" s="4">
        <f t="shared" si="1361"/>
        <v>0</v>
      </c>
      <c r="AC483" s="4">
        <f t="shared" si="1367"/>
        <v>49.95295379755494</v>
      </c>
      <c r="AE483" s="28"/>
      <c r="AF483" s="17" t="s">
        <v>19</v>
      </c>
      <c r="AG483" s="3">
        <v>54.043944063592861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0.38644011595812738</v>
      </c>
      <c r="AO483" s="4">
        <v>54.430384179550991</v>
      </c>
      <c r="AQ483" s="28"/>
      <c r="AR483" s="17" t="s">
        <v>19</v>
      </c>
      <c r="AS483" s="3">
        <v>37.830760844514998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0.16616924986199477</v>
      </c>
      <c r="BA483" s="4">
        <v>37.996930094376992</v>
      </c>
      <c r="BC483" s="28"/>
      <c r="BD483" s="17" t="s">
        <v>19</v>
      </c>
      <c r="BE483" s="3">
        <v>14.601307402812374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1.5016419527380274E-2</v>
      </c>
      <c r="BM483" s="3"/>
      <c r="BN483" s="4">
        <v>14.616323822339755</v>
      </c>
      <c r="BP483" s="28"/>
      <c r="BQ483" s="17" t="s">
        <v>19</v>
      </c>
      <c r="BR483" s="3">
        <v>10.22091518196866</v>
      </c>
      <c r="BS483" s="3">
        <v>0</v>
      </c>
      <c r="BT483" s="3">
        <v>0</v>
      </c>
      <c r="BU483" s="3">
        <v>0</v>
      </c>
      <c r="BV483" s="3">
        <v>0</v>
      </c>
      <c r="BW483" s="3">
        <v>0</v>
      </c>
      <c r="BX483" s="3">
        <v>0</v>
      </c>
      <c r="BY483" s="3">
        <v>6.4570603967735183E-3</v>
      </c>
      <c r="BZ483" s="3"/>
      <c r="CA483" s="4">
        <v>10.227372242365433</v>
      </c>
      <c r="CC483" s="28"/>
      <c r="CD483" s="17" t="s">
        <v>19</v>
      </c>
      <c r="CE483" s="3">
        <v>2.3774250624930797</v>
      </c>
      <c r="CF483" s="3">
        <v>0</v>
      </c>
      <c r="CG483" s="3">
        <v>0</v>
      </c>
      <c r="CH483" s="3">
        <v>0</v>
      </c>
      <c r="CI483" s="3">
        <v>0</v>
      </c>
      <c r="CJ483" s="3">
        <v>0</v>
      </c>
      <c r="CK483" s="3">
        <v>0</v>
      </c>
      <c r="CL483" s="3">
        <v>0</v>
      </c>
      <c r="CM483" s="4">
        <v>2.3774250624930797</v>
      </c>
      <c r="CO483" s="28"/>
      <c r="CP483" s="17" t="s">
        <v>19</v>
      </c>
      <c r="CQ483" s="3">
        <v>1.6641975437451557</v>
      </c>
      <c r="CR483" s="3">
        <v>0</v>
      </c>
      <c r="CS483" s="3">
        <v>0</v>
      </c>
      <c r="CT483" s="3">
        <v>0</v>
      </c>
      <c r="CU483" s="3">
        <v>0</v>
      </c>
      <c r="CV483" s="3">
        <v>0</v>
      </c>
      <c r="CW483" s="3">
        <v>0</v>
      </c>
      <c r="CX483" s="3">
        <v>0</v>
      </c>
      <c r="CY483" s="4">
        <v>1.6641975437451557</v>
      </c>
      <c r="DA483" s="28"/>
      <c r="DB483" s="17" t="s">
        <v>18</v>
      </c>
      <c r="DC483" s="3">
        <v>3.0228366042825638E-2</v>
      </c>
      <c r="DD483" s="3"/>
      <c r="DE483" s="3"/>
      <c r="DF483" s="3"/>
      <c r="DG483" s="3"/>
      <c r="DH483" s="3"/>
      <c r="DI483" s="3"/>
      <c r="DJ483" s="3"/>
      <c r="DK483" s="3">
        <v>3.0228366042825638E-2</v>
      </c>
      <c r="DM483" s="28"/>
      <c r="DN483" s="17" t="s">
        <v>18</v>
      </c>
      <c r="DO483" s="3">
        <v>2.1764423550834459E-2</v>
      </c>
      <c r="DP483" s="3"/>
      <c r="DQ483" s="3"/>
      <c r="DR483" s="3"/>
      <c r="DS483" s="3"/>
      <c r="DT483" s="3"/>
      <c r="DU483" s="3"/>
      <c r="DV483" s="3"/>
      <c r="DW483" s="3">
        <v>2.1764423550834459E-2</v>
      </c>
    </row>
    <row r="484" spans="1:128" ht="18" x14ac:dyDescent="0.25">
      <c r="A484" s="28"/>
      <c r="B484" s="15" t="s">
        <v>20</v>
      </c>
      <c r="C484" s="16">
        <f>+AG484+BE484+CE484+DC476</f>
        <v>112.55001185866226</v>
      </c>
      <c r="D484" s="6">
        <f>+AH484+BF484+CF484+DD476</f>
        <v>0</v>
      </c>
      <c r="E484" s="7">
        <f>+AI484+BG484+CG484+DE476</f>
        <v>0</v>
      </c>
      <c r="F484" s="7">
        <f>+AJ484+BH484+CH484+DF476</f>
        <v>0</v>
      </c>
      <c r="G484" s="7">
        <f t="shared" si="1350"/>
        <v>0</v>
      </c>
      <c r="H484" s="7">
        <f>+AL484+BJ484+CJ484+DH476</f>
        <v>0</v>
      </c>
      <c r="I484" s="7">
        <f t="shared" si="1362"/>
        <v>0</v>
      </c>
      <c r="J484" s="7">
        <f>+DG476</f>
        <v>0</v>
      </c>
      <c r="K484" s="6">
        <f>+AM484+BK484+CK484+DI476</f>
        <v>0.65896950022298673</v>
      </c>
      <c r="L484" s="6">
        <f>+AN484+BL484+CL484+DJ476</f>
        <v>1098.0964961367017</v>
      </c>
      <c r="M484" s="7">
        <f t="shared" si="1364"/>
        <v>3.1075273351146047</v>
      </c>
      <c r="N484" s="7">
        <f t="shared" si="1353"/>
        <v>1214.4130048307015</v>
      </c>
      <c r="P484" s="28"/>
      <c r="Q484" s="15" t="s">
        <v>20</v>
      </c>
      <c r="R484" s="16">
        <f>+AS484+BR484+CQ484+DO476</f>
        <v>86.499379389680044</v>
      </c>
      <c r="S484" s="16">
        <f t="shared" ref="S484" si="1370">+AT484+BS484+CR484+DP476</f>
        <v>0</v>
      </c>
      <c r="T484" s="16">
        <f t="shared" ref="T484" si="1371">+AU484+BT484+CS484+DQ476</f>
        <v>0</v>
      </c>
      <c r="U484" s="16">
        <f t="shared" ref="U484" si="1372">+AV484+BU484+CT484+DR476</f>
        <v>0</v>
      </c>
      <c r="V484" s="7">
        <f t="shared" si="1358"/>
        <v>0</v>
      </c>
      <c r="W484" s="7">
        <f t="shared" ref="W484" si="1373">+AX484+BW484+CV484+DT476</f>
        <v>0</v>
      </c>
      <c r="X484" s="7">
        <f t="shared" si="1365"/>
        <v>0</v>
      </c>
      <c r="Y484" s="7">
        <f>+DS476</f>
        <v>0</v>
      </c>
      <c r="Z484" s="7">
        <f>+AY484+BX484+CW484+DU476</f>
        <v>0.18451146006243629</v>
      </c>
      <c r="AA484" s="7">
        <f>+AZ484+BY484+CX484+DV476</f>
        <v>372.1115783003782</v>
      </c>
      <c r="AB484" s="7">
        <f>+BZ484</f>
        <v>1.3983873008015721</v>
      </c>
      <c r="AC484" s="7">
        <f t="shared" si="1367"/>
        <v>460.19385645092223</v>
      </c>
      <c r="AE484" s="28"/>
      <c r="AF484" s="15" t="s">
        <v>20</v>
      </c>
      <c r="AG484" s="1">
        <v>4.4353139849655436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1">
        <v>0</v>
      </c>
      <c r="AN484" s="1">
        <v>0</v>
      </c>
      <c r="AO484" s="2">
        <v>4.4353139849655436</v>
      </c>
      <c r="AQ484" s="28"/>
      <c r="AR484" s="15" t="s">
        <v>20</v>
      </c>
      <c r="AS484" s="1">
        <v>3.231614433791524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1">
        <v>0</v>
      </c>
      <c r="AZ484" s="1">
        <v>0</v>
      </c>
      <c r="BA484" s="2">
        <v>3.231614433791524</v>
      </c>
      <c r="BC484" s="28"/>
      <c r="BD484" s="15" t="s">
        <v>20</v>
      </c>
      <c r="BE484" s="1">
        <v>19.460879368935014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1">
        <v>0</v>
      </c>
      <c r="BL484" s="1">
        <v>6.0320275438320614</v>
      </c>
      <c r="BM484" s="1">
        <v>3.1075273351146047</v>
      </c>
      <c r="BN484" s="2">
        <v>28.60043424788168</v>
      </c>
      <c r="BP484" s="28"/>
      <c r="BQ484" s="15" t="s">
        <v>20</v>
      </c>
      <c r="BR484" s="1">
        <v>15.568703495148013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1">
        <v>0</v>
      </c>
      <c r="BY484" s="1">
        <v>1.8123684635521486</v>
      </c>
      <c r="BZ484" s="1">
        <v>1.3983873008015721</v>
      </c>
      <c r="CA484" s="2">
        <v>18.779459259501735</v>
      </c>
      <c r="CC484" s="28"/>
      <c r="CD484" s="15" t="s">
        <v>20</v>
      </c>
      <c r="CE484" s="1">
        <v>26.564607814608053</v>
      </c>
      <c r="CF484" s="2">
        <v>0</v>
      </c>
      <c r="CG484" s="2">
        <v>0</v>
      </c>
      <c r="CH484" s="2">
        <v>0</v>
      </c>
      <c r="CI484" s="2">
        <v>0</v>
      </c>
      <c r="CJ484" s="2">
        <v>0</v>
      </c>
      <c r="CK484" s="1">
        <v>0</v>
      </c>
      <c r="CL484" s="1">
        <v>0.22448239295042918</v>
      </c>
      <c r="CM484" s="2">
        <v>26.78909020755848</v>
      </c>
      <c r="CO484" s="28"/>
      <c r="CP484" s="15" t="s">
        <v>20</v>
      </c>
      <c r="CQ484" s="1">
        <v>21.251686251686444</v>
      </c>
      <c r="CR484" s="2">
        <v>0</v>
      </c>
      <c r="CS484" s="2">
        <v>0</v>
      </c>
      <c r="CT484" s="2">
        <v>0</v>
      </c>
      <c r="CU484" s="2">
        <v>0</v>
      </c>
      <c r="CV484" s="2">
        <v>0</v>
      </c>
      <c r="CW484" s="1">
        <v>0</v>
      </c>
      <c r="CX484" s="1">
        <v>6.7552851739967404E-2</v>
      </c>
      <c r="CY484" s="2">
        <v>21.319239103426412</v>
      </c>
      <c r="DA484" s="28"/>
      <c r="DB484" s="15" t="s">
        <v>19</v>
      </c>
      <c r="DC484" s="1">
        <v>9.0595993940730993E-2</v>
      </c>
      <c r="DD484" s="2"/>
      <c r="DE484" s="2"/>
      <c r="DF484" s="2"/>
      <c r="DG484" s="2"/>
      <c r="DH484" s="2"/>
      <c r="DI484" s="2">
        <v>0</v>
      </c>
      <c r="DJ484" s="2">
        <v>2.4109797880048464E-3</v>
      </c>
      <c r="DK484" s="2">
        <v>9.3006973728735842E-2</v>
      </c>
      <c r="DM484" s="28"/>
      <c r="DN484" s="15" t="s">
        <v>19</v>
      </c>
      <c r="DO484" s="1">
        <v>6.3417195758511694E-2</v>
      </c>
      <c r="DP484" s="2"/>
      <c r="DQ484" s="2"/>
      <c r="DR484" s="2"/>
      <c r="DS484" s="2"/>
      <c r="DT484" s="2"/>
      <c r="DU484" s="2">
        <v>0</v>
      </c>
      <c r="DV484" s="2">
        <v>1.0367213088420838E-3</v>
      </c>
      <c r="DW484" s="2">
        <v>6.4453917067353775E-2</v>
      </c>
    </row>
    <row r="485" spans="1:128" ht="18" x14ac:dyDescent="0.25">
      <c r="A485" s="28"/>
      <c r="B485" s="17" t="s">
        <v>21</v>
      </c>
      <c r="C485" s="4">
        <f>+AG485+BE485+CE485+DC485</f>
        <v>5308.311816211778</v>
      </c>
      <c r="D485" s="3">
        <f>+AH485+BF485+CF485+DD485</f>
        <v>0</v>
      </c>
      <c r="E485" s="3">
        <f>+AI485+BG485+CG485+DE485</f>
        <v>0</v>
      </c>
      <c r="F485" s="3">
        <f>+AJ485+BH485+CH485+DF485</f>
        <v>0</v>
      </c>
      <c r="G485" s="3">
        <f t="shared" si="1350"/>
        <v>0</v>
      </c>
      <c r="H485" s="3">
        <f>+AL485+BJ485+CJ485+DH485</f>
        <v>0</v>
      </c>
      <c r="I485" s="3">
        <f t="shared" si="1362"/>
        <v>0</v>
      </c>
      <c r="J485" s="3">
        <f>+DG485</f>
        <v>0</v>
      </c>
      <c r="K485" s="3">
        <f>+AM485+BK485+CK485+DI485</f>
        <v>0</v>
      </c>
      <c r="L485" s="3">
        <f>+AN485+BL485+CL485+DJ485</f>
        <v>0</v>
      </c>
      <c r="M485" s="4">
        <f t="shared" si="1364"/>
        <v>0</v>
      </c>
      <c r="N485" s="4">
        <f t="shared" si="1353"/>
        <v>5308.311816211778</v>
      </c>
      <c r="P485" s="28"/>
      <c r="Q485" s="17" t="s">
        <v>21</v>
      </c>
      <c r="R485" s="4">
        <f>+AS485+BR485+CQ485+DO485</f>
        <v>3981.2338621588333</v>
      </c>
      <c r="S485" s="4">
        <f t="shared" ref="S485" si="1374">+AT485+BS485+CR485+DP485</f>
        <v>0</v>
      </c>
      <c r="T485" s="4">
        <f t="shared" ref="T485" si="1375">+AU485+BT485+CS485+DQ485</f>
        <v>0</v>
      </c>
      <c r="U485" s="4">
        <f t="shared" ref="U485" si="1376">+AV485+BU485+CT485+DR485</f>
        <v>0</v>
      </c>
      <c r="V485" s="3">
        <f t="shared" si="1358"/>
        <v>0</v>
      </c>
      <c r="W485" s="3">
        <f t="shared" ref="W485" si="1377">+AX485+BW485+CV485+DT485</f>
        <v>0</v>
      </c>
      <c r="X485" s="3">
        <f t="shared" si="1365"/>
        <v>0</v>
      </c>
      <c r="Y485" s="3">
        <f>+DS485</f>
        <v>0</v>
      </c>
      <c r="Z485" s="3">
        <f>+AY485+BX485+CW485+DU485</f>
        <v>0</v>
      </c>
      <c r="AA485" s="3">
        <f>+AZ485+BY485+CX485+DV485</f>
        <v>0</v>
      </c>
      <c r="AB485" s="4">
        <f>+BZ485</f>
        <v>0</v>
      </c>
      <c r="AC485" s="4">
        <f t="shared" si="1367"/>
        <v>3981.2338621588333</v>
      </c>
      <c r="AE485" s="28"/>
      <c r="AF485" s="17" t="s">
        <v>21</v>
      </c>
      <c r="AG485" s="3">
        <v>1391.4046238126277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4">
        <v>1391.4046238126277</v>
      </c>
      <c r="AQ485" s="28"/>
      <c r="AR485" s="17" t="s">
        <v>21</v>
      </c>
      <c r="AS485" s="3">
        <v>1043.5534678594709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4">
        <v>1043.5534678594709</v>
      </c>
      <c r="BC485" s="28"/>
      <c r="BD485" s="17" t="s">
        <v>21</v>
      </c>
      <c r="BE485" s="3">
        <v>1038.9218248000445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4">
        <v>1038.9218248000445</v>
      </c>
      <c r="BP485" s="28"/>
      <c r="BQ485" s="17" t="s">
        <v>21</v>
      </c>
      <c r="BR485" s="3">
        <v>779.19136860003346</v>
      </c>
      <c r="BS485" s="3">
        <v>0</v>
      </c>
      <c r="BT485" s="3">
        <v>0</v>
      </c>
      <c r="BU485" s="3">
        <v>0</v>
      </c>
      <c r="BV485" s="3">
        <v>0</v>
      </c>
      <c r="BW485" s="3">
        <v>0</v>
      </c>
      <c r="BX485" s="3">
        <v>0</v>
      </c>
      <c r="BY485" s="3">
        <v>0</v>
      </c>
      <c r="BZ485" s="3">
        <v>0</v>
      </c>
      <c r="CA485" s="4">
        <v>779.19136860003346</v>
      </c>
      <c r="CC485" s="28"/>
      <c r="CD485" s="17" t="s">
        <v>21</v>
      </c>
      <c r="CE485" s="3">
        <v>2875.485579260951</v>
      </c>
      <c r="CF485" s="3">
        <v>0</v>
      </c>
      <c r="CG485" s="3">
        <v>0</v>
      </c>
      <c r="CH485" s="3">
        <v>0</v>
      </c>
      <c r="CI485" s="3">
        <v>0</v>
      </c>
      <c r="CJ485" s="3">
        <v>0</v>
      </c>
      <c r="CK485" s="3">
        <v>0</v>
      </c>
      <c r="CL485" s="3">
        <v>0</v>
      </c>
      <c r="CM485" s="4">
        <v>2875.485579260951</v>
      </c>
      <c r="CO485" s="28"/>
      <c r="CP485" s="17" t="s">
        <v>21</v>
      </c>
      <c r="CQ485" s="3">
        <v>2156.6141844457134</v>
      </c>
      <c r="CR485" s="3">
        <v>0</v>
      </c>
      <c r="CS485" s="3">
        <v>0</v>
      </c>
      <c r="CT485" s="3">
        <v>0</v>
      </c>
      <c r="CU485" s="3">
        <v>0</v>
      </c>
      <c r="CV485" s="3">
        <v>0</v>
      </c>
      <c r="CW485" s="3">
        <v>0</v>
      </c>
      <c r="CX485" s="3">
        <v>0</v>
      </c>
      <c r="CY485" s="4">
        <v>2156.6141844457134</v>
      </c>
      <c r="DA485" s="28"/>
      <c r="DB485" s="17" t="s">
        <v>21</v>
      </c>
      <c r="DC485" s="3">
        <v>2.4997883381543224</v>
      </c>
      <c r="DD485" s="3"/>
      <c r="DE485" s="3"/>
      <c r="DF485" s="3"/>
      <c r="DG485" s="3"/>
      <c r="DH485" s="3"/>
      <c r="DI485" s="3"/>
      <c r="DJ485" s="3"/>
      <c r="DK485" s="4">
        <v>2.4997883381543224</v>
      </c>
      <c r="DM485" s="28"/>
      <c r="DN485" s="17" t="s">
        <v>21</v>
      </c>
      <c r="DO485" s="3">
        <v>1.8748412536157417</v>
      </c>
      <c r="DP485" s="3"/>
      <c r="DQ485" s="3"/>
      <c r="DR485" s="3"/>
      <c r="DS485" s="3"/>
      <c r="DT485" s="3"/>
      <c r="DU485" s="3"/>
      <c r="DV485" s="3"/>
      <c r="DW485" s="4">
        <v>1.8748412536157417</v>
      </c>
    </row>
    <row r="486" spans="1:128" ht="15.75" thickBot="1" x14ac:dyDescent="0.3">
      <c r="A486" s="29"/>
      <c r="B486" s="18" t="s">
        <v>10</v>
      </c>
      <c r="C486" s="19">
        <f>SUM(C476:C485)</f>
        <v>9059.7761794798134</v>
      </c>
      <c r="D486" s="19">
        <f t="shared" ref="D486" si="1378">SUM(D476:D485)</f>
        <v>1359.7368597731613</v>
      </c>
      <c r="E486" s="19">
        <f t="shared" ref="E486" si="1379">SUM(E476:E485)</f>
        <v>4359.1701071831876</v>
      </c>
      <c r="F486" s="19">
        <f t="shared" ref="F486" si="1380">SUM(F476:F485)</f>
        <v>1328.2306348924762</v>
      </c>
      <c r="G486" s="19">
        <f t="shared" ref="G486" si="1381">SUM(G476:G485)</f>
        <v>334.14504776038052</v>
      </c>
      <c r="H486" s="19">
        <f t="shared" ref="H486" si="1382">SUM(H476:H485)</f>
        <v>164.63131238515268</v>
      </c>
      <c r="I486" s="19">
        <f t="shared" ref="I486" si="1383">SUM(I476:I485)</f>
        <v>2.4169657050891371</v>
      </c>
      <c r="J486" s="19">
        <f t="shared" ref="J486" si="1384">SUM(J476:J485)</f>
        <v>0</v>
      </c>
      <c r="K486" s="19">
        <f t="shared" ref="K486" si="1385">SUM(K476:K485)</f>
        <v>0.65896950022298673</v>
      </c>
      <c r="L486" s="19">
        <f t="shared" ref="L486" si="1386">SUM(L476:L485)</f>
        <v>1098.5003636519752</v>
      </c>
      <c r="M486" s="19">
        <f t="shared" ref="M486" si="1387">SUM(M476:M485)</f>
        <v>3.1075273351146047</v>
      </c>
      <c r="N486" s="19">
        <f t="shared" ref="N486" si="1388">SUM(N476:N485)</f>
        <v>17710.373967666575</v>
      </c>
      <c r="P486" s="29"/>
      <c r="Q486" s="18" t="s">
        <v>10</v>
      </c>
      <c r="R486" s="19">
        <f>SUM(R476:R485)</f>
        <v>5833.8491458589906</v>
      </c>
      <c r="S486" s="19">
        <f t="shared" ref="S486" si="1389">SUM(S476:S485)</f>
        <v>600.04076769811877</v>
      </c>
      <c r="T486" s="19">
        <f t="shared" ref="T486" si="1390">SUM(T476:T485)</f>
        <v>1988.8973823591216</v>
      </c>
      <c r="U486" s="19">
        <f t="shared" ref="U486" si="1391">SUM(U476:U485)</f>
        <v>425.03380316559242</v>
      </c>
      <c r="V486" s="19">
        <f t="shared" ref="V486" si="1392">SUM(V476:V485)</f>
        <v>106.92641528332177</v>
      </c>
      <c r="W486" s="19">
        <f t="shared" ref="W486" si="1393">SUM(W476:W485)</f>
        <v>107.01035305034924</v>
      </c>
      <c r="X486" s="19">
        <f t="shared" ref="X486" si="1394">SUM(X476:X485)</f>
        <v>0.72508971152674107</v>
      </c>
      <c r="Y486" s="19">
        <f t="shared" ref="Y486" si="1395">SUM(Y476:Y485)</f>
        <v>0</v>
      </c>
      <c r="Z486" s="19">
        <f t="shared" ref="Z486" si="1396">SUM(Z476:Z485)</f>
        <v>0.18451146006243629</v>
      </c>
      <c r="AA486" s="19">
        <f t="shared" ref="AA486" si="1397">SUM(AA476:AA485)</f>
        <v>372.28524133194583</v>
      </c>
      <c r="AB486" s="19">
        <f t="shared" ref="AB486" si="1398">SUM(AB476:AB485)</f>
        <v>1.3983873008015721</v>
      </c>
      <c r="AC486" s="19">
        <f t="shared" ref="AC486" si="1399">SUM(AC476:AC485)</f>
        <v>9436.351097219831</v>
      </c>
      <c r="AE486" s="29"/>
      <c r="AF486" s="18" t="s">
        <v>10</v>
      </c>
      <c r="AG486" s="5">
        <v>2584.1701928895318</v>
      </c>
      <c r="AH486" s="5">
        <v>1183.8874905365969</v>
      </c>
      <c r="AI486" s="5">
        <v>4174.464717490866</v>
      </c>
      <c r="AJ486" s="5">
        <v>1183.6357690331959</v>
      </c>
      <c r="AK486" s="5">
        <v>334.14504776038052</v>
      </c>
      <c r="AL486" s="5">
        <v>155.98306731382047</v>
      </c>
      <c r="AM486" s="5">
        <v>0</v>
      </c>
      <c r="AN486" s="5">
        <v>0.38644011595812738</v>
      </c>
      <c r="AO486" s="5">
        <v>9616.6727251403499</v>
      </c>
      <c r="AQ486" s="29"/>
      <c r="AR486" s="18" t="s">
        <v>10</v>
      </c>
      <c r="AS486" s="5">
        <v>1630.5899098442696</v>
      </c>
      <c r="AT486" s="5">
        <v>520.91049583610265</v>
      </c>
      <c r="AU486" s="5">
        <v>1905.7188642812268</v>
      </c>
      <c r="AV486" s="5">
        <v>378.76344609062272</v>
      </c>
      <c r="AW486" s="5">
        <v>106.92641528332177</v>
      </c>
      <c r="AX486" s="5">
        <v>101.38899375398331</v>
      </c>
      <c r="AY486" s="5">
        <v>0</v>
      </c>
      <c r="AZ486" s="5">
        <v>0.16616924986199477</v>
      </c>
      <c r="BA486" s="5">
        <v>4644.4642943393892</v>
      </c>
      <c r="BC486" s="29"/>
      <c r="BD486" s="18" t="s">
        <v>10</v>
      </c>
      <c r="BE486" s="5">
        <v>2077.0233113106751</v>
      </c>
      <c r="BF486" s="5">
        <v>159.03683388976776</v>
      </c>
      <c r="BG486" s="5">
        <v>183.34145212870189</v>
      </c>
      <c r="BH486" s="5">
        <v>127.8962288853467</v>
      </c>
      <c r="BI486" s="5">
        <v>2.4169657050891371</v>
      </c>
      <c r="BJ486" s="5">
        <v>9.8688496691539701E-2</v>
      </c>
      <c r="BK486" s="5">
        <v>0</v>
      </c>
      <c r="BL486" s="5">
        <v>6.0470439633594415</v>
      </c>
      <c r="BM486" s="5">
        <v>3.1075273351146047</v>
      </c>
      <c r="BN486" s="5">
        <v>2558.9680517147467</v>
      </c>
      <c r="BP486" s="29"/>
      <c r="BQ486" s="18" t="s">
        <v>10</v>
      </c>
      <c r="BR486" s="5">
        <v>1149.8876905928701</v>
      </c>
      <c r="BS486" s="5">
        <v>71.566575250395502</v>
      </c>
      <c r="BT486" s="5">
        <v>82.503653457915846</v>
      </c>
      <c r="BU486" s="5">
        <v>40.926793243310939</v>
      </c>
      <c r="BV486" s="5">
        <v>0.72508971152674107</v>
      </c>
      <c r="BW486" s="5">
        <v>6.4147522849500802E-2</v>
      </c>
      <c r="BX486" s="5">
        <v>0</v>
      </c>
      <c r="BY486" s="5">
        <v>1.8188255239489222</v>
      </c>
      <c r="BZ486" s="5">
        <v>1.3983873008015721</v>
      </c>
      <c r="CA486" s="5">
        <v>1348.8911626036188</v>
      </c>
      <c r="CC486" s="29"/>
      <c r="CD486" s="18" t="s">
        <v>10</v>
      </c>
      <c r="CE486" s="5">
        <v>4331.4861371854131</v>
      </c>
      <c r="CF486" s="5">
        <v>16.618105903004338</v>
      </c>
      <c r="CG486" s="5">
        <v>0</v>
      </c>
      <c r="CH486" s="5">
        <v>16.281025649249187</v>
      </c>
      <c r="CI486" s="5">
        <v>0</v>
      </c>
      <c r="CJ486" s="5">
        <v>8.5475384658558262</v>
      </c>
      <c r="CK486" s="5">
        <v>0</v>
      </c>
      <c r="CL486" s="5">
        <v>0.22448239295042918</v>
      </c>
      <c r="CM486" s="5">
        <v>4373.1572895964728</v>
      </c>
      <c r="CO486" s="29"/>
      <c r="CP486" s="18" t="s">
        <v>10</v>
      </c>
      <c r="CQ486" s="5">
        <v>3004.0796252678319</v>
      </c>
      <c r="CR486" s="5">
        <v>7.4781476563519522</v>
      </c>
      <c r="CS486" s="5">
        <v>0</v>
      </c>
      <c r="CT486" s="5">
        <v>5.2099282077597397</v>
      </c>
      <c r="CU486" s="5">
        <v>0</v>
      </c>
      <c r="CV486" s="5">
        <v>5.555900002806287</v>
      </c>
      <c r="CW486" s="5">
        <v>0</v>
      </c>
      <c r="CX486" s="5">
        <v>6.7552851739967404E-2</v>
      </c>
      <c r="CY486" s="5">
        <v>3022.3911539864898</v>
      </c>
      <c r="DA486" s="29"/>
      <c r="DB486" s="18" t="s">
        <v>10</v>
      </c>
      <c r="DC486" s="10">
        <v>67.096538094193093</v>
      </c>
      <c r="DD486" s="10">
        <v>0.19442944379216159</v>
      </c>
      <c r="DE486" s="10">
        <v>1.3639375636195439</v>
      </c>
      <c r="DF486" s="10">
        <v>0.41761132468445084</v>
      </c>
      <c r="DG486" s="10">
        <v>0</v>
      </c>
      <c r="DH486" s="10">
        <v>2.0181087848357682E-3</v>
      </c>
      <c r="DI486" s="10">
        <v>0.65896950022298673</v>
      </c>
      <c r="DJ486" s="10">
        <v>1091.8423971797072</v>
      </c>
      <c r="DK486" s="10">
        <v>1161.5759012150043</v>
      </c>
      <c r="DM486" s="29"/>
      <c r="DN486" s="18" t="s">
        <v>10</v>
      </c>
      <c r="DO486" s="10">
        <v>49.291920154018776</v>
      </c>
      <c r="DP486" s="10">
        <v>8.5548955268551108E-2</v>
      </c>
      <c r="DQ486" s="10">
        <v>0.67486461997896896</v>
      </c>
      <c r="DR486" s="10">
        <v>0.13363562389902428</v>
      </c>
      <c r="DS486" s="10">
        <v>0</v>
      </c>
      <c r="DT486" s="10">
        <v>1.3117707101432494E-3</v>
      </c>
      <c r="DU486" s="10">
        <v>0.18451146006243629</v>
      </c>
      <c r="DV486" s="10">
        <v>370.23269370639491</v>
      </c>
      <c r="DW486" s="10">
        <v>420.60448629033283</v>
      </c>
    </row>
    <row r="489" spans="1:128" s="12" customFormat="1" x14ac:dyDescent="0.25">
      <c r="A489" s="20"/>
      <c r="B489" s="20"/>
      <c r="C489" s="20">
        <f t="shared" ref="C489:D489" si="1400">+C434+C416+C399+C382+C364+C347+C330+C313+C296+C278+C259+C242+C225+C208+C190+C172+C153+C135+C118+C101+C84+C68+C50+C33+C16</f>
        <v>20759.656008110327</v>
      </c>
      <c r="D489" s="20">
        <f t="shared" si="1400"/>
        <v>3338.0093954461058</v>
      </c>
      <c r="E489" s="20">
        <f>+E434+E416+E399+E382+E364+E347+E330+E313+E296+E278+E259+E242+E225+E208+E190+E172+E153+E135+E118+E101+E84+E68+E50+E33+E16</f>
        <v>7373.1810883359458</v>
      </c>
      <c r="F489" s="20">
        <f t="shared" ref="F489:M489" si="1401">+F434+F416+F399+F382+F364+F347+F330+F313+F296+F278+F259+F242+F225+F208+F190+F172+F153+F135+F118+F101+F84+F68+F50+F33+F16</f>
        <v>3247.2443530002215</v>
      </c>
      <c r="G489" s="20">
        <f t="shared" si="1401"/>
        <v>802.9432788571213</v>
      </c>
      <c r="H489" s="20">
        <f t="shared" si="1401"/>
        <v>391.55554478222808</v>
      </c>
      <c r="I489" s="20">
        <f t="shared" si="1401"/>
        <v>6.9999999999999973</v>
      </c>
      <c r="J489" s="20">
        <f t="shared" si="1401"/>
        <v>2</v>
      </c>
      <c r="K489" s="20">
        <f t="shared" si="1401"/>
        <v>2</v>
      </c>
      <c r="L489" s="20">
        <f t="shared" si="1401"/>
        <v>3332.6611187100957</v>
      </c>
      <c r="M489" s="20">
        <f t="shared" si="1401"/>
        <v>9.0000000000000018</v>
      </c>
      <c r="N489" s="20">
        <f>+N434+N416+N399+N382+N364+N347+N330+N313+N296+N278+N259+N242+N225+N208+N190+N172+N153+N135+N118+N101+N84+N68+N50+N33+N16</f>
        <v>39265.250787242039</v>
      </c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</row>
    <row r="491" spans="1:128" ht="15.75" thickBot="1" x14ac:dyDescent="0.3"/>
    <row r="492" spans="1:128" x14ac:dyDescent="0.25">
      <c r="AE492" s="31" t="s">
        <v>22</v>
      </c>
      <c r="AF492" s="31"/>
      <c r="AG492" s="30" t="s">
        <v>2</v>
      </c>
      <c r="AH492" s="30"/>
      <c r="AI492" s="30"/>
      <c r="AJ492" s="30"/>
      <c r="AK492" s="30"/>
      <c r="AL492" s="30"/>
      <c r="AM492" s="30"/>
      <c r="AN492" s="30"/>
      <c r="AO492" s="30"/>
      <c r="AQ492" s="31" t="s">
        <v>22</v>
      </c>
      <c r="AR492" s="31"/>
      <c r="AS492" s="30" t="s">
        <v>2</v>
      </c>
      <c r="AT492" s="30"/>
      <c r="AU492" s="30"/>
      <c r="AV492" s="30"/>
      <c r="AW492" s="30"/>
      <c r="AX492" s="30"/>
      <c r="AY492" s="30"/>
      <c r="AZ492" s="30"/>
      <c r="BA492" s="30"/>
      <c r="BC492" s="31" t="s">
        <v>22</v>
      </c>
      <c r="BD492" s="31"/>
      <c r="BE492" s="30" t="s">
        <v>2</v>
      </c>
      <c r="BF492" s="30"/>
      <c r="BG492" s="30"/>
      <c r="BH492" s="30"/>
      <c r="BI492" s="30"/>
      <c r="BJ492" s="30"/>
      <c r="BK492" s="30"/>
      <c r="BL492" s="30"/>
      <c r="BM492" s="30"/>
      <c r="BN492" s="30"/>
      <c r="BP492" s="31" t="s">
        <v>22</v>
      </c>
      <c r="BQ492" s="31"/>
      <c r="BR492" s="30" t="s">
        <v>2</v>
      </c>
      <c r="BS492" s="30"/>
      <c r="BT492" s="30"/>
      <c r="BU492" s="30"/>
      <c r="BV492" s="30"/>
      <c r="BW492" s="30"/>
      <c r="BX492" s="30"/>
      <c r="BY492" s="30"/>
      <c r="BZ492" s="30"/>
      <c r="CA492" s="30"/>
      <c r="CC492" s="31" t="s">
        <v>22</v>
      </c>
      <c r="CD492" s="31"/>
      <c r="CE492" s="30" t="s">
        <v>2</v>
      </c>
      <c r="CF492" s="30"/>
      <c r="CG492" s="30"/>
      <c r="CH492" s="30"/>
      <c r="CI492" s="30"/>
      <c r="CJ492" s="30"/>
      <c r="CK492" s="30"/>
      <c r="CL492" s="30"/>
      <c r="CM492" s="30"/>
      <c r="CO492" s="31" t="s">
        <v>22</v>
      </c>
      <c r="CP492" s="31"/>
      <c r="CQ492" s="30" t="s">
        <v>2</v>
      </c>
      <c r="CR492" s="30"/>
      <c r="CS492" s="30"/>
      <c r="CT492" s="30"/>
      <c r="CU492" s="30"/>
      <c r="CV492" s="30"/>
      <c r="CW492" s="30"/>
      <c r="CX492" s="30"/>
      <c r="CY492" s="30"/>
      <c r="DA492" s="31" t="s">
        <v>22</v>
      </c>
      <c r="DB492" s="31"/>
      <c r="DC492" s="30" t="s">
        <v>2</v>
      </c>
      <c r="DD492" s="30"/>
      <c r="DE492" s="30"/>
      <c r="DF492" s="30"/>
      <c r="DG492" s="30"/>
      <c r="DH492" s="30"/>
      <c r="DI492" s="30"/>
      <c r="DJ492" s="30"/>
      <c r="DK492" s="30"/>
      <c r="DM492" s="31" t="s">
        <v>22</v>
      </c>
      <c r="DN492" s="31"/>
      <c r="DO492" s="30" t="s">
        <v>2</v>
      </c>
      <c r="DP492" s="30"/>
      <c r="DQ492" s="30"/>
      <c r="DR492" s="30"/>
      <c r="DS492" s="30"/>
      <c r="DT492" s="30"/>
      <c r="DU492" s="30"/>
      <c r="DV492" s="30"/>
      <c r="DW492" s="30"/>
    </row>
    <row r="493" spans="1:128" ht="18" x14ac:dyDescent="0.25">
      <c r="AE493" s="27" t="s">
        <v>0</v>
      </c>
      <c r="AF493" s="27"/>
      <c r="AG493" s="4" t="s">
        <v>71</v>
      </c>
      <c r="AH493" s="4" t="s">
        <v>3</v>
      </c>
      <c r="AI493" s="4" t="s">
        <v>4</v>
      </c>
      <c r="AJ493" s="4" t="s">
        <v>5</v>
      </c>
      <c r="AK493" s="4" t="s">
        <v>6</v>
      </c>
      <c r="AL493" s="4" t="s">
        <v>7</v>
      </c>
      <c r="AM493" s="4" t="s">
        <v>8</v>
      </c>
      <c r="AN493" s="4" t="s">
        <v>9</v>
      </c>
      <c r="AO493" s="4" t="s">
        <v>10</v>
      </c>
      <c r="AQ493" s="27" t="s">
        <v>1</v>
      </c>
      <c r="AR493" s="27"/>
      <c r="AS493" s="4" t="s">
        <v>71</v>
      </c>
      <c r="AT493" s="4" t="s">
        <v>3</v>
      </c>
      <c r="AU493" s="4" t="s">
        <v>4</v>
      </c>
      <c r="AV493" s="4" t="s">
        <v>5</v>
      </c>
      <c r="AW493" s="4" t="s">
        <v>6</v>
      </c>
      <c r="AX493" s="4" t="s">
        <v>7</v>
      </c>
      <c r="AY493" s="4" t="s">
        <v>8</v>
      </c>
      <c r="AZ493" s="4" t="s">
        <v>9</v>
      </c>
      <c r="BA493" s="4" t="s">
        <v>10</v>
      </c>
      <c r="BC493" s="27" t="s">
        <v>0</v>
      </c>
      <c r="BD493" s="27"/>
      <c r="BE493" s="4" t="s">
        <v>71</v>
      </c>
      <c r="BF493" s="4" t="s">
        <v>3</v>
      </c>
      <c r="BG493" s="4" t="s">
        <v>4</v>
      </c>
      <c r="BH493" s="4" t="s">
        <v>5</v>
      </c>
      <c r="BI493" s="4" t="s">
        <v>53</v>
      </c>
      <c r="BJ493" s="4" t="s">
        <v>7</v>
      </c>
      <c r="BK493" s="4" t="s">
        <v>8</v>
      </c>
      <c r="BL493" s="4" t="s">
        <v>9</v>
      </c>
      <c r="BM493" s="4" t="s">
        <v>54</v>
      </c>
      <c r="BN493" s="4" t="s">
        <v>10</v>
      </c>
      <c r="BP493" s="27" t="s">
        <v>1</v>
      </c>
      <c r="BQ493" s="27"/>
      <c r="BR493" s="4" t="s">
        <v>71</v>
      </c>
      <c r="BS493" s="4" t="s">
        <v>3</v>
      </c>
      <c r="BT493" s="4" t="s">
        <v>4</v>
      </c>
      <c r="BU493" s="4" t="s">
        <v>5</v>
      </c>
      <c r="BV493" s="4" t="s">
        <v>53</v>
      </c>
      <c r="BW493" s="4" t="s">
        <v>7</v>
      </c>
      <c r="BX493" s="4" t="s">
        <v>8</v>
      </c>
      <c r="BY493" s="4" t="s">
        <v>9</v>
      </c>
      <c r="BZ493" s="4" t="s">
        <v>54</v>
      </c>
      <c r="CA493" s="4" t="s">
        <v>10</v>
      </c>
      <c r="CC493" s="27" t="s">
        <v>0</v>
      </c>
      <c r="CD493" s="27"/>
      <c r="CE493" s="4" t="s">
        <v>71</v>
      </c>
      <c r="CF493" s="4" t="s">
        <v>3</v>
      </c>
      <c r="CG493" s="4" t="s">
        <v>4</v>
      </c>
      <c r="CH493" s="4" t="s">
        <v>5</v>
      </c>
      <c r="CI493" s="4" t="s">
        <v>6</v>
      </c>
      <c r="CJ493" s="4" t="s">
        <v>7</v>
      </c>
      <c r="CK493" s="4" t="s">
        <v>8</v>
      </c>
      <c r="CL493" s="4" t="s">
        <v>9</v>
      </c>
      <c r="CM493" s="4" t="s">
        <v>10</v>
      </c>
      <c r="CO493" s="27" t="s">
        <v>1</v>
      </c>
      <c r="CP493" s="27"/>
      <c r="CQ493" s="4" t="s">
        <v>71</v>
      </c>
      <c r="CR493" s="4" t="s">
        <v>3</v>
      </c>
      <c r="CS493" s="4" t="s">
        <v>4</v>
      </c>
      <c r="CT493" s="4" t="s">
        <v>5</v>
      </c>
      <c r="CU493" s="4" t="s">
        <v>6</v>
      </c>
      <c r="CV493" s="4" t="s">
        <v>7</v>
      </c>
      <c r="CW493" s="4" t="s">
        <v>8</v>
      </c>
      <c r="CX493" s="4" t="s">
        <v>9</v>
      </c>
      <c r="CY493" s="4" t="s">
        <v>10</v>
      </c>
      <c r="DA493" s="27" t="s">
        <v>58</v>
      </c>
      <c r="DB493" s="27"/>
      <c r="DC493" s="4" t="s">
        <v>71</v>
      </c>
      <c r="DD493" s="4" t="s">
        <v>3</v>
      </c>
      <c r="DE493" s="4" t="s">
        <v>4</v>
      </c>
      <c r="DF493" s="4" t="s">
        <v>5</v>
      </c>
      <c r="DG493" s="4" t="s">
        <v>59</v>
      </c>
      <c r="DH493" s="4" t="s">
        <v>7</v>
      </c>
      <c r="DI493" s="4" t="s">
        <v>8</v>
      </c>
      <c r="DJ493" s="4" t="s">
        <v>9</v>
      </c>
      <c r="DK493" s="4" t="s">
        <v>10</v>
      </c>
      <c r="DM493" s="27" t="s">
        <v>60</v>
      </c>
      <c r="DN493" s="27"/>
      <c r="DO493" s="4" t="s">
        <v>71</v>
      </c>
      <c r="DP493" s="4" t="s">
        <v>3</v>
      </c>
      <c r="DQ493" s="4" t="s">
        <v>4</v>
      </c>
      <c r="DR493" s="4" t="s">
        <v>5</v>
      </c>
      <c r="DS493" s="4" t="s">
        <v>59</v>
      </c>
      <c r="DT493" s="4" t="s">
        <v>7</v>
      </c>
      <c r="DU493" s="4" t="s">
        <v>8</v>
      </c>
      <c r="DV493" s="4" t="s">
        <v>9</v>
      </c>
      <c r="DW493" s="4" t="s">
        <v>10</v>
      </c>
    </row>
    <row r="494" spans="1:128" ht="18" x14ac:dyDescent="0.25">
      <c r="AE494" s="28" t="s">
        <v>11</v>
      </c>
      <c r="AF494" s="15" t="s">
        <v>12</v>
      </c>
      <c r="AG494" s="1">
        <v>886.77961878083215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886.77961878083215</v>
      </c>
      <c r="AQ494" s="28" t="s">
        <v>11</v>
      </c>
      <c r="AR494" s="15" t="s">
        <v>12</v>
      </c>
      <c r="AS494" s="1">
        <v>97.545758065891533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97.545758065891533</v>
      </c>
      <c r="BC494" s="28" t="s">
        <v>11</v>
      </c>
      <c r="BD494" s="15" t="s">
        <v>12</v>
      </c>
      <c r="BE494" s="1">
        <v>1686.7808793677398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1686.7808793677398</v>
      </c>
      <c r="BP494" s="28" t="s">
        <v>11</v>
      </c>
      <c r="BQ494" s="15" t="s">
        <v>12</v>
      </c>
      <c r="BR494" s="1">
        <v>202.41370552412877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202.41370552412877</v>
      </c>
      <c r="CC494" s="28" t="s">
        <v>11</v>
      </c>
      <c r="CD494" s="15" t="s">
        <v>12</v>
      </c>
      <c r="CE494" s="1">
        <v>711.0657215234703</v>
      </c>
      <c r="CF494" s="2">
        <v>0</v>
      </c>
      <c r="CG494" s="2">
        <v>0</v>
      </c>
      <c r="CH494" s="2">
        <v>0</v>
      </c>
      <c r="CI494" s="2">
        <v>0</v>
      </c>
      <c r="CJ494" s="2">
        <v>0</v>
      </c>
      <c r="CK494" s="2">
        <v>0</v>
      </c>
      <c r="CL494" s="2">
        <v>0</v>
      </c>
      <c r="CM494" s="2">
        <v>711.0657215234703</v>
      </c>
      <c r="CO494" s="28" t="s">
        <v>11</v>
      </c>
      <c r="CP494" s="15" t="s">
        <v>12</v>
      </c>
      <c r="CQ494" s="1">
        <v>85.327886582816433</v>
      </c>
      <c r="CR494" s="2">
        <v>0</v>
      </c>
      <c r="CS494" s="2">
        <v>0</v>
      </c>
      <c r="CT494" s="2">
        <v>0</v>
      </c>
      <c r="CU494" s="2">
        <v>0</v>
      </c>
      <c r="CV494" s="2">
        <v>0</v>
      </c>
      <c r="CW494" s="2">
        <v>0</v>
      </c>
      <c r="CX494" s="2">
        <v>0</v>
      </c>
      <c r="CY494" s="2">
        <v>85.327886582816433</v>
      </c>
      <c r="DA494" s="28" t="s">
        <v>11</v>
      </c>
      <c r="DB494" s="15" t="s">
        <v>20</v>
      </c>
      <c r="DC494" s="1">
        <v>188.15604608087042</v>
      </c>
      <c r="DD494" s="2"/>
      <c r="DE494" s="2"/>
      <c r="DF494" s="2"/>
      <c r="DG494" s="2">
        <v>2</v>
      </c>
      <c r="DH494" s="2">
        <v>0</v>
      </c>
      <c r="DI494" s="2">
        <v>2</v>
      </c>
      <c r="DJ494" s="2">
        <v>3311.3957969963494</v>
      </c>
      <c r="DK494" s="2">
        <v>3503.5518430772199</v>
      </c>
      <c r="DM494" s="28" t="s">
        <v>11</v>
      </c>
      <c r="DN494" s="15" t="s">
        <v>20</v>
      </c>
      <c r="DO494" s="1">
        <v>140.75424748622606</v>
      </c>
      <c r="DP494" s="2"/>
      <c r="DQ494" s="2"/>
      <c r="DR494" s="2"/>
      <c r="DS494" s="2">
        <v>1</v>
      </c>
      <c r="DT494" s="2"/>
      <c r="DU494" s="2">
        <v>0.56000000000000005</v>
      </c>
      <c r="DV494" s="2">
        <v>1122.9472000764295</v>
      </c>
      <c r="DW494" s="2">
        <v>1265.2614475626556</v>
      </c>
    </row>
    <row r="495" spans="1:128" ht="18" x14ac:dyDescent="0.25">
      <c r="AE495" s="28"/>
      <c r="AF495" s="17" t="s">
        <v>13</v>
      </c>
      <c r="AG495" s="3">
        <v>448.75196225577417</v>
      </c>
      <c r="AH495" s="3">
        <v>2615.6819163764058</v>
      </c>
      <c r="AI495" s="3">
        <v>5575.5974954193671</v>
      </c>
      <c r="AJ495" s="3">
        <v>1983.0781360671865</v>
      </c>
      <c r="AK495" s="3">
        <v>764.49470511331526</v>
      </c>
      <c r="AL495" s="3">
        <v>0</v>
      </c>
      <c r="AM495" s="3">
        <v>0</v>
      </c>
      <c r="AN495" s="3">
        <v>0</v>
      </c>
      <c r="AO495" s="4">
        <v>11387.604215232048</v>
      </c>
      <c r="AQ495" s="28"/>
      <c r="AR495" s="17" t="s">
        <v>13</v>
      </c>
      <c r="AS495" s="3">
        <v>323.10141282415742</v>
      </c>
      <c r="AT495" s="3">
        <v>1150.9000432056184</v>
      </c>
      <c r="AU495" s="3">
        <v>2453.2628979845217</v>
      </c>
      <c r="AV495" s="3">
        <v>634.58500354149965</v>
      </c>
      <c r="AW495" s="3">
        <v>244.6383056362609</v>
      </c>
      <c r="AX495" s="3">
        <v>0</v>
      </c>
      <c r="AY495" s="3">
        <v>0</v>
      </c>
      <c r="AZ495" s="3">
        <v>0</v>
      </c>
      <c r="BA495" s="4">
        <v>4806.4876631920579</v>
      </c>
      <c r="BC495" s="28"/>
      <c r="BD495" s="17" t="s">
        <v>13</v>
      </c>
      <c r="BE495" s="3">
        <v>128.68819593542068</v>
      </c>
      <c r="BF495" s="3">
        <v>460.60142056807439</v>
      </c>
      <c r="BG495" s="3">
        <v>327.80344074304776</v>
      </c>
      <c r="BH495" s="3">
        <v>330.98512939057264</v>
      </c>
      <c r="BI495" s="3">
        <v>0</v>
      </c>
      <c r="BJ495" s="3">
        <v>0</v>
      </c>
      <c r="BK495" s="3">
        <v>0</v>
      </c>
      <c r="BL495" s="3">
        <v>0</v>
      </c>
      <c r="BM495" s="3">
        <v>0</v>
      </c>
      <c r="BN495" s="4">
        <v>1248.0781866371153</v>
      </c>
      <c r="BP495" s="28"/>
      <c r="BQ495" s="17" t="s">
        <v>13</v>
      </c>
      <c r="BR495" s="3">
        <v>92.65550107350289</v>
      </c>
      <c r="BS495" s="3">
        <v>207.27063925563348</v>
      </c>
      <c r="BT495" s="3">
        <v>147.5115483343715</v>
      </c>
      <c r="BU495" s="3">
        <v>105.91524140498325</v>
      </c>
      <c r="BV495" s="3">
        <v>0</v>
      </c>
      <c r="BW495" s="3">
        <v>0</v>
      </c>
      <c r="BX495" s="3">
        <v>0</v>
      </c>
      <c r="BY495" s="3">
        <v>0</v>
      </c>
      <c r="BZ495" s="3">
        <v>0</v>
      </c>
      <c r="CA495" s="4">
        <v>553.3529300684911</v>
      </c>
      <c r="CC495" s="28"/>
      <c r="CD495" s="17" t="s">
        <v>13</v>
      </c>
      <c r="CE495" s="3">
        <v>128.47255503465291</v>
      </c>
      <c r="CF495" s="3">
        <v>31.961994713114798</v>
      </c>
      <c r="CG495" s="3">
        <v>0</v>
      </c>
      <c r="CH495" s="3">
        <v>0</v>
      </c>
      <c r="CI495" s="3">
        <v>0</v>
      </c>
      <c r="CJ495" s="3">
        <v>0</v>
      </c>
      <c r="CK495" s="3">
        <v>0</v>
      </c>
      <c r="CL495" s="3">
        <v>0</v>
      </c>
      <c r="CM495" s="4">
        <v>160.4345497477677</v>
      </c>
      <c r="CO495" s="28"/>
      <c r="CP495" s="17" t="s">
        <v>13</v>
      </c>
      <c r="CQ495" s="3">
        <v>92.500239624950098</v>
      </c>
      <c r="CR495" s="3">
        <v>14.382897620901659</v>
      </c>
      <c r="CS495" s="3">
        <v>0</v>
      </c>
      <c r="CT495" s="3">
        <v>0</v>
      </c>
      <c r="CU495" s="3">
        <v>0</v>
      </c>
      <c r="CV495" s="3">
        <v>0</v>
      </c>
      <c r="CW495" s="3">
        <v>0</v>
      </c>
      <c r="CX495" s="3">
        <v>0</v>
      </c>
      <c r="CY495" s="4">
        <v>106.88313724585176</v>
      </c>
      <c r="DA495" s="28"/>
      <c r="DB495" s="17" t="s">
        <v>12</v>
      </c>
      <c r="DC495" s="3">
        <v>3.9231053181020878</v>
      </c>
      <c r="DD495" s="3"/>
      <c r="DE495" s="3"/>
      <c r="DF495" s="3"/>
      <c r="DG495" s="3"/>
      <c r="DH495" s="3"/>
      <c r="DI495" s="3"/>
      <c r="DJ495" s="3"/>
      <c r="DK495" s="3">
        <v>3.9231053181020878</v>
      </c>
      <c r="DM495" s="28"/>
      <c r="DN495" s="17" t="s">
        <v>12</v>
      </c>
      <c r="DO495" s="3">
        <v>0.35307947862918787</v>
      </c>
      <c r="DP495" s="3"/>
      <c r="DQ495" s="3"/>
      <c r="DR495" s="3"/>
      <c r="DS495" s="3"/>
      <c r="DT495" s="3"/>
      <c r="DU495" s="3"/>
      <c r="DV495" s="3"/>
      <c r="DW495" s="3">
        <v>0.35307947862918787</v>
      </c>
    </row>
    <row r="496" spans="1:128" ht="18" x14ac:dyDescent="0.25">
      <c r="AE496" s="28"/>
      <c r="AF496" s="15" t="s">
        <v>14</v>
      </c>
      <c r="AG496" s="1">
        <v>595.44694866622899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595.44694866622899</v>
      </c>
      <c r="AQ496" s="28"/>
      <c r="AR496" s="15" t="s">
        <v>14</v>
      </c>
      <c r="AS496" s="1">
        <v>387.04051663304887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387.04051663304887</v>
      </c>
      <c r="BC496" s="28"/>
      <c r="BD496" s="15" t="s">
        <v>14</v>
      </c>
      <c r="BE496" s="1">
        <v>880.76092486388779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880.76092486388779</v>
      </c>
      <c r="BP496" s="28"/>
      <c r="BQ496" s="15" t="s">
        <v>14</v>
      </c>
      <c r="BR496" s="1">
        <v>572.49460116152704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572.49460116152704</v>
      </c>
      <c r="CC496" s="28"/>
      <c r="CD496" s="15" t="s">
        <v>14</v>
      </c>
      <c r="CE496" s="1">
        <v>124.21730556462585</v>
      </c>
      <c r="CF496" s="2">
        <v>0</v>
      </c>
      <c r="CG496" s="2">
        <v>0</v>
      </c>
      <c r="CH496" s="2">
        <v>0</v>
      </c>
      <c r="CI496" s="2">
        <v>0</v>
      </c>
      <c r="CJ496" s="2">
        <v>0</v>
      </c>
      <c r="CK496" s="2">
        <v>0</v>
      </c>
      <c r="CL496" s="2">
        <v>0</v>
      </c>
      <c r="CM496" s="2">
        <v>124.21730556462585</v>
      </c>
      <c r="CO496" s="28"/>
      <c r="CP496" s="15" t="s">
        <v>14</v>
      </c>
      <c r="CQ496" s="1">
        <v>80.741248617006804</v>
      </c>
      <c r="CR496" s="2">
        <v>0</v>
      </c>
      <c r="CS496" s="2">
        <v>0</v>
      </c>
      <c r="CT496" s="2">
        <v>0</v>
      </c>
      <c r="CU496" s="2">
        <v>0</v>
      </c>
      <c r="CV496" s="2">
        <v>0</v>
      </c>
      <c r="CW496" s="2">
        <v>0</v>
      </c>
      <c r="CX496" s="2">
        <v>0</v>
      </c>
      <c r="CY496" s="2">
        <v>80.741248617006804</v>
      </c>
      <c r="DA496" s="28"/>
      <c r="DB496" s="15" t="s">
        <v>61</v>
      </c>
      <c r="DC496" s="1">
        <v>0.38670188685340134</v>
      </c>
      <c r="DD496" s="2">
        <v>0.5901014955210192</v>
      </c>
      <c r="DE496" s="2">
        <v>0.18127151119490448</v>
      </c>
      <c r="DF496" s="2">
        <v>1.2674678404482653</v>
      </c>
      <c r="DG496" s="2">
        <v>0</v>
      </c>
      <c r="DH496" s="2"/>
      <c r="DI496" s="2"/>
      <c r="DJ496" s="2"/>
      <c r="DK496" s="2">
        <v>2.4255427340175904</v>
      </c>
      <c r="DM496" s="28"/>
      <c r="DN496" s="15" t="s">
        <v>61</v>
      </c>
      <c r="DO496" s="1">
        <v>0.27842535853444894</v>
      </c>
      <c r="DP496" s="2">
        <v>0.25964465802924847</v>
      </c>
      <c r="DQ496" s="2">
        <v>7.9759464925757972E-2</v>
      </c>
      <c r="DR496" s="2">
        <v>0.40558970894344493</v>
      </c>
      <c r="DS496" s="2">
        <v>0</v>
      </c>
      <c r="DT496" s="2"/>
      <c r="DU496" s="2"/>
      <c r="DV496" s="2"/>
      <c r="DW496" s="2">
        <v>1.0234191904329002</v>
      </c>
    </row>
    <row r="497" spans="31:127" ht="18" x14ac:dyDescent="0.25">
      <c r="AE497" s="28"/>
      <c r="AF497" s="17" t="s">
        <v>15</v>
      </c>
      <c r="AG497" s="3">
        <v>327.06904744870229</v>
      </c>
      <c r="AH497" s="11">
        <v>0</v>
      </c>
      <c r="AI497" s="3">
        <v>1454.2754387447255</v>
      </c>
      <c r="AJ497" s="3">
        <v>269.36175974399998</v>
      </c>
      <c r="AK497" s="3">
        <v>0</v>
      </c>
      <c r="AL497" s="3">
        <v>243.30645927074445</v>
      </c>
      <c r="AM497" s="3">
        <v>0</v>
      </c>
      <c r="AN497" s="3">
        <v>0</v>
      </c>
      <c r="AO497" s="4">
        <v>2294.0127052081725</v>
      </c>
      <c r="AQ497" s="28"/>
      <c r="AR497" s="17" t="s">
        <v>15</v>
      </c>
      <c r="AS497" s="3">
        <v>228.94833321409158</v>
      </c>
      <c r="AT497" s="11">
        <v>0</v>
      </c>
      <c r="AU497" s="3">
        <v>756.22322814725726</v>
      </c>
      <c r="AV497" s="3">
        <v>86.195763118079995</v>
      </c>
      <c r="AW497" s="3">
        <v>0</v>
      </c>
      <c r="AX497" s="3">
        <v>158.14919852598391</v>
      </c>
      <c r="AY497" s="3">
        <v>0</v>
      </c>
      <c r="AZ497" s="3">
        <v>0</v>
      </c>
      <c r="BA497" s="4">
        <v>1229.5165230054126</v>
      </c>
      <c r="BC497" s="28"/>
      <c r="BD497" s="17" t="s">
        <v>15</v>
      </c>
      <c r="BE497" s="3">
        <v>24.081218863594891</v>
      </c>
      <c r="BF497" s="11">
        <v>0</v>
      </c>
      <c r="BG497" s="3">
        <v>0</v>
      </c>
      <c r="BH497" s="3">
        <v>39.427078077803202</v>
      </c>
      <c r="BI497" s="3">
        <v>0</v>
      </c>
      <c r="BJ497" s="3">
        <v>0.28582096774736843</v>
      </c>
      <c r="BK497" s="3">
        <v>0</v>
      </c>
      <c r="BL497" s="3">
        <v>0</v>
      </c>
      <c r="BM497" s="3">
        <v>0</v>
      </c>
      <c r="BN497" s="4">
        <v>63.794117909145463</v>
      </c>
      <c r="BP497" s="28"/>
      <c r="BQ497" s="17" t="s">
        <v>15</v>
      </c>
      <c r="BR497" s="3">
        <v>16.856853204516423</v>
      </c>
      <c r="BS497" s="11">
        <v>0</v>
      </c>
      <c r="BT497" s="3">
        <v>0</v>
      </c>
      <c r="BU497" s="3">
        <v>12.616664984897024</v>
      </c>
      <c r="BV497" s="3">
        <v>0</v>
      </c>
      <c r="BW497" s="3">
        <v>0.18578362903578949</v>
      </c>
      <c r="BX497" s="3">
        <v>0</v>
      </c>
      <c r="BY497" s="3">
        <v>0</v>
      </c>
      <c r="BZ497" s="3">
        <v>0</v>
      </c>
      <c r="CA497" s="4">
        <v>29.659301818449237</v>
      </c>
      <c r="CC497" s="28"/>
      <c r="CD497" s="17" t="s">
        <v>15</v>
      </c>
      <c r="CE497" s="3">
        <v>61.107054570949785</v>
      </c>
      <c r="CF497" s="11">
        <v>0</v>
      </c>
      <c r="CG497" s="3">
        <v>0</v>
      </c>
      <c r="CH497" s="3">
        <v>31.313680317280454</v>
      </c>
      <c r="CI497" s="3">
        <v>0</v>
      </c>
      <c r="CJ497" s="3">
        <v>16.43968216657224</v>
      </c>
      <c r="CK497" s="3">
        <v>0</v>
      </c>
      <c r="CL497" s="3">
        <v>0</v>
      </c>
      <c r="CM497" s="4">
        <v>108.86041705480248</v>
      </c>
      <c r="CO497" s="28"/>
      <c r="CP497" s="17" t="s">
        <v>15</v>
      </c>
      <c r="CQ497" s="3">
        <v>42.774938199664845</v>
      </c>
      <c r="CR497" s="11">
        <v>0</v>
      </c>
      <c r="CS497" s="3">
        <v>0</v>
      </c>
      <c r="CT497" s="3">
        <v>10.020377701529746</v>
      </c>
      <c r="CU497" s="3">
        <v>0</v>
      </c>
      <c r="CV497" s="3">
        <v>10.685793408271957</v>
      </c>
      <c r="CW497" s="3">
        <v>0</v>
      </c>
      <c r="CX497" s="3">
        <v>0</v>
      </c>
      <c r="CY497" s="4">
        <v>63.481109309466547</v>
      </c>
      <c r="DA497" s="28"/>
      <c r="DB497" s="17" t="s">
        <v>14</v>
      </c>
      <c r="DC497" s="3">
        <v>0.24405079909821661</v>
      </c>
      <c r="DD497" s="3"/>
      <c r="DE497" s="3"/>
      <c r="DF497" s="3"/>
      <c r="DG497" s="3"/>
      <c r="DH497" s="3"/>
      <c r="DI497" s="3"/>
      <c r="DJ497" s="3"/>
      <c r="DK497" s="3">
        <v>0.24405079909821661</v>
      </c>
      <c r="DM497" s="28"/>
      <c r="DN497" s="17" t="s">
        <v>14</v>
      </c>
      <c r="DO497" s="3">
        <v>0.15863301941384081</v>
      </c>
      <c r="DP497" s="3"/>
      <c r="DQ497" s="3"/>
      <c r="DR497" s="3"/>
      <c r="DS497" s="3"/>
      <c r="DT497" s="3"/>
      <c r="DU497" s="3"/>
      <c r="DV497" s="3"/>
      <c r="DW497" s="3">
        <v>0.15863301941384081</v>
      </c>
    </row>
    <row r="498" spans="31:127" ht="18" x14ac:dyDescent="0.25">
      <c r="AE498" s="28"/>
      <c r="AF498" s="15" t="s">
        <v>16</v>
      </c>
      <c r="AG498" s="1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Q498" s="28"/>
      <c r="AR498" s="15" t="s">
        <v>16</v>
      </c>
      <c r="AS498" s="1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C498" s="28"/>
      <c r="BD498" s="15" t="s">
        <v>16</v>
      </c>
      <c r="BE498" s="1">
        <v>0</v>
      </c>
      <c r="BF498" s="2">
        <v>0</v>
      </c>
      <c r="BG498" s="2">
        <v>0</v>
      </c>
      <c r="BH498" s="2">
        <v>0</v>
      </c>
      <c r="BI498" s="2">
        <v>7</v>
      </c>
      <c r="BJ498" s="2">
        <v>0</v>
      </c>
      <c r="BK498" s="2">
        <v>0</v>
      </c>
      <c r="BL498" s="2">
        <v>0</v>
      </c>
      <c r="BM498" s="2">
        <v>0</v>
      </c>
      <c r="BN498" s="2">
        <v>7</v>
      </c>
      <c r="BP498" s="28"/>
      <c r="BQ498" s="15" t="s">
        <v>16</v>
      </c>
      <c r="BR498" s="1">
        <v>0</v>
      </c>
      <c r="BS498" s="2">
        <v>0</v>
      </c>
      <c r="BT498" s="2">
        <v>0</v>
      </c>
      <c r="BU498" s="2">
        <v>0</v>
      </c>
      <c r="BV498" s="2">
        <v>2.1</v>
      </c>
      <c r="BW498" s="2">
        <v>0</v>
      </c>
      <c r="BX498" s="2">
        <v>0</v>
      </c>
      <c r="BY498" s="2">
        <v>0</v>
      </c>
      <c r="BZ498" s="2">
        <v>0</v>
      </c>
      <c r="CA498" s="2">
        <v>2.1</v>
      </c>
      <c r="CC498" s="28"/>
      <c r="CD498" s="15" t="s">
        <v>16</v>
      </c>
      <c r="CE498" s="1">
        <v>0</v>
      </c>
      <c r="CF498" s="2">
        <v>0</v>
      </c>
      <c r="CG498" s="2">
        <v>0</v>
      </c>
      <c r="CH498" s="2">
        <v>0</v>
      </c>
      <c r="CI498" s="2">
        <v>0</v>
      </c>
      <c r="CJ498" s="2">
        <v>0</v>
      </c>
      <c r="CK498" s="2">
        <v>0</v>
      </c>
      <c r="CL498" s="2">
        <v>0</v>
      </c>
      <c r="CM498" s="2">
        <v>0</v>
      </c>
      <c r="CO498" s="28"/>
      <c r="CP498" s="15" t="s">
        <v>16</v>
      </c>
      <c r="CQ498" s="1">
        <v>0</v>
      </c>
      <c r="CR498" s="2">
        <v>0</v>
      </c>
      <c r="CS498" s="2">
        <v>0</v>
      </c>
      <c r="CT498" s="2">
        <v>0</v>
      </c>
      <c r="CU498" s="2">
        <v>0</v>
      </c>
      <c r="CV498" s="2">
        <v>0</v>
      </c>
      <c r="CW498" s="2">
        <v>0</v>
      </c>
      <c r="CX498" s="2">
        <v>0</v>
      </c>
      <c r="CY498" s="2">
        <v>0</v>
      </c>
      <c r="DA498" s="28"/>
      <c r="DB498" s="15" t="s">
        <v>15</v>
      </c>
      <c r="DC498" s="1">
        <v>0.11823303940280258</v>
      </c>
      <c r="DD498" s="2">
        <v>0</v>
      </c>
      <c r="DE498" s="2"/>
      <c r="DF498" s="2">
        <v>0</v>
      </c>
      <c r="DG498" s="2">
        <v>0</v>
      </c>
      <c r="DH498" s="2">
        <v>6.1250445859872618E-3</v>
      </c>
      <c r="DI498" s="2"/>
      <c r="DJ498" s="2"/>
      <c r="DK498" s="2">
        <v>0.12435808398878984</v>
      </c>
      <c r="DM498" s="28"/>
      <c r="DN498" s="15" t="s">
        <v>15</v>
      </c>
      <c r="DO498" s="1">
        <v>8.2763127581961804E-2</v>
      </c>
      <c r="DP498" s="2">
        <v>0</v>
      </c>
      <c r="DQ498" s="2"/>
      <c r="DR498" s="2">
        <v>0</v>
      </c>
      <c r="DS498" s="2"/>
      <c r="DT498" s="2">
        <v>3.9812789808917207E-3</v>
      </c>
      <c r="DU498" s="2"/>
      <c r="DV498" s="2"/>
      <c r="DW498" s="2">
        <v>8.6744406562853524E-2</v>
      </c>
    </row>
    <row r="499" spans="31:127" ht="18" x14ac:dyDescent="0.25">
      <c r="AE499" s="28"/>
      <c r="AF499" s="17" t="s">
        <v>17</v>
      </c>
      <c r="AG499" s="3">
        <v>85.980819017813189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4">
        <v>85.980819017813189</v>
      </c>
      <c r="AQ499" s="28"/>
      <c r="AR499" s="17" t="s">
        <v>17</v>
      </c>
      <c r="AS499" s="3">
        <v>64.485614263359892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4">
        <v>64.485614263359892</v>
      </c>
      <c r="BC499" s="28"/>
      <c r="BD499" s="17" t="s">
        <v>17</v>
      </c>
      <c r="BE499" s="3">
        <v>60.044118698946527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0</v>
      </c>
      <c r="BL499" s="3">
        <v>0</v>
      </c>
      <c r="BM499" s="3">
        <v>0</v>
      </c>
      <c r="BN499" s="4">
        <v>60.044118698946527</v>
      </c>
      <c r="BP499" s="28"/>
      <c r="BQ499" s="17" t="s">
        <v>17</v>
      </c>
      <c r="BR499" s="3">
        <v>45.033089024209893</v>
      </c>
      <c r="BS499" s="3">
        <v>0</v>
      </c>
      <c r="BT499" s="3">
        <v>0</v>
      </c>
      <c r="BU499" s="3">
        <v>0</v>
      </c>
      <c r="BV499" s="3">
        <v>0</v>
      </c>
      <c r="BW499" s="3">
        <v>0</v>
      </c>
      <c r="BX499" s="3">
        <v>0</v>
      </c>
      <c r="BY499" s="3">
        <v>0</v>
      </c>
      <c r="BZ499" s="3">
        <v>0</v>
      </c>
      <c r="CA499" s="4">
        <v>45.033089024209893</v>
      </c>
      <c r="CC499" s="28"/>
      <c r="CD499" s="17" t="s">
        <v>17</v>
      </c>
      <c r="CE499" s="3">
        <v>1639.9307762878113</v>
      </c>
      <c r="CF499" s="3">
        <v>0</v>
      </c>
      <c r="CG499" s="3">
        <v>0</v>
      </c>
      <c r="CH499" s="3">
        <v>0</v>
      </c>
      <c r="CI499" s="3">
        <v>0</v>
      </c>
      <c r="CJ499" s="3">
        <v>0</v>
      </c>
      <c r="CK499" s="3">
        <v>0</v>
      </c>
      <c r="CL499" s="3">
        <v>0</v>
      </c>
      <c r="CM499" s="4">
        <v>1639.9307762878113</v>
      </c>
      <c r="CO499" s="28"/>
      <c r="CP499" s="17" t="s">
        <v>17</v>
      </c>
      <c r="CQ499" s="3">
        <v>1229.9480822158584</v>
      </c>
      <c r="CR499" s="3">
        <v>0</v>
      </c>
      <c r="CS499" s="3">
        <v>0</v>
      </c>
      <c r="CT499" s="3">
        <v>0</v>
      </c>
      <c r="CU499" s="3">
        <v>0</v>
      </c>
      <c r="CV499" s="3">
        <v>0</v>
      </c>
      <c r="CW499" s="3">
        <v>0</v>
      </c>
      <c r="CX499" s="3">
        <v>0</v>
      </c>
      <c r="CY499" s="4">
        <v>1229.9480822158584</v>
      </c>
      <c r="DA499" s="28"/>
      <c r="DB499" s="17" t="s">
        <v>16</v>
      </c>
      <c r="DC499" s="3">
        <v>2.0220726942573255</v>
      </c>
      <c r="DD499" s="3">
        <v>0</v>
      </c>
      <c r="DE499" s="3">
        <v>1.9068821307515929</v>
      </c>
      <c r="DF499" s="3"/>
      <c r="DG499" s="3"/>
      <c r="DH499" s="3"/>
      <c r="DI499" s="3"/>
      <c r="DJ499" s="3"/>
      <c r="DK499" s="3">
        <v>3.9289548250089181</v>
      </c>
      <c r="DM499" s="28"/>
      <c r="DN499" s="17" t="s">
        <v>16</v>
      </c>
      <c r="DO499" s="3">
        <v>1.4154508859801278</v>
      </c>
      <c r="DP499" s="3">
        <v>0</v>
      </c>
      <c r="DQ499" s="3">
        <v>0.95344106537579643</v>
      </c>
      <c r="DR499" s="3"/>
      <c r="DS499" s="3"/>
      <c r="DT499" s="3"/>
      <c r="DU499" s="3"/>
      <c r="DV499" s="3"/>
      <c r="DW499" s="3">
        <v>2.3688919513559243</v>
      </c>
    </row>
    <row r="500" spans="31:127" ht="18" x14ac:dyDescent="0.25">
      <c r="AE500" s="28"/>
      <c r="AF500" s="15" t="s">
        <v>18</v>
      </c>
      <c r="AG500" s="1">
        <v>87.521559343505714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87.521559343505714</v>
      </c>
      <c r="AQ500" s="28"/>
      <c r="AR500" s="15" t="s">
        <v>18</v>
      </c>
      <c r="AS500" s="1">
        <v>63.015522727324111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63.015522727324111</v>
      </c>
      <c r="BC500" s="28"/>
      <c r="BD500" s="15" t="s">
        <v>18</v>
      </c>
      <c r="BE500" s="1">
        <v>51.778165376503075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51.778165376503075</v>
      </c>
      <c r="BP500" s="28"/>
      <c r="BQ500" s="15" t="s">
        <v>18</v>
      </c>
      <c r="BR500" s="1">
        <v>37.280279071082212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37.280279071082212</v>
      </c>
      <c r="CC500" s="28"/>
      <c r="CD500" s="15" t="s">
        <v>18</v>
      </c>
      <c r="CE500" s="1">
        <v>68.795706792297707</v>
      </c>
      <c r="CF500" s="2">
        <v>0</v>
      </c>
      <c r="CG500" s="2">
        <v>0</v>
      </c>
      <c r="CH500" s="2">
        <v>0</v>
      </c>
      <c r="CI500" s="2">
        <v>0</v>
      </c>
      <c r="CJ500" s="2">
        <v>0</v>
      </c>
      <c r="CK500" s="2">
        <v>0</v>
      </c>
      <c r="CL500" s="2">
        <v>0</v>
      </c>
      <c r="CM500" s="2">
        <v>68.795706792297707</v>
      </c>
      <c r="CO500" s="28"/>
      <c r="CP500" s="15" t="s">
        <v>18</v>
      </c>
      <c r="CQ500" s="1">
        <v>49.532908890454351</v>
      </c>
      <c r="CR500" s="2">
        <v>0</v>
      </c>
      <c r="CS500" s="2">
        <v>0</v>
      </c>
      <c r="CT500" s="2">
        <v>0</v>
      </c>
      <c r="CU500" s="2">
        <v>0</v>
      </c>
      <c r="CV500" s="2">
        <v>0</v>
      </c>
      <c r="CW500" s="2">
        <v>0</v>
      </c>
      <c r="CX500" s="2">
        <v>0</v>
      </c>
      <c r="CY500" s="2">
        <v>49.532908890454351</v>
      </c>
      <c r="DA500" s="28"/>
      <c r="DB500" s="15" t="s">
        <v>17</v>
      </c>
      <c r="DC500" s="1">
        <v>0.51233201878929935</v>
      </c>
      <c r="DD500" s="2"/>
      <c r="DE500" s="2"/>
      <c r="DF500" s="2"/>
      <c r="DG500" s="2"/>
      <c r="DH500" s="2"/>
      <c r="DI500" s="2"/>
      <c r="DJ500" s="2"/>
      <c r="DK500" s="2">
        <v>0.51233201878929935</v>
      </c>
      <c r="DM500" s="28"/>
      <c r="DN500" s="15" t="s">
        <v>17</v>
      </c>
      <c r="DO500" s="1">
        <v>0.38424901409197454</v>
      </c>
      <c r="DP500" s="2"/>
      <c r="DQ500" s="2"/>
      <c r="DR500" s="2"/>
      <c r="DS500" s="2"/>
      <c r="DT500" s="2"/>
      <c r="DU500" s="2"/>
      <c r="DV500" s="2"/>
      <c r="DW500" s="2">
        <v>0.38424901409197454</v>
      </c>
    </row>
    <row r="501" spans="31:127" ht="18" x14ac:dyDescent="0.25">
      <c r="AE501" s="28"/>
      <c r="AF501" s="17" t="s">
        <v>19</v>
      </c>
      <c r="AG501" s="3">
        <v>127.58179135958125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0.92860718980895185</v>
      </c>
      <c r="AO501" s="4">
        <v>128.5103985493902</v>
      </c>
      <c r="AQ501" s="28"/>
      <c r="AR501" s="17" t="s">
        <v>19</v>
      </c>
      <c r="AS501" s="3">
        <v>89.307253951706869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0.39930109161784927</v>
      </c>
      <c r="BA501" s="4">
        <v>89.706555043324713</v>
      </c>
      <c r="BC501" s="28"/>
      <c r="BD501" s="17" t="s">
        <v>19</v>
      </c>
      <c r="BE501" s="3">
        <v>42.288209387694707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4.3490454361984961E-2</v>
      </c>
      <c r="BM501" s="3">
        <v>0</v>
      </c>
      <c r="BN501" s="4">
        <v>42.331699842056693</v>
      </c>
      <c r="BP501" s="28"/>
      <c r="BQ501" s="17" t="s">
        <v>19</v>
      </c>
      <c r="BR501" s="3">
        <v>29.601746571386293</v>
      </c>
      <c r="BS501" s="3">
        <v>0</v>
      </c>
      <c r="BT501" s="3">
        <v>0</v>
      </c>
      <c r="BU501" s="3">
        <v>0</v>
      </c>
      <c r="BV501" s="3">
        <v>0</v>
      </c>
      <c r="BW501" s="3">
        <v>0</v>
      </c>
      <c r="BX501" s="3">
        <v>0</v>
      </c>
      <c r="BY501" s="3">
        <v>1.8700895375653531E-2</v>
      </c>
      <c r="BZ501" s="3">
        <v>0</v>
      </c>
      <c r="CA501" s="4">
        <v>29.620447466761945</v>
      </c>
      <c r="CC501" s="28"/>
      <c r="CD501" s="17" t="s">
        <v>19</v>
      </c>
      <c r="CE501" s="3">
        <v>4.5725576501767815</v>
      </c>
      <c r="CF501" s="3">
        <v>0</v>
      </c>
      <c r="CG501" s="3">
        <v>0</v>
      </c>
      <c r="CH501" s="3">
        <v>0</v>
      </c>
      <c r="CI501" s="3">
        <v>0</v>
      </c>
      <c r="CJ501" s="3">
        <v>0</v>
      </c>
      <c r="CK501" s="3">
        <v>0</v>
      </c>
      <c r="CL501" s="3">
        <v>0</v>
      </c>
      <c r="CM501" s="4">
        <v>4.5725576501767815</v>
      </c>
      <c r="CO501" s="28"/>
      <c r="CP501" s="17" t="s">
        <v>19</v>
      </c>
      <c r="CQ501" s="3">
        <v>3.2007903551237469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0</v>
      </c>
      <c r="CY501" s="4">
        <v>3.2007903551237469</v>
      </c>
      <c r="DA501" s="28"/>
      <c r="DB501" s="17" t="s">
        <v>18</v>
      </c>
      <c r="DC501" s="3">
        <v>9.1744355490191123E-2</v>
      </c>
      <c r="DD501" s="3"/>
      <c r="DE501" s="3"/>
      <c r="DF501" s="3"/>
      <c r="DG501" s="3"/>
      <c r="DH501" s="3"/>
      <c r="DI501" s="3"/>
      <c r="DJ501" s="3"/>
      <c r="DK501" s="3">
        <v>9.1744355490191123E-2</v>
      </c>
      <c r="DM501" s="28"/>
      <c r="DN501" s="17" t="s">
        <v>18</v>
      </c>
      <c r="DO501" s="3">
        <v>6.60559359529376E-2</v>
      </c>
      <c r="DP501" s="3"/>
      <c r="DQ501" s="3"/>
      <c r="DR501" s="3"/>
      <c r="DS501" s="3"/>
      <c r="DT501" s="3"/>
      <c r="DU501" s="3"/>
      <c r="DV501" s="3"/>
      <c r="DW501" s="3">
        <v>6.60559359529376E-2</v>
      </c>
    </row>
    <row r="502" spans="31:127" ht="18" x14ac:dyDescent="0.25">
      <c r="AE502" s="28"/>
      <c r="AF502" s="15" t="s">
        <v>20</v>
      </c>
      <c r="AG502" s="1">
        <v>10.657962994570351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1">
        <v>0</v>
      </c>
      <c r="AN502" s="1">
        <v>0</v>
      </c>
      <c r="AO502" s="2">
        <v>10.657962994570351</v>
      </c>
      <c r="AQ502" s="28"/>
      <c r="AR502" s="15" t="s">
        <v>20</v>
      </c>
      <c r="AS502" s="1">
        <v>7.765499165294619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1">
        <v>0</v>
      </c>
      <c r="AZ502" s="1">
        <v>0</v>
      </c>
      <c r="BA502" s="2">
        <v>7.765499165294619</v>
      </c>
      <c r="BC502" s="28"/>
      <c r="BD502" s="15" t="s">
        <v>20</v>
      </c>
      <c r="BE502" s="1">
        <v>56.362469395287143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1">
        <v>0</v>
      </c>
      <c r="BL502" s="1">
        <v>17.4699180538299</v>
      </c>
      <c r="BM502" s="1">
        <v>9</v>
      </c>
      <c r="BN502" s="2">
        <v>82.83238744911705</v>
      </c>
      <c r="BP502" s="28"/>
      <c r="BQ502" s="15" t="s">
        <v>20</v>
      </c>
      <c r="BR502" s="1">
        <v>45.089975516229721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1">
        <v>0</v>
      </c>
      <c r="BY502" s="1">
        <v>5.2489694901968669</v>
      </c>
      <c r="BZ502" s="1">
        <v>4.05</v>
      </c>
      <c r="CA502" s="2">
        <v>54.388945006426582</v>
      </c>
      <c r="CC502" s="28"/>
      <c r="CD502" s="15" t="s">
        <v>20</v>
      </c>
      <c r="CE502" s="1">
        <v>51.09233624350486</v>
      </c>
      <c r="CF502" s="2">
        <v>0</v>
      </c>
      <c r="CG502" s="2">
        <v>0</v>
      </c>
      <c r="CH502" s="2">
        <v>0</v>
      </c>
      <c r="CI502" s="2">
        <v>0</v>
      </c>
      <c r="CJ502" s="2">
        <v>0</v>
      </c>
      <c r="CK502" s="1">
        <v>0</v>
      </c>
      <c r="CL502" s="1">
        <v>0.43175227661606408</v>
      </c>
      <c r="CM502" s="2">
        <v>51.524088520120927</v>
      </c>
      <c r="CO502" s="28"/>
      <c r="CP502" s="15" t="s">
        <v>20</v>
      </c>
      <c r="CQ502" s="1">
        <v>40.873868994803892</v>
      </c>
      <c r="CR502" s="2">
        <v>0</v>
      </c>
      <c r="CS502" s="2">
        <v>0</v>
      </c>
      <c r="CT502" s="2">
        <v>0</v>
      </c>
      <c r="CU502" s="2">
        <v>0</v>
      </c>
      <c r="CV502" s="2">
        <v>0</v>
      </c>
      <c r="CW502" s="1">
        <v>0</v>
      </c>
      <c r="CX502" s="1">
        <v>0.12992599173280778</v>
      </c>
      <c r="CY502" s="2">
        <v>41.003794986536697</v>
      </c>
      <c r="DA502" s="28"/>
      <c r="DB502" s="15" t="s">
        <v>19</v>
      </c>
      <c r="DC502" s="1">
        <v>0.17740531888509548</v>
      </c>
      <c r="DD502" s="2"/>
      <c r="DE502" s="2"/>
      <c r="DF502" s="2"/>
      <c r="DG502" s="2"/>
      <c r="DH502" s="2"/>
      <c r="DI502" s="2">
        <v>0</v>
      </c>
      <c r="DJ502" s="2">
        <v>7.3174245156687892E-3</v>
      </c>
      <c r="DK502" s="2">
        <v>0.18472274340076428</v>
      </c>
      <c r="DM502" s="28"/>
      <c r="DN502" s="15" t="s">
        <v>19</v>
      </c>
      <c r="DO502" s="1">
        <v>0.12418372321956682</v>
      </c>
      <c r="DP502" s="2"/>
      <c r="DQ502" s="2"/>
      <c r="DR502" s="2"/>
      <c r="DS502" s="2"/>
      <c r="DT502" s="2"/>
      <c r="DU502" s="2">
        <v>0</v>
      </c>
      <c r="DV502" s="2">
        <v>3.1464925417375791E-3</v>
      </c>
      <c r="DW502" s="2">
        <v>0.1273302157613044</v>
      </c>
    </row>
    <row r="503" spans="31:127" ht="18" x14ac:dyDescent="0.25">
      <c r="AE503" s="28"/>
      <c r="AF503" s="17" t="s">
        <v>21</v>
      </c>
      <c r="AG503" s="3">
        <v>3036.5964573306037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4">
        <v>3036.5964573306037</v>
      </c>
      <c r="AQ503" s="28"/>
      <c r="AR503" s="17" t="s">
        <v>21</v>
      </c>
      <c r="AS503" s="3">
        <v>2277.4473429979525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4">
        <v>2277.4473429979525</v>
      </c>
      <c r="BC503" s="28"/>
      <c r="BD503" s="17" t="s">
        <v>21</v>
      </c>
      <c r="BE503" s="3">
        <v>2760.3646434595612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4">
        <v>2760.3646434595612</v>
      </c>
      <c r="BP503" s="28"/>
      <c r="BQ503" s="17" t="s">
        <v>21</v>
      </c>
      <c r="BR503" s="3">
        <v>2070.2734825946709</v>
      </c>
      <c r="BS503" s="3">
        <v>0</v>
      </c>
      <c r="BT503" s="3">
        <v>0</v>
      </c>
      <c r="BU503" s="3">
        <v>0</v>
      </c>
      <c r="BV503" s="3">
        <v>0</v>
      </c>
      <c r="BW503" s="3">
        <v>0</v>
      </c>
      <c r="BX503" s="3">
        <v>0</v>
      </c>
      <c r="BY503" s="3">
        <v>0</v>
      </c>
      <c r="BZ503" s="3">
        <v>0</v>
      </c>
      <c r="CA503" s="4">
        <v>2070.2734825946709</v>
      </c>
      <c r="CC503" s="28"/>
      <c r="CD503" s="17" t="s">
        <v>21</v>
      </c>
      <c r="CE503" s="3">
        <v>5230.9885246533795</v>
      </c>
      <c r="CF503" s="3">
        <v>0</v>
      </c>
      <c r="CG503" s="3">
        <v>0</v>
      </c>
      <c r="CH503" s="3">
        <v>0</v>
      </c>
      <c r="CI503" s="3">
        <v>0</v>
      </c>
      <c r="CJ503" s="3">
        <v>0</v>
      </c>
      <c r="CK503" s="3">
        <v>0</v>
      </c>
      <c r="CL503" s="3">
        <v>0</v>
      </c>
      <c r="CM503" s="4">
        <v>5230.9885246533795</v>
      </c>
      <c r="CO503" s="28"/>
      <c r="CP503" s="17" t="s">
        <v>21</v>
      </c>
      <c r="CQ503" s="3">
        <v>3923.2413934900346</v>
      </c>
      <c r="CR503" s="3">
        <v>0</v>
      </c>
      <c r="CS503" s="3">
        <v>0</v>
      </c>
      <c r="CT503" s="3">
        <v>0</v>
      </c>
      <c r="CU503" s="3">
        <v>0</v>
      </c>
      <c r="CV503" s="3">
        <v>0</v>
      </c>
      <c r="CW503" s="3">
        <v>0</v>
      </c>
      <c r="CX503" s="3">
        <v>0</v>
      </c>
      <c r="CY503" s="4">
        <v>3923.2413934900346</v>
      </c>
      <c r="DA503" s="28"/>
      <c r="DB503" s="17" t="s">
        <v>21</v>
      </c>
      <c r="DC503" s="3">
        <v>7.5504031965397003</v>
      </c>
      <c r="DD503" s="3"/>
      <c r="DE503" s="3"/>
      <c r="DF503" s="3"/>
      <c r="DG503" s="3"/>
      <c r="DH503" s="3"/>
      <c r="DI503" s="3"/>
      <c r="DJ503" s="3"/>
      <c r="DK503" s="4">
        <v>7.5504031965397003</v>
      </c>
      <c r="DM503" s="28"/>
      <c r="DN503" s="17" t="s">
        <v>21</v>
      </c>
      <c r="DO503" s="3">
        <v>5.662802397404775</v>
      </c>
      <c r="DP503" s="3"/>
      <c r="DQ503" s="3"/>
      <c r="DR503" s="3"/>
      <c r="DS503" s="3"/>
      <c r="DT503" s="3"/>
      <c r="DU503" s="3"/>
      <c r="DV503" s="3"/>
      <c r="DW503" s="4">
        <v>5.662802397404775</v>
      </c>
    </row>
    <row r="504" spans="31:127" ht="15.75" thickBot="1" x14ac:dyDescent="0.3">
      <c r="AE504" s="29"/>
      <c r="AF504" s="18" t="s">
        <v>10</v>
      </c>
      <c r="AG504" s="5">
        <v>5606.3861671976119</v>
      </c>
      <c r="AH504" s="5">
        <v>2615.6819163764058</v>
      </c>
      <c r="AI504" s="5">
        <v>7029.8729341640928</v>
      </c>
      <c r="AJ504" s="5">
        <v>2252.4398958111865</v>
      </c>
      <c r="AK504" s="5">
        <v>764.49470511331526</v>
      </c>
      <c r="AL504" s="5">
        <v>243.30645927074445</v>
      </c>
      <c r="AM504" s="5">
        <v>0</v>
      </c>
      <c r="AN504" s="5">
        <v>0.92860718980895185</v>
      </c>
      <c r="AO504" s="5">
        <v>18513.110685123167</v>
      </c>
      <c r="AQ504" s="29"/>
      <c r="AR504" s="18" t="s">
        <v>10</v>
      </c>
      <c r="AS504" s="5">
        <v>3538.6572538428272</v>
      </c>
      <c r="AT504" s="5">
        <v>1150.9000432056184</v>
      </c>
      <c r="AU504" s="5">
        <v>3209.4861261317792</v>
      </c>
      <c r="AV504" s="5">
        <v>720.78076665957963</v>
      </c>
      <c r="AW504" s="5">
        <v>244.6383056362609</v>
      </c>
      <c r="AX504" s="5">
        <v>158.14919852598391</v>
      </c>
      <c r="AY504" s="5">
        <v>0</v>
      </c>
      <c r="AZ504" s="5">
        <v>0.39930109161784927</v>
      </c>
      <c r="BA504" s="5">
        <v>9023.0109950936676</v>
      </c>
      <c r="BC504" s="29"/>
      <c r="BD504" s="18" t="s">
        <v>10</v>
      </c>
      <c r="BE504" s="5">
        <v>5691.1488253486359</v>
      </c>
      <c r="BF504" s="5">
        <v>460.60142056807439</v>
      </c>
      <c r="BG504" s="5">
        <v>327.80344074304776</v>
      </c>
      <c r="BH504" s="5">
        <v>370.41220746837587</v>
      </c>
      <c r="BI504" s="5">
        <v>7</v>
      </c>
      <c r="BJ504" s="5">
        <v>0.28582096774736843</v>
      </c>
      <c r="BK504" s="5">
        <v>0</v>
      </c>
      <c r="BL504" s="5">
        <v>17.513408508191887</v>
      </c>
      <c r="BM504" s="5">
        <v>9</v>
      </c>
      <c r="BN504" s="5">
        <v>6883.765123604072</v>
      </c>
      <c r="BP504" s="29"/>
      <c r="BQ504" s="18" t="s">
        <v>10</v>
      </c>
      <c r="BR504" s="5">
        <v>3111.6992337412539</v>
      </c>
      <c r="BS504" s="5">
        <v>207.27063925563348</v>
      </c>
      <c r="BT504" s="5">
        <v>147.5115483343715</v>
      </c>
      <c r="BU504" s="5">
        <v>118.53190638988028</v>
      </c>
      <c r="BV504" s="5">
        <v>2.1</v>
      </c>
      <c r="BW504" s="5">
        <v>0.18578362903578949</v>
      </c>
      <c r="BX504" s="5">
        <v>0</v>
      </c>
      <c r="BY504" s="5">
        <v>5.2676703855725204</v>
      </c>
      <c r="BZ504" s="5">
        <v>4.05</v>
      </c>
      <c r="CA504" s="5">
        <v>3596.6167817357477</v>
      </c>
      <c r="CC504" s="29"/>
      <c r="CD504" s="18" t="s">
        <v>10</v>
      </c>
      <c r="CE504" s="5">
        <v>8020.2425383208692</v>
      </c>
      <c r="CF504" s="5">
        <v>31.961994713114798</v>
      </c>
      <c r="CG504" s="5">
        <v>0</v>
      </c>
      <c r="CH504" s="5">
        <v>31.313680317280454</v>
      </c>
      <c r="CI504" s="5">
        <v>0</v>
      </c>
      <c r="CJ504" s="5">
        <v>16.43968216657224</v>
      </c>
      <c r="CK504" s="5">
        <v>0</v>
      </c>
      <c r="CL504" s="5">
        <v>0.43175227661606408</v>
      </c>
      <c r="CM504" s="5">
        <v>8100.3896477944527</v>
      </c>
      <c r="CO504" s="29"/>
      <c r="CP504" s="18" t="s">
        <v>10</v>
      </c>
      <c r="CQ504" s="5">
        <v>5548.1413569707129</v>
      </c>
      <c r="CR504" s="5">
        <v>14.382897620901659</v>
      </c>
      <c r="CS504" s="5">
        <v>0</v>
      </c>
      <c r="CT504" s="5">
        <v>10.020377701529746</v>
      </c>
      <c r="CU504" s="5">
        <v>0</v>
      </c>
      <c r="CV504" s="5">
        <v>10.685793408271957</v>
      </c>
      <c r="CW504" s="5">
        <v>0</v>
      </c>
      <c r="CX504" s="5">
        <v>0.12992599173280778</v>
      </c>
      <c r="CY504" s="5">
        <v>5583.3603516931489</v>
      </c>
      <c r="DA504" s="29"/>
      <c r="DB504" s="18" t="s">
        <v>10</v>
      </c>
      <c r="DC504" s="10">
        <v>203.1820947082885</v>
      </c>
      <c r="DD504" s="10">
        <v>0.5901014955210192</v>
      </c>
      <c r="DE504" s="10">
        <v>2.0881536419464974</v>
      </c>
      <c r="DF504" s="10">
        <v>1.2674678404482653</v>
      </c>
      <c r="DG504" s="10">
        <v>2</v>
      </c>
      <c r="DH504" s="10">
        <v>6.1250445859872618E-3</v>
      </c>
      <c r="DI504" s="10">
        <v>2</v>
      </c>
      <c r="DJ504" s="10">
        <v>3311.4031144208652</v>
      </c>
      <c r="DK504" s="10">
        <v>3522.537057151656</v>
      </c>
      <c r="DM504" s="29"/>
      <c r="DN504" s="18" t="s">
        <v>10</v>
      </c>
      <c r="DO504" s="10">
        <v>149.2798904270349</v>
      </c>
      <c r="DP504" s="10">
        <v>0.25964465802924847</v>
      </c>
      <c r="DQ504" s="10">
        <v>1.0332005303015543</v>
      </c>
      <c r="DR504" s="10">
        <v>0.40558970894344493</v>
      </c>
      <c r="DS504" s="10">
        <v>1</v>
      </c>
      <c r="DT504" s="10">
        <v>3.9812789808917207E-3</v>
      </c>
      <c r="DU504" s="10">
        <v>0.56000000000000005</v>
      </c>
      <c r="DV504" s="10">
        <v>1122.9503465689711</v>
      </c>
      <c r="DW504" s="10">
        <v>1275.4926531722613</v>
      </c>
    </row>
    <row r="508" spans="31:127" ht="15.75" thickBot="1" x14ac:dyDescent="0.3"/>
    <row r="509" spans="31:127" x14ac:dyDescent="0.25">
      <c r="AE509" s="31" t="s">
        <v>23</v>
      </c>
      <c r="AF509" s="31"/>
      <c r="AG509" s="30" t="s">
        <v>2</v>
      </c>
      <c r="AH509" s="30"/>
      <c r="AI509" s="30"/>
      <c r="AJ509" s="30"/>
      <c r="AK509" s="30"/>
      <c r="AL509" s="30"/>
      <c r="AM509" s="30"/>
      <c r="AN509" s="30"/>
      <c r="AO509" s="30"/>
      <c r="AQ509" s="31" t="s">
        <v>23</v>
      </c>
      <c r="AR509" s="31"/>
      <c r="AS509" s="30" t="s">
        <v>2</v>
      </c>
      <c r="AT509" s="30"/>
      <c r="AU509" s="30"/>
      <c r="AV509" s="30"/>
      <c r="AW509" s="30"/>
      <c r="AX509" s="30"/>
      <c r="AY509" s="30"/>
      <c r="AZ509" s="30"/>
      <c r="BA509" s="30"/>
      <c r="BC509" s="31" t="s">
        <v>23</v>
      </c>
      <c r="BD509" s="31"/>
      <c r="BE509" s="30" t="s">
        <v>2</v>
      </c>
      <c r="BF509" s="30"/>
      <c r="BG509" s="30"/>
      <c r="BH509" s="30"/>
      <c r="BI509" s="30"/>
      <c r="BJ509" s="30"/>
      <c r="BK509" s="30"/>
      <c r="BL509" s="30"/>
      <c r="BM509" s="30"/>
      <c r="BN509" s="30"/>
      <c r="BP509" s="31" t="s">
        <v>23</v>
      </c>
      <c r="BQ509" s="31"/>
      <c r="BR509" s="30" t="s">
        <v>2</v>
      </c>
      <c r="BS509" s="30"/>
      <c r="BT509" s="30"/>
      <c r="BU509" s="30"/>
      <c r="BV509" s="30"/>
      <c r="BW509" s="30"/>
      <c r="BX509" s="30"/>
      <c r="BY509" s="30"/>
      <c r="BZ509" s="30"/>
      <c r="CA509" s="30"/>
      <c r="CC509" s="31" t="s">
        <v>23</v>
      </c>
      <c r="CD509" s="31"/>
      <c r="CE509" s="30" t="s">
        <v>2</v>
      </c>
      <c r="CF509" s="30"/>
      <c r="CG509" s="30"/>
      <c r="CH509" s="30"/>
      <c r="CI509" s="30"/>
      <c r="CJ509" s="30"/>
      <c r="CK509" s="30"/>
      <c r="CL509" s="30"/>
      <c r="CM509" s="30"/>
      <c r="CO509" s="31" t="s">
        <v>23</v>
      </c>
      <c r="CP509" s="31"/>
      <c r="CQ509" s="30" t="s">
        <v>2</v>
      </c>
      <c r="CR509" s="30"/>
      <c r="CS509" s="30"/>
      <c r="CT509" s="30"/>
      <c r="CU509" s="30"/>
      <c r="CV509" s="30"/>
      <c r="CW509" s="30"/>
      <c r="CX509" s="30"/>
      <c r="CY509" s="30"/>
      <c r="DA509" s="31" t="s">
        <v>23</v>
      </c>
      <c r="DB509" s="31"/>
      <c r="DC509" s="30" t="s">
        <v>2</v>
      </c>
      <c r="DD509" s="30"/>
      <c r="DE509" s="30"/>
      <c r="DF509" s="30"/>
      <c r="DG509" s="30"/>
      <c r="DH509" s="30"/>
      <c r="DI509" s="30"/>
      <c r="DJ509" s="30"/>
      <c r="DK509" s="30"/>
      <c r="DM509" s="31" t="s">
        <v>23</v>
      </c>
      <c r="DN509" s="31"/>
      <c r="DO509" s="30" t="s">
        <v>2</v>
      </c>
      <c r="DP509" s="30"/>
      <c r="DQ509" s="30"/>
      <c r="DR509" s="30"/>
      <c r="DS509" s="30"/>
      <c r="DT509" s="30"/>
      <c r="DU509" s="30"/>
      <c r="DV509" s="30"/>
      <c r="DW509" s="30"/>
    </row>
    <row r="510" spans="31:127" ht="18" x14ac:dyDescent="0.25">
      <c r="AE510" s="27" t="s">
        <v>0</v>
      </c>
      <c r="AF510" s="27"/>
      <c r="AG510" s="4" t="s">
        <v>71</v>
      </c>
      <c r="AH510" s="4" t="s">
        <v>3</v>
      </c>
      <c r="AI510" s="4" t="s">
        <v>4</v>
      </c>
      <c r="AJ510" s="4" t="s">
        <v>5</v>
      </c>
      <c r="AK510" s="4" t="s">
        <v>6</v>
      </c>
      <c r="AL510" s="4" t="s">
        <v>7</v>
      </c>
      <c r="AM510" s="4" t="s">
        <v>8</v>
      </c>
      <c r="AN510" s="4" t="s">
        <v>9</v>
      </c>
      <c r="AO510" s="4" t="s">
        <v>10</v>
      </c>
      <c r="AQ510" s="27" t="s">
        <v>1</v>
      </c>
      <c r="AR510" s="27"/>
      <c r="AS510" s="4" t="s">
        <v>71</v>
      </c>
      <c r="AT510" s="4" t="s">
        <v>3</v>
      </c>
      <c r="AU510" s="4" t="s">
        <v>4</v>
      </c>
      <c r="AV510" s="4" t="s">
        <v>5</v>
      </c>
      <c r="AW510" s="4" t="s">
        <v>6</v>
      </c>
      <c r="AX510" s="4" t="s">
        <v>7</v>
      </c>
      <c r="AY510" s="4" t="s">
        <v>8</v>
      </c>
      <c r="AZ510" s="4" t="s">
        <v>9</v>
      </c>
      <c r="BA510" s="4" t="s">
        <v>10</v>
      </c>
      <c r="BC510" s="27" t="s">
        <v>0</v>
      </c>
      <c r="BD510" s="27"/>
      <c r="BE510" s="4" t="s">
        <v>71</v>
      </c>
      <c r="BF510" s="4" t="s">
        <v>3</v>
      </c>
      <c r="BG510" s="4" t="s">
        <v>4</v>
      </c>
      <c r="BH510" s="4" t="s">
        <v>5</v>
      </c>
      <c r="BI510" s="4" t="s">
        <v>53</v>
      </c>
      <c r="BJ510" s="4" t="s">
        <v>7</v>
      </c>
      <c r="BK510" s="4" t="s">
        <v>8</v>
      </c>
      <c r="BL510" s="4" t="s">
        <v>9</v>
      </c>
      <c r="BM510" s="4" t="s">
        <v>54</v>
      </c>
      <c r="BN510" s="4" t="s">
        <v>10</v>
      </c>
      <c r="BP510" s="27" t="s">
        <v>1</v>
      </c>
      <c r="BQ510" s="27"/>
      <c r="BR510" s="4" t="s">
        <v>71</v>
      </c>
      <c r="BS510" s="4" t="s">
        <v>3</v>
      </c>
      <c r="BT510" s="4" t="s">
        <v>4</v>
      </c>
      <c r="BU510" s="4" t="s">
        <v>5</v>
      </c>
      <c r="BV510" s="4" t="s">
        <v>53</v>
      </c>
      <c r="BW510" s="4" t="s">
        <v>7</v>
      </c>
      <c r="BX510" s="4" t="s">
        <v>8</v>
      </c>
      <c r="BY510" s="4" t="s">
        <v>9</v>
      </c>
      <c r="BZ510" s="4" t="s">
        <v>54</v>
      </c>
      <c r="CA510" s="4" t="s">
        <v>10</v>
      </c>
      <c r="CC510" s="27" t="s">
        <v>0</v>
      </c>
      <c r="CD510" s="27"/>
      <c r="CE510" s="4" t="s">
        <v>71</v>
      </c>
      <c r="CF510" s="4" t="s">
        <v>3</v>
      </c>
      <c r="CG510" s="4" t="s">
        <v>4</v>
      </c>
      <c r="CH510" s="4" t="s">
        <v>5</v>
      </c>
      <c r="CI510" s="4" t="s">
        <v>6</v>
      </c>
      <c r="CJ510" s="4" t="s">
        <v>7</v>
      </c>
      <c r="CK510" s="4" t="s">
        <v>8</v>
      </c>
      <c r="CL510" s="4" t="s">
        <v>9</v>
      </c>
      <c r="CM510" s="4" t="s">
        <v>10</v>
      </c>
      <c r="CO510" s="27" t="s">
        <v>1</v>
      </c>
      <c r="CP510" s="27"/>
      <c r="CQ510" s="4" t="s">
        <v>71</v>
      </c>
      <c r="CR510" s="4" t="s">
        <v>3</v>
      </c>
      <c r="CS510" s="4" t="s">
        <v>4</v>
      </c>
      <c r="CT510" s="4" t="s">
        <v>5</v>
      </c>
      <c r="CU510" s="4" t="s">
        <v>6</v>
      </c>
      <c r="CV510" s="4" t="s">
        <v>7</v>
      </c>
      <c r="CW510" s="4" t="s">
        <v>8</v>
      </c>
      <c r="CX510" s="4" t="s">
        <v>9</v>
      </c>
      <c r="CY510" s="4" t="s">
        <v>10</v>
      </c>
      <c r="DA510" s="27" t="s">
        <v>58</v>
      </c>
      <c r="DB510" s="27"/>
      <c r="DC510" s="4" t="s">
        <v>71</v>
      </c>
      <c r="DD510" s="4" t="s">
        <v>3</v>
      </c>
      <c r="DE510" s="4" t="s">
        <v>4</v>
      </c>
      <c r="DF510" s="4" t="s">
        <v>5</v>
      </c>
      <c r="DG510" s="4" t="s">
        <v>59</v>
      </c>
      <c r="DH510" s="4" t="s">
        <v>7</v>
      </c>
      <c r="DI510" s="4" t="s">
        <v>8</v>
      </c>
      <c r="DJ510" s="4" t="s">
        <v>9</v>
      </c>
      <c r="DK510" s="4" t="s">
        <v>10</v>
      </c>
      <c r="DM510" s="27" t="s">
        <v>60</v>
      </c>
      <c r="DN510" s="27"/>
      <c r="DO510" s="4" t="s">
        <v>71</v>
      </c>
      <c r="DP510" s="4" t="s">
        <v>3</v>
      </c>
      <c r="DQ510" s="4" t="s">
        <v>4</v>
      </c>
      <c r="DR510" s="4" t="s">
        <v>5</v>
      </c>
      <c r="DS510" s="4" t="s">
        <v>59</v>
      </c>
      <c r="DT510" s="4" t="s">
        <v>7</v>
      </c>
      <c r="DU510" s="4" t="s">
        <v>8</v>
      </c>
      <c r="DV510" s="4" t="s">
        <v>9</v>
      </c>
      <c r="DW510" s="4" t="s">
        <v>10</v>
      </c>
    </row>
    <row r="511" spans="31:127" ht="18" x14ac:dyDescent="0.25">
      <c r="AE511" s="28" t="s">
        <v>11</v>
      </c>
      <c r="AF511" s="15" t="s">
        <v>12</v>
      </c>
      <c r="AG511" s="1">
        <v>96.327911312652091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96.327911312652091</v>
      </c>
      <c r="AQ511" s="28" t="s">
        <v>11</v>
      </c>
      <c r="AR511" s="15" t="s">
        <v>12</v>
      </c>
      <c r="AS511" s="1">
        <v>10.596070244391731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10.596070244391731</v>
      </c>
      <c r="BC511" s="28" t="s">
        <v>11</v>
      </c>
      <c r="BD511" s="15" t="s">
        <v>12</v>
      </c>
      <c r="BE511" s="1">
        <v>32.732506845886377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32.732506845886377</v>
      </c>
      <c r="BP511" s="28" t="s">
        <v>11</v>
      </c>
      <c r="BQ511" s="15" t="s">
        <v>12</v>
      </c>
      <c r="BR511" s="1">
        <v>3.9279008215063649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3.9279008215063649</v>
      </c>
      <c r="CC511" s="28" t="s">
        <v>11</v>
      </c>
      <c r="CD511" s="15" t="s">
        <v>12</v>
      </c>
      <c r="CE511" s="1">
        <v>4.910255578281733</v>
      </c>
      <c r="CF511" s="2">
        <v>0</v>
      </c>
      <c r="CG511" s="2">
        <v>0</v>
      </c>
      <c r="CH511" s="2">
        <v>0</v>
      </c>
      <c r="CI511" s="2">
        <v>0</v>
      </c>
      <c r="CJ511" s="2">
        <v>0</v>
      </c>
      <c r="CK511" s="2">
        <v>0</v>
      </c>
      <c r="CL511" s="2">
        <v>0</v>
      </c>
      <c r="CM511" s="2">
        <v>4.910255578281733</v>
      </c>
      <c r="CO511" s="28" t="s">
        <v>11</v>
      </c>
      <c r="CP511" s="15" t="s">
        <v>12</v>
      </c>
      <c r="CQ511" s="1">
        <v>0.58923066939380797</v>
      </c>
      <c r="CR511" s="2">
        <v>0</v>
      </c>
      <c r="CS511" s="2">
        <v>0</v>
      </c>
      <c r="CT511" s="2">
        <v>0</v>
      </c>
      <c r="CU511" s="2">
        <v>0</v>
      </c>
      <c r="CV511" s="2">
        <v>0</v>
      </c>
      <c r="CW511" s="2">
        <v>0</v>
      </c>
      <c r="CX511" s="2">
        <v>0</v>
      </c>
      <c r="CY511" s="2">
        <v>0.58923066939380797</v>
      </c>
      <c r="DA511" s="28" t="s">
        <v>11</v>
      </c>
      <c r="DB511" s="15" t="s">
        <v>20</v>
      </c>
      <c r="DC511" s="1">
        <v>0.28730575603089176</v>
      </c>
      <c r="DD511" s="2"/>
      <c r="DE511" s="2"/>
      <c r="DF511" s="2"/>
      <c r="DG511" s="2">
        <v>0</v>
      </c>
      <c r="DH511" s="2">
        <v>0</v>
      </c>
      <c r="DI511" s="2">
        <v>0</v>
      </c>
      <c r="DJ511" s="2">
        <v>2.3842363146145225</v>
      </c>
      <c r="DK511" s="2">
        <v>2.671542070645414</v>
      </c>
      <c r="DM511" s="28" t="s">
        <v>11</v>
      </c>
      <c r="DN511" s="15" t="s">
        <v>20</v>
      </c>
      <c r="DO511" s="1">
        <v>0.2154793170231688</v>
      </c>
      <c r="DP511" s="2"/>
      <c r="DQ511" s="2"/>
      <c r="DR511" s="2"/>
      <c r="DS511" s="2">
        <v>0</v>
      </c>
      <c r="DT511" s="2"/>
      <c r="DU511" s="2">
        <v>0</v>
      </c>
      <c r="DV511" s="2">
        <v>0.72136685968679226</v>
      </c>
      <c r="DW511" s="2">
        <v>0.93684617670996106</v>
      </c>
    </row>
    <row r="512" spans="31:127" ht="18" x14ac:dyDescent="0.25">
      <c r="AE512" s="28"/>
      <c r="AF512" s="17" t="s">
        <v>13</v>
      </c>
      <c r="AG512" s="3">
        <v>61.949382077737624</v>
      </c>
      <c r="AH512" s="3">
        <v>229.17396229298967</v>
      </c>
      <c r="AI512" s="3">
        <v>13.41655978685964</v>
      </c>
      <c r="AJ512" s="3">
        <v>504.92021132293206</v>
      </c>
      <c r="AK512" s="3">
        <v>38.448573743806008</v>
      </c>
      <c r="AL512" s="3">
        <v>0</v>
      </c>
      <c r="AM512" s="3">
        <v>0</v>
      </c>
      <c r="AN512" s="3">
        <v>0</v>
      </c>
      <c r="AO512" s="4">
        <v>847.90868922432503</v>
      </c>
      <c r="AQ512" s="28"/>
      <c r="AR512" s="17" t="s">
        <v>13</v>
      </c>
      <c r="AS512" s="3">
        <v>44.603555095971089</v>
      </c>
      <c r="AT512" s="3">
        <v>100.83654340891546</v>
      </c>
      <c r="AU512" s="3">
        <v>5.9032863062182415</v>
      </c>
      <c r="AV512" s="3">
        <v>161.57446762333825</v>
      </c>
      <c r="AW512" s="3">
        <v>12.303543598017923</v>
      </c>
      <c r="AX512" s="3">
        <v>0</v>
      </c>
      <c r="AY512" s="3">
        <v>0</v>
      </c>
      <c r="AZ512" s="3">
        <v>0</v>
      </c>
      <c r="BA512" s="4">
        <v>325.22139603246097</v>
      </c>
      <c r="BC512" s="28"/>
      <c r="BD512" s="17" t="s">
        <v>13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4">
        <v>0</v>
      </c>
      <c r="BP512" s="28"/>
      <c r="BQ512" s="17" t="s">
        <v>13</v>
      </c>
      <c r="BR512" s="3">
        <v>0</v>
      </c>
      <c r="BS512" s="3">
        <v>0</v>
      </c>
      <c r="BT512" s="3">
        <v>0</v>
      </c>
      <c r="BU512" s="3">
        <v>0</v>
      </c>
      <c r="BV512" s="3">
        <v>0</v>
      </c>
      <c r="BW512" s="3">
        <v>0</v>
      </c>
      <c r="BX512" s="3">
        <v>0</v>
      </c>
      <c r="BY512" s="3">
        <v>0</v>
      </c>
      <c r="BZ512" s="3">
        <v>0</v>
      </c>
      <c r="CA512" s="4">
        <v>0</v>
      </c>
      <c r="CC512" s="28"/>
      <c r="CD512" s="17" t="s">
        <v>13</v>
      </c>
      <c r="CE512" s="3">
        <v>0</v>
      </c>
      <c r="CF512" s="3">
        <v>0</v>
      </c>
      <c r="CG512" s="3">
        <v>0</v>
      </c>
      <c r="CH512" s="3">
        <v>0</v>
      </c>
      <c r="CI512" s="3">
        <v>0</v>
      </c>
      <c r="CJ512" s="3">
        <v>0</v>
      </c>
      <c r="CK512" s="3">
        <v>0</v>
      </c>
      <c r="CL512" s="3">
        <v>0</v>
      </c>
      <c r="CM512" s="4">
        <v>0</v>
      </c>
      <c r="CO512" s="28"/>
      <c r="CP512" s="17" t="s">
        <v>13</v>
      </c>
      <c r="CQ512" s="3">
        <v>0</v>
      </c>
      <c r="CR512" s="3">
        <v>0</v>
      </c>
      <c r="CS512" s="3">
        <v>0</v>
      </c>
      <c r="CT512" s="3">
        <v>0</v>
      </c>
      <c r="CU512" s="3">
        <v>0</v>
      </c>
      <c r="CV512" s="3">
        <v>0</v>
      </c>
      <c r="CW512" s="3">
        <v>0</v>
      </c>
      <c r="CX512" s="3">
        <v>0</v>
      </c>
      <c r="CY512" s="4">
        <v>0</v>
      </c>
      <c r="DA512" s="28"/>
      <c r="DB512" s="17" t="s">
        <v>12</v>
      </c>
      <c r="DC512" s="3">
        <v>2.270984356157962E-2</v>
      </c>
      <c r="DD512" s="3"/>
      <c r="DE512" s="3"/>
      <c r="DF512" s="3"/>
      <c r="DG512" s="3"/>
      <c r="DH512" s="3"/>
      <c r="DI512" s="3"/>
      <c r="DJ512" s="3"/>
      <c r="DK512" s="3">
        <v>2.270984356157962E-2</v>
      </c>
      <c r="DM512" s="28"/>
      <c r="DN512" s="17" t="s">
        <v>12</v>
      </c>
      <c r="DO512" s="3">
        <v>2.0438859205421656E-3</v>
      </c>
      <c r="DP512" s="3"/>
      <c r="DQ512" s="3"/>
      <c r="DR512" s="3"/>
      <c r="DS512" s="3"/>
      <c r="DT512" s="3"/>
      <c r="DU512" s="3"/>
      <c r="DV512" s="3"/>
      <c r="DW512" s="3">
        <v>2.0438859205421656E-3</v>
      </c>
    </row>
    <row r="513" spans="31:127" ht="18" x14ac:dyDescent="0.25">
      <c r="AE513" s="28"/>
      <c r="AF513" s="15" t="s">
        <v>14</v>
      </c>
      <c r="AG513" s="1">
        <v>89.802585447194204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89.802585447194204</v>
      </c>
      <c r="AQ513" s="28"/>
      <c r="AR513" s="15" t="s">
        <v>14</v>
      </c>
      <c r="AS513" s="1">
        <v>58.371680540676238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58.371680540676238</v>
      </c>
      <c r="BC513" s="28"/>
      <c r="BD513" s="15" t="s">
        <v>14</v>
      </c>
      <c r="BE513" s="1">
        <v>38.915726273647728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38.915726273647728</v>
      </c>
      <c r="BP513" s="28"/>
      <c r="BQ513" s="15" t="s">
        <v>14</v>
      </c>
      <c r="BR513" s="1">
        <v>25.295222077871024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25.295222077871024</v>
      </c>
      <c r="CC513" s="28"/>
      <c r="CD513" s="15" t="s">
        <v>14</v>
      </c>
      <c r="CE513" s="1">
        <v>0</v>
      </c>
      <c r="CF513" s="2">
        <v>0</v>
      </c>
      <c r="CG513" s="2">
        <v>0</v>
      </c>
      <c r="CH513" s="2">
        <v>0</v>
      </c>
      <c r="CI513" s="2">
        <v>0</v>
      </c>
      <c r="CJ513" s="2">
        <v>0</v>
      </c>
      <c r="CK513" s="2">
        <v>0</v>
      </c>
      <c r="CL513" s="2">
        <v>0</v>
      </c>
      <c r="CM513" s="2">
        <v>0</v>
      </c>
      <c r="CO513" s="28"/>
      <c r="CP513" s="15" t="s">
        <v>14</v>
      </c>
      <c r="CQ513" s="1">
        <v>0</v>
      </c>
      <c r="CR513" s="2">
        <v>0</v>
      </c>
      <c r="CS513" s="2">
        <v>0</v>
      </c>
      <c r="CT513" s="2">
        <v>0</v>
      </c>
      <c r="CU513" s="2">
        <v>0</v>
      </c>
      <c r="CV513" s="2">
        <v>0</v>
      </c>
      <c r="CW513" s="2">
        <v>0</v>
      </c>
      <c r="CX513" s="2">
        <v>0</v>
      </c>
      <c r="CY513" s="2">
        <v>0</v>
      </c>
      <c r="DA513" s="28"/>
      <c r="DB513" s="15" t="s">
        <v>61</v>
      </c>
      <c r="DC513" s="1">
        <v>3.2117633793630579E-4</v>
      </c>
      <c r="DD513" s="2">
        <v>0</v>
      </c>
      <c r="DE513" s="2">
        <v>0</v>
      </c>
      <c r="DF513" s="2">
        <v>0</v>
      </c>
      <c r="DG513" s="2">
        <v>0</v>
      </c>
      <c r="DH513" s="2"/>
      <c r="DI513" s="2"/>
      <c r="DJ513" s="2"/>
      <c r="DK513" s="2">
        <v>3.2117633793630579E-4</v>
      </c>
      <c r="DM513" s="28"/>
      <c r="DN513" s="15" t="s">
        <v>61</v>
      </c>
      <c r="DO513" s="1">
        <v>2.3124696331414016E-4</v>
      </c>
      <c r="DP513" s="2">
        <v>0</v>
      </c>
      <c r="DQ513" s="2">
        <v>0</v>
      </c>
      <c r="DR513" s="2">
        <v>0</v>
      </c>
      <c r="DS513" s="2">
        <v>0</v>
      </c>
      <c r="DT513" s="2"/>
      <c r="DU513" s="2"/>
      <c r="DV513" s="2"/>
      <c r="DW513" s="2">
        <v>2.3124696331414016E-4</v>
      </c>
    </row>
    <row r="514" spans="31:127" ht="18" x14ac:dyDescent="0.25">
      <c r="AE514" s="28"/>
      <c r="AF514" s="17" t="s">
        <v>15</v>
      </c>
      <c r="AG514" s="3">
        <v>4.8846145763523507</v>
      </c>
      <c r="AH514" s="11">
        <v>0</v>
      </c>
      <c r="AI514" s="3">
        <v>0</v>
      </c>
      <c r="AJ514" s="3">
        <v>86.890890240000004</v>
      </c>
      <c r="AK514" s="3">
        <v>0</v>
      </c>
      <c r="AL514" s="3">
        <v>131.51745733257792</v>
      </c>
      <c r="AM514" s="3">
        <v>0</v>
      </c>
      <c r="AN514" s="3">
        <v>0</v>
      </c>
      <c r="AO514" s="4">
        <v>223.29296214893026</v>
      </c>
      <c r="AQ514" s="28"/>
      <c r="AR514" s="17" t="s">
        <v>15</v>
      </c>
      <c r="AS514" s="3">
        <v>3.4192302034466455</v>
      </c>
      <c r="AT514" s="11">
        <v>0</v>
      </c>
      <c r="AU514" s="3">
        <v>0</v>
      </c>
      <c r="AV514" s="3">
        <v>27.805084876800002</v>
      </c>
      <c r="AW514" s="3">
        <v>0</v>
      </c>
      <c r="AX514" s="3">
        <v>85.486347266175656</v>
      </c>
      <c r="AY514" s="3">
        <v>0</v>
      </c>
      <c r="AZ514" s="3">
        <v>0</v>
      </c>
      <c r="BA514" s="4">
        <v>116.71066234642231</v>
      </c>
      <c r="BC514" s="28"/>
      <c r="BD514" s="17" t="s">
        <v>15</v>
      </c>
      <c r="BE514" s="3">
        <v>0</v>
      </c>
      <c r="BF514" s="11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4">
        <v>0</v>
      </c>
      <c r="BP514" s="28"/>
      <c r="BQ514" s="17" t="s">
        <v>15</v>
      </c>
      <c r="BR514" s="3">
        <v>0</v>
      </c>
      <c r="BS514" s="11">
        <v>0</v>
      </c>
      <c r="BT514" s="3">
        <v>0</v>
      </c>
      <c r="BU514" s="3">
        <v>0</v>
      </c>
      <c r="BV514" s="3">
        <v>0</v>
      </c>
      <c r="BW514" s="3">
        <v>0</v>
      </c>
      <c r="BX514" s="3">
        <v>0</v>
      </c>
      <c r="BY514" s="3">
        <v>0</v>
      </c>
      <c r="BZ514" s="3">
        <v>0</v>
      </c>
      <c r="CA514" s="4">
        <v>0</v>
      </c>
      <c r="CC514" s="28"/>
      <c r="CD514" s="17" t="s">
        <v>15</v>
      </c>
      <c r="CE514" s="3">
        <v>0</v>
      </c>
      <c r="CF514" s="11">
        <v>0</v>
      </c>
      <c r="CG514" s="3">
        <v>0</v>
      </c>
      <c r="CH514" s="3">
        <v>0</v>
      </c>
      <c r="CI514" s="3">
        <v>0</v>
      </c>
      <c r="CJ514" s="3">
        <v>0</v>
      </c>
      <c r="CK514" s="3">
        <v>0</v>
      </c>
      <c r="CL514" s="3">
        <v>0</v>
      </c>
      <c r="CM514" s="4">
        <v>0</v>
      </c>
      <c r="CO514" s="28"/>
      <c r="CP514" s="17" t="s">
        <v>15</v>
      </c>
      <c r="CQ514" s="3">
        <v>0</v>
      </c>
      <c r="CR514" s="11">
        <v>0</v>
      </c>
      <c r="CS514" s="3">
        <v>0</v>
      </c>
      <c r="CT514" s="3">
        <v>0</v>
      </c>
      <c r="CU514" s="3">
        <v>0</v>
      </c>
      <c r="CV514" s="3">
        <v>0</v>
      </c>
      <c r="CW514" s="3">
        <v>0</v>
      </c>
      <c r="CX514" s="3">
        <v>0</v>
      </c>
      <c r="CY514" s="4">
        <v>0</v>
      </c>
      <c r="DA514" s="28"/>
      <c r="DB514" s="17" t="s">
        <v>14</v>
      </c>
      <c r="DC514" s="3">
        <v>1.0036760560509556E-2</v>
      </c>
      <c r="DD514" s="3"/>
      <c r="DE514" s="3"/>
      <c r="DF514" s="3"/>
      <c r="DG514" s="3"/>
      <c r="DH514" s="3"/>
      <c r="DI514" s="3"/>
      <c r="DJ514" s="3"/>
      <c r="DK514" s="3">
        <v>1.0036760560509556E-2</v>
      </c>
      <c r="DM514" s="28"/>
      <c r="DN514" s="17" t="s">
        <v>14</v>
      </c>
      <c r="DO514" s="3">
        <v>6.5238943643312116E-3</v>
      </c>
      <c r="DP514" s="3"/>
      <c r="DQ514" s="3"/>
      <c r="DR514" s="3"/>
      <c r="DS514" s="3"/>
      <c r="DT514" s="3"/>
      <c r="DU514" s="3"/>
      <c r="DV514" s="3"/>
      <c r="DW514" s="3">
        <v>6.5238943643312116E-3</v>
      </c>
    </row>
    <row r="515" spans="31:127" ht="18" x14ac:dyDescent="0.25">
      <c r="AE515" s="28"/>
      <c r="AF515" s="15" t="s">
        <v>16</v>
      </c>
      <c r="AG515" s="1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Q515" s="28"/>
      <c r="AR515" s="15" t="s">
        <v>16</v>
      </c>
      <c r="AS515" s="1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C515" s="28"/>
      <c r="BD515" s="15" t="s">
        <v>16</v>
      </c>
      <c r="BE515" s="1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P515" s="28"/>
      <c r="BQ515" s="15" t="s">
        <v>16</v>
      </c>
      <c r="BR515" s="1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C515" s="28"/>
      <c r="CD515" s="15" t="s">
        <v>16</v>
      </c>
      <c r="CE515" s="1">
        <v>0</v>
      </c>
      <c r="CF515" s="2">
        <v>0</v>
      </c>
      <c r="CG515" s="2">
        <v>0</v>
      </c>
      <c r="CH515" s="2">
        <v>0</v>
      </c>
      <c r="CI515" s="2">
        <v>0</v>
      </c>
      <c r="CJ515" s="2">
        <v>0</v>
      </c>
      <c r="CK515" s="2">
        <v>0</v>
      </c>
      <c r="CL515" s="2">
        <v>0</v>
      </c>
      <c r="CM515" s="2">
        <v>0</v>
      </c>
      <c r="CO515" s="28"/>
      <c r="CP515" s="15" t="s">
        <v>16</v>
      </c>
      <c r="CQ515" s="1">
        <v>0</v>
      </c>
      <c r="CR515" s="2">
        <v>0</v>
      </c>
      <c r="CS515" s="2">
        <v>0</v>
      </c>
      <c r="CT515" s="2">
        <v>0</v>
      </c>
      <c r="CU515" s="2">
        <v>0</v>
      </c>
      <c r="CV515" s="2">
        <v>0</v>
      </c>
      <c r="CW515" s="2">
        <v>0</v>
      </c>
      <c r="CX515" s="2">
        <v>0</v>
      </c>
      <c r="CY515" s="2">
        <v>0</v>
      </c>
      <c r="DA515" s="28"/>
      <c r="DB515" s="15" t="s">
        <v>15</v>
      </c>
      <c r="DC515" s="1">
        <v>0</v>
      </c>
      <c r="DD515" s="2">
        <v>0</v>
      </c>
      <c r="DE515" s="2"/>
      <c r="DF515" s="2">
        <v>0</v>
      </c>
      <c r="DG515" s="2">
        <v>0</v>
      </c>
      <c r="DH515" s="2">
        <v>0</v>
      </c>
      <c r="DI515" s="2"/>
      <c r="DJ515" s="2"/>
      <c r="DK515" s="2">
        <v>0</v>
      </c>
      <c r="DM515" s="28"/>
      <c r="DN515" s="15" t="s">
        <v>15</v>
      </c>
      <c r="DO515" s="1">
        <v>0</v>
      </c>
      <c r="DP515" s="2">
        <v>0</v>
      </c>
      <c r="DQ515" s="2"/>
      <c r="DR515" s="2">
        <v>0</v>
      </c>
      <c r="DS515" s="2"/>
      <c r="DT515" s="2">
        <v>0</v>
      </c>
      <c r="DU515" s="2"/>
      <c r="DV515" s="2"/>
      <c r="DW515" s="2">
        <v>0</v>
      </c>
    </row>
    <row r="516" spans="31:127" ht="18" x14ac:dyDescent="0.25">
      <c r="AE516" s="28"/>
      <c r="AF516" s="17" t="s">
        <v>17</v>
      </c>
      <c r="AG516" s="3">
        <v>40.249281587760002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4">
        <v>40.249281587760002</v>
      </c>
      <c r="AQ516" s="28"/>
      <c r="AR516" s="17" t="s">
        <v>17</v>
      </c>
      <c r="AS516" s="3">
        <v>30.18696119082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4">
        <v>30.18696119082</v>
      </c>
      <c r="BC516" s="28"/>
      <c r="BD516" s="17" t="s">
        <v>17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0</v>
      </c>
      <c r="BN516" s="4">
        <v>0</v>
      </c>
      <c r="BP516" s="28"/>
      <c r="BQ516" s="17" t="s">
        <v>17</v>
      </c>
      <c r="BR516" s="3">
        <v>0</v>
      </c>
      <c r="BS516" s="3">
        <v>0</v>
      </c>
      <c r="BT516" s="3">
        <v>0</v>
      </c>
      <c r="BU516" s="3">
        <v>0</v>
      </c>
      <c r="BV516" s="3">
        <v>0</v>
      </c>
      <c r="BW516" s="3">
        <v>0</v>
      </c>
      <c r="BX516" s="3">
        <v>0</v>
      </c>
      <c r="BY516" s="3">
        <v>0</v>
      </c>
      <c r="BZ516" s="3">
        <v>0</v>
      </c>
      <c r="CA516" s="4">
        <v>0</v>
      </c>
      <c r="CC516" s="28"/>
      <c r="CD516" s="17" t="s">
        <v>17</v>
      </c>
      <c r="CE516" s="3">
        <v>0</v>
      </c>
      <c r="CF516" s="3">
        <v>0</v>
      </c>
      <c r="CG516" s="3">
        <v>0</v>
      </c>
      <c r="CH516" s="3">
        <v>0</v>
      </c>
      <c r="CI516" s="3">
        <v>0</v>
      </c>
      <c r="CJ516" s="3">
        <v>0</v>
      </c>
      <c r="CK516" s="3">
        <v>0</v>
      </c>
      <c r="CL516" s="3">
        <v>0</v>
      </c>
      <c r="CM516" s="4">
        <v>0</v>
      </c>
      <c r="CO516" s="28"/>
      <c r="CP516" s="17" t="s">
        <v>17</v>
      </c>
      <c r="CQ516" s="3">
        <v>0</v>
      </c>
      <c r="CR516" s="3">
        <v>0</v>
      </c>
      <c r="CS516" s="3">
        <v>0</v>
      </c>
      <c r="CT516" s="3">
        <v>0</v>
      </c>
      <c r="CU516" s="3">
        <v>0</v>
      </c>
      <c r="CV516" s="3">
        <v>0</v>
      </c>
      <c r="CW516" s="3">
        <v>0</v>
      </c>
      <c r="CX516" s="3">
        <v>0</v>
      </c>
      <c r="CY516" s="4">
        <v>0</v>
      </c>
      <c r="DA516" s="28"/>
      <c r="DB516" s="17" t="s">
        <v>16</v>
      </c>
      <c r="DC516" s="3">
        <v>0</v>
      </c>
      <c r="DD516" s="3">
        <v>0</v>
      </c>
      <c r="DE516" s="3">
        <v>0</v>
      </c>
      <c r="DF516" s="3"/>
      <c r="DG516" s="3"/>
      <c r="DH516" s="3"/>
      <c r="DI516" s="3"/>
      <c r="DJ516" s="3"/>
      <c r="DK516" s="3">
        <v>0</v>
      </c>
      <c r="DM516" s="28"/>
      <c r="DN516" s="17" t="s">
        <v>16</v>
      </c>
      <c r="DO516" s="3">
        <v>0</v>
      </c>
      <c r="DP516" s="3">
        <v>0</v>
      </c>
      <c r="DQ516" s="3">
        <v>0</v>
      </c>
      <c r="DR516" s="3"/>
      <c r="DS516" s="3"/>
      <c r="DT516" s="3"/>
      <c r="DU516" s="3"/>
      <c r="DV516" s="3"/>
      <c r="DW516" s="3">
        <v>0</v>
      </c>
    </row>
    <row r="517" spans="31:127" ht="18" x14ac:dyDescent="0.25">
      <c r="AE517" s="28"/>
      <c r="AF517" s="15" t="s">
        <v>18</v>
      </c>
      <c r="AG517" s="1">
        <v>0.90159310553701144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0.90159310553701144</v>
      </c>
      <c r="AQ517" s="28"/>
      <c r="AR517" s="15" t="s">
        <v>18</v>
      </c>
      <c r="AS517" s="1">
        <v>0.64914703598664825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0.64914703598664825</v>
      </c>
      <c r="BC517" s="28"/>
      <c r="BD517" s="15" t="s">
        <v>18</v>
      </c>
      <c r="BE517" s="1">
        <v>4.1102058791050338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4.1102058791050338</v>
      </c>
      <c r="BP517" s="28"/>
      <c r="BQ517" s="15" t="s">
        <v>18</v>
      </c>
      <c r="BR517" s="1">
        <v>2.959348232955624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2.959348232955624</v>
      </c>
      <c r="CC517" s="28"/>
      <c r="CD517" s="15" t="s">
        <v>18</v>
      </c>
      <c r="CE517" s="1">
        <v>6.1959165838690549</v>
      </c>
      <c r="CF517" s="2">
        <v>0</v>
      </c>
      <c r="CG517" s="2">
        <v>0</v>
      </c>
      <c r="CH517" s="2">
        <v>0</v>
      </c>
      <c r="CI517" s="2">
        <v>0</v>
      </c>
      <c r="CJ517" s="2">
        <v>0</v>
      </c>
      <c r="CK517" s="2">
        <v>0</v>
      </c>
      <c r="CL517" s="2">
        <v>0</v>
      </c>
      <c r="CM517" s="2">
        <v>6.1959165838690549</v>
      </c>
      <c r="CO517" s="28"/>
      <c r="CP517" s="15" t="s">
        <v>18</v>
      </c>
      <c r="CQ517" s="1">
        <v>4.4610599403857192</v>
      </c>
      <c r="CR517" s="2">
        <v>0</v>
      </c>
      <c r="CS517" s="2">
        <v>0</v>
      </c>
      <c r="CT517" s="2">
        <v>0</v>
      </c>
      <c r="CU517" s="2">
        <v>0</v>
      </c>
      <c r="CV517" s="2">
        <v>0</v>
      </c>
      <c r="CW517" s="2">
        <v>0</v>
      </c>
      <c r="CX517" s="2">
        <v>0</v>
      </c>
      <c r="CY517" s="2">
        <v>4.4610599403857192</v>
      </c>
      <c r="DA517" s="28"/>
      <c r="DB517" s="15" t="s">
        <v>17</v>
      </c>
      <c r="DC517" s="1">
        <v>4.2154394354140135E-3</v>
      </c>
      <c r="DD517" s="2"/>
      <c r="DE517" s="2"/>
      <c r="DF517" s="2"/>
      <c r="DG517" s="2"/>
      <c r="DH517" s="2"/>
      <c r="DI517" s="2"/>
      <c r="DJ517" s="2"/>
      <c r="DK517" s="2">
        <v>4.2154394354140135E-3</v>
      </c>
      <c r="DM517" s="28"/>
      <c r="DN517" s="15" t="s">
        <v>17</v>
      </c>
      <c r="DO517" s="1">
        <v>3.1615795765605101E-3</v>
      </c>
      <c r="DP517" s="2"/>
      <c r="DQ517" s="2"/>
      <c r="DR517" s="2"/>
      <c r="DS517" s="2"/>
      <c r="DT517" s="2"/>
      <c r="DU517" s="2"/>
      <c r="DV517" s="2"/>
      <c r="DW517" s="2">
        <v>3.1615795765605101E-3</v>
      </c>
    </row>
    <row r="518" spans="31:127" ht="18" x14ac:dyDescent="0.25">
      <c r="AE518" s="28"/>
      <c r="AF518" s="17" t="s">
        <v>19</v>
      </c>
      <c r="AG518" s="3">
        <v>2.284630242784143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4">
        <v>2.284630242784143</v>
      </c>
      <c r="AQ518" s="28"/>
      <c r="AR518" s="17" t="s">
        <v>19</v>
      </c>
      <c r="AS518" s="3">
        <v>1.5992411699489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4">
        <v>1.5992411699489</v>
      </c>
      <c r="BC518" s="28"/>
      <c r="BD518" s="17" t="s">
        <v>19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4">
        <v>0</v>
      </c>
      <c r="BP518" s="28"/>
      <c r="BQ518" s="17" t="s">
        <v>19</v>
      </c>
      <c r="BR518" s="3">
        <v>0</v>
      </c>
      <c r="BS518" s="3">
        <v>0</v>
      </c>
      <c r="BT518" s="3">
        <v>0</v>
      </c>
      <c r="BU518" s="3">
        <v>0</v>
      </c>
      <c r="BV518" s="3">
        <v>0</v>
      </c>
      <c r="BW518" s="3">
        <v>0</v>
      </c>
      <c r="BX518" s="3">
        <v>0</v>
      </c>
      <c r="BY518" s="3">
        <v>0</v>
      </c>
      <c r="BZ518" s="3">
        <v>0</v>
      </c>
      <c r="CA518" s="4">
        <v>0</v>
      </c>
      <c r="CC518" s="28"/>
      <c r="CD518" s="17" t="s">
        <v>19</v>
      </c>
      <c r="CE518" s="3">
        <v>0</v>
      </c>
      <c r="CF518" s="3">
        <v>0</v>
      </c>
      <c r="CG518" s="3">
        <v>0</v>
      </c>
      <c r="CH518" s="3">
        <v>0</v>
      </c>
      <c r="CI518" s="3">
        <v>0</v>
      </c>
      <c r="CJ518" s="3">
        <v>0</v>
      </c>
      <c r="CK518" s="3">
        <v>0</v>
      </c>
      <c r="CL518" s="3">
        <v>0</v>
      </c>
      <c r="CM518" s="4">
        <v>0</v>
      </c>
      <c r="CO518" s="28"/>
      <c r="CP518" s="17" t="s">
        <v>19</v>
      </c>
      <c r="CQ518" s="3">
        <v>0</v>
      </c>
      <c r="CR518" s="3">
        <v>0</v>
      </c>
      <c r="CS518" s="3">
        <v>0</v>
      </c>
      <c r="CT518" s="3">
        <v>0</v>
      </c>
      <c r="CU518" s="3">
        <v>0</v>
      </c>
      <c r="CV518" s="3">
        <v>0</v>
      </c>
      <c r="CW518" s="3">
        <v>0</v>
      </c>
      <c r="CX518" s="3">
        <v>0</v>
      </c>
      <c r="CY518" s="4">
        <v>0</v>
      </c>
      <c r="DA518" s="28"/>
      <c r="DB518" s="17" t="s">
        <v>18</v>
      </c>
      <c r="DC518" s="3">
        <v>0</v>
      </c>
      <c r="DD518" s="3"/>
      <c r="DE518" s="3"/>
      <c r="DF518" s="3"/>
      <c r="DG518" s="3"/>
      <c r="DH518" s="3"/>
      <c r="DI518" s="3"/>
      <c r="DJ518" s="3"/>
      <c r="DK518" s="3">
        <v>0</v>
      </c>
      <c r="DM518" s="28"/>
      <c r="DN518" s="17" t="s">
        <v>18</v>
      </c>
      <c r="DO518" s="3">
        <v>0</v>
      </c>
      <c r="DP518" s="3"/>
      <c r="DQ518" s="3"/>
      <c r="DR518" s="3"/>
      <c r="DS518" s="3"/>
      <c r="DT518" s="3"/>
      <c r="DU518" s="3"/>
      <c r="DV518" s="3"/>
      <c r="DW518" s="3">
        <v>0</v>
      </c>
    </row>
    <row r="519" spans="31:127" ht="18" x14ac:dyDescent="0.25">
      <c r="AE519" s="28"/>
      <c r="AF519" s="15" t="s">
        <v>20</v>
      </c>
      <c r="AG519" s="1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1">
        <v>0</v>
      </c>
      <c r="AN519" s="1">
        <v>0</v>
      </c>
      <c r="AO519" s="2">
        <v>0</v>
      </c>
      <c r="AQ519" s="28"/>
      <c r="AR519" s="15" t="s">
        <v>20</v>
      </c>
      <c r="AS519" s="1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1">
        <v>0</v>
      </c>
      <c r="AZ519" s="1">
        <v>0</v>
      </c>
      <c r="BA519" s="2">
        <v>0</v>
      </c>
      <c r="BC519" s="28"/>
      <c r="BD519" s="15" t="s">
        <v>20</v>
      </c>
      <c r="BE519" s="1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1">
        <v>0</v>
      </c>
      <c r="BL519" s="1">
        <v>0</v>
      </c>
      <c r="BM519" s="1">
        <v>0</v>
      </c>
      <c r="BN519" s="2">
        <v>0</v>
      </c>
      <c r="BP519" s="28"/>
      <c r="BQ519" s="15" t="s">
        <v>20</v>
      </c>
      <c r="BR519" s="1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1">
        <v>0</v>
      </c>
      <c r="BY519" s="1">
        <v>0</v>
      </c>
      <c r="BZ519" s="1">
        <v>0</v>
      </c>
      <c r="CA519" s="2">
        <v>0</v>
      </c>
      <c r="CC519" s="28"/>
      <c r="CD519" s="15" t="s">
        <v>20</v>
      </c>
      <c r="CE519" s="1">
        <v>0</v>
      </c>
      <c r="CF519" s="2">
        <v>0</v>
      </c>
      <c r="CG519" s="2">
        <v>0</v>
      </c>
      <c r="CH519" s="2">
        <v>0</v>
      </c>
      <c r="CI519" s="2">
        <v>0</v>
      </c>
      <c r="CJ519" s="2">
        <v>0</v>
      </c>
      <c r="CK519" s="1">
        <v>0</v>
      </c>
      <c r="CL519" s="1">
        <v>0</v>
      </c>
      <c r="CM519" s="2">
        <v>0</v>
      </c>
      <c r="CO519" s="28"/>
      <c r="CP519" s="15" t="s">
        <v>20</v>
      </c>
      <c r="CQ519" s="1">
        <v>0</v>
      </c>
      <c r="CR519" s="2">
        <v>0</v>
      </c>
      <c r="CS519" s="2">
        <v>0</v>
      </c>
      <c r="CT519" s="2">
        <v>0</v>
      </c>
      <c r="CU519" s="2">
        <v>0</v>
      </c>
      <c r="CV519" s="2">
        <v>0</v>
      </c>
      <c r="CW519" s="1">
        <v>0</v>
      </c>
      <c r="CX519" s="1">
        <v>0</v>
      </c>
      <c r="CY519" s="2">
        <v>0</v>
      </c>
      <c r="DA519" s="28"/>
      <c r="DB519" s="15" t="s">
        <v>19</v>
      </c>
      <c r="DC519" s="1">
        <v>9.7557312648152872E-2</v>
      </c>
      <c r="DD519" s="2"/>
      <c r="DE519" s="2"/>
      <c r="DF519" s="2"/>
      <c r="DG519" s="2"/>
      <c r="DH519" s="2"/>
      <c r="DI519" s="2">
        <v>6.4116091719745223E-5</v>
      </c>
      <c r="DJ519" s="2">
        <v>0</v>
      </c>
      <c r="DK519" s="2">
        <v>9.7621428739872618E-2</v>
      </c>
      <c r="DM519" s="28"/>
      <c r="DN519" s="15" t="s">
        <v>19</v>
      </c>
      <c r="DO519" s="1">
        <v>6.8290118853707005E-2</v>
      </c>
      <c r="DP519" s="2"/>
      <c r="DQ519" s="2"/>
      <c r="DR519" s="2"/>
      <c r="DS519" s="2"/>
      <c r="DT519" s="2"/>
      <c r="DU519" s="2">
        <v>1.7952505681528664E-5</v>
      </c>
      <c r="DV519" s="2">
        <v>0</v>
      </c>
      <c r="DW519" s="2">
        <v>6.8308071359388531E-2</v>
      </c>
    </row>
    <row r="520" spans="31:127" ht="18" x14ac:dyDescent="0.25">
      <c r="AE520" s="28"/>
      <c r="AF520" s="17" t="s">
        <v>21</v>
      </c>
      <c r="AG520" s="3">
        <v>306.91857708116345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4">
        <v>306.91857708116345</v>
      </c>
      <c r="AQ520" s="28"/>
      <c r="AR520" s="17" t="s">
        <v>21</v>
      </c>
      <c r="AS520" s="3">
        <v>230.18893281087259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4">
        <v>230.18893281087259</v>
      </c>
      <c r="BC520" s="28"/>
      <c r="BD520" s="17" t="s">
        <v>21</v>
      </c>
      <c r="BE520" s="3">
        <v>248.55383572593502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4">
        <v>248.55383572593502</v>
      </c>
      <c r="BP520" s="28"/>
      <c r="BQ520" s="17" t="s">
        <v>21</v>
      </c>
      <c r="BR520" s="3">
        <v>186.41537679445128</v>
      </c>
      <c r="BS520" s="3">
        <v>0</v>
      </c>
      <c r="BT520" s="3">
        <v>0</v>
      </c>
      <c r="BU520" s="3">
        <v>0</v>
      </c>
      <c r="BV520" s="3">
        <v>0</v>
      </c>
      <c r="BW520" s="3">
        <v>0</v>
      </c>
      <c r="BX520" s="3">
        <v>0</v>
      </c>
      <c r="BY520" s="3">
        <v>0</v>
      </c>
      <c r="BZ520" s="3">
        <v>0</v>
      </c>
      <c r="CA520" s="4">
        <v>186.41537679445128</v>
      </c>
      <c r="CC520" s="28"/>
      <c r="CD520" s="17" t="s">
        <v>21</v>
      </c>
      <c r="CE520" s="3">
        <v>299.5006549444534</v>
      </c>
      <c r="CF520" s="3">
        <v>0</v>
      </c>
      <c r="CG520" s="3">
        <v>0</v>
      </c>
      <c r="CH520" s="3">
        <v>0</v>
      </c>
      <c r="CI520" s="3">
        <v>0</v>
      </c>
      <c r="CJ520" s="3">
        <v>0</v>
      </c>
      <c r="CK520" s="3">
        <v>0</v>
      </c>
      <c r="CL520" s="3">
        <v>0</v>
      </c>
      <c r="CM520" s="4">
        <v>299.5006549444534</v>
      </c>
      <c r="CO520" s="28"/>
      <c r="CP520" s="17" t="s">
        <v>21</v>
      </c>
      <c r="CQ520" s="3">
        <v>224.62549120834007</v>
      </c>
      <c r="CR520" s="3">
        <v>0</v>
      </c>
      <c r="CS520" s="3">
        <v>0</v>
      </c>
      <c r="CT520" s="3">
        <v>0</v>
      </c>
      <c r="CU520" s="3">
        <v>0</v>
      </c>
      <c r="CV520" s="3">
        <v>0</v>
      </c>
      <c r="CW520" s="3">
        <v>0</v>
      </c>
      <c r="CX520" s="3">
        <v>0</v>
      </c>
      <c r="CY520" s="4">
        <v>224.62549120834007</v>
      </c>
      <c r="DA520" s="28"/>
      <c r="DB520" s="17" t="s">
        <v>21</v>
      </c>
      <c r="DC520" s="3">
        <v>3.6558983981327398E-2</v>
      </c>
      <c r="DD520" s="3"/>
      <c r="DE520" s="3"/>
      <c r="DF520" s="3"/>
      <c r="DG520" s="3"/>
      <c r="DH520" s="3"/>
      <c r="DI520" s="3"/>
      <c r="DJ520" s="3"/>
      <c r="DK520" s="4">
        <v>3.6558983981327398E-2</v>
      </c>
      <c r="DM520" s="28"/>
      <c r="DN520" s="17" t="s">
        <v>21</v>
      </c>
      <c r="DO520" s="3">
        <v>2.7419237985995548E-2</v>
      </c>
      <c r="DP520" s="3"/>
      <c r="DQ520" s="3"/>
      <c r="DR520" s="3"/>
      <c r="DS520" s="3"/>
      <c r="DT520" s="3"/>
      <c r="DU520" s="3"/>
      <c r="DV520" s="3"/>
      <c r="DW520" s="4">
        <v>2.7419237985995548E-2</v>
      </c>
    </row>
    <row r="521" spans="31:127" ht="15.75" thickBot="1" x14ac:dyDescent="0.3">
      <c r="AE521" s="29"/>
      <c r="AF521" s="18" t="s">
        <v>10</v>
      </c>
      <c r="AG521" s="5">
        <v>603.31857543118088</v>
      </c>
      <c r="AH521" s="5">
        <v>229.17396229298967</v>
      </c>
      <c r="AI521" s="5">
        <v>13.41655978685964</v>
      </c>
      <c r="AJ521" s="5">
        <v>591.81110156293209</v>
      </c>
      <c r="AK521" s="5">
        <v>38.448573743806008</v>
      </c>
      <c r="AL521" s="5">
        <v>131.51745733257792</v>
      </c>
      <c r="AM521" s="5">
        <v>0</v>
      </c>
      <c r="AN521" s="5">
        <v>0</v>
      </c>
      <c r="AO521" s="5">
        <v>1607.6862301503459</v>
      </c>
      <c r="AQ521" s="29"/>
      <c r="AR521" s="18" t="s">
        <v>10</v>
      </c>
      <c r="AS521" s="5">
        <v>379.61481829211385</v>
      </c>
      <c r="AT521" s="5">
        <v>100.83654340891546</v>
      </c>
      <c r="AU521" s="5">
        <v>5.9032863062182415</v>
      </c>
      <c r="AV521" s="5">
        <v>189.37955250013826</v>
      </c>
      <c r="AW521" s="5">
        <v>12.303543598017923</v>
      </c>
      <c r="AX521" s="5">
        <v>85.486347266175656</v>
      </c>
      <c r="AY521" s="5">
        <v>0</v>
      </c>
      <c r="AZ521" s="5">
        <v>0</v>
      </c>
      <c r="BA521" s="5">
        <v>773.52409137157929</v>
      </c>
      <c r="BC521" s="29"/>
      <c r="BD521" s="18" t="s">
        <v>10</v>
      </c>
      <c r="BE521" s="5">
        <v>324.31227472457414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324.31227472457414</v>
      </c>
      <c r="BP521" s="29"/>
      <c r="BQ521" s="18" t="s">
        <v>10</v>
      </c>
      <c r="BR521" s="5">
        <v>218.59784792678428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218.59784792678428</v>
      </c>
      <c r="CC521" s="29"/>
      <c r="CD521" s="18" t="s">
        <v>10</v>
      </c>
      <c r="CE521" s="5">
        <v>310.60682710660421</v>
      </c>
      <c r="CF521" s="5">
        <v>0</v>
      </c>
      <c r="CG521" s="5">
        <v>0</v>
      </c>
      <c r="CH521" s="5">
        <v>0</v>
      </c>
      <c r="CI521" s="5">
        <v>0</v>
      </c>
      <c r="CJ521" s="5">
        <v>0</v>
      </c>
      <c r="CK521" s="5">
        <v>0</v>
      </c>
      <c r="CL521" s="5">
        <v>0</v>
      </c>
      <c r="CM521" s="5">
        <v>310.60682710660421</v>
      </c>
      <c r="CO521" s="29"/>
      <c r="CP521" s="18" t="s">
        <v>10</v>
      </c>
      <c r="CQ521" s="5">
        <v>229.67578181811959</v>
      </c>
      <c r="CR521" s="5">
        <v>0</v>
      </c>
      <c r="CS521" s="5">
        <v>0</v>
      </c>
      <c r="CT521" s="5">
        <v>0</v>
      </c>
      <c r="CU521" s="5">
        <v>0</v>
      </c>
      <c r="CV521" s="5">
        <v>0</v>
      </c>
      <c r="CW521" s="5">
        <v>0</v>
      </c>
      <c r="CX521" s="5">
        <v>0</v>
      </c>
      <c r="CY521" s="5">
        <v>229.67578181811959</v>
      </c>
      <c r="DA521" s="29"/>
      <c r="DB521" s="18" t="s">
        <v>10</v>
      </c>
      <c r="DC521" s="10">
        <v>0.45870527255581156</v>
      </c>
      <c r="DD521" s="10">
        <v>0</v>
      </c>
      <c r="DE521" s="10">
        <v>0</v>
      </c>
      <c r="DF521" s="10">
        <v>0</v>
      </c>
      <c r="DG521" s="10">
        <v>0</v>
      </c>
      <c r="DH521" s="10">
        <v>0</v>
      </c>
      <c r="DI521" s="10">
        <v>6.4116091719745223E-5</v>
      </c>
      <c r="DJ521" s="10">
        <v>2.3842363146145225</v>
      </c>
      <c r="DK521" s="10">
        <v>2.8430057032620537</v>
      </c>
      <c r="DM521" s="29"/>
      <c r="DN521" s="18" t="s">
        <v>10</v>
      </c>
      <c r="DO521" s="10">
        <v>0.32314928068761939</v>
      </c>
      <c r="DP521" s="10">
        <v>0</v>
      </c>
      <c r="DQ521" s="10">
        <v>0</v>
      </c>
      <c r="DR521" s="10">
        <v>0</v>
      </c>
      <c r="DS521" s="10">
        <v>0</v>
      </c>
      <c r="DT521" s="10">
        <v>0</v>
      </c>
      <c r="DU521" s="10">
        <v>1.7952505681528664E-5</v>
      </c>
      <c r="DV521" s="10">
        <v>0.72136685968679226</v>
      </c>
      <c r="DW521" s="10">
        <v>1.044534092880093</v>
      </c>
    </row>
  </sheetData>
  <mergeCells count="1199">
    <mergeCell ref="AE1:BA1"/>
    <mergeCell ref="AE4:AF4"/>
    <mergeCell ref="AG4:AO4"/>
    <mergeCell ref="AQ4:AR4"/>
    <mergeCell ref="AS4:BA4"/>
    <mergeCell ref="AE5:AF5"/>
    <mergeCell ref="AQ5:AR5"/>
    <mergeCell ref="AE57:AF57"/>
    <mergeCell ref="AQ57:AR57"/>
    <mergeCell ref="AE58:AE68"/>
    <mergeCell ref="AQ58:AQ68"/>
    <mergeCell ref="AS38:BA38"/>
    <mergeCell ref="AE39:AF39"/>
    <mergeCell ref="AQ39:AR39"/>
    <mergeCell ref="AE40:AE50"/>
    <mergeCell ref="AQ40:AQ50"/>
    <mergeCell ref="AE56:AF56"/>
    <mergeCell ref="AG56:AO56"/>
    <mergeCell ref="AQ56:AR56"/>
    <mergeCell ref="AS56:BA56"/>
    <mergeCell ref="AE22:AF22"/>
    <mergeCell ref="AQ22:AR22"/>
    <mergeCell ref="AE23:AE33"/>
    <mergeCell ref="AQ23:AQ33"/>
    <mergeCell ref="AE38:AF38"/>
    <mergeCell ref="AG38:AO38"/>
    <mergeCell ref="AQ38:AR38"/>
    <mergeCell ref="AE6:AE16"/>
    <mergeCell ref="AQ6:AQ16"/>
    <mergeCell ref="AE21:AF21"/>
    <mergeCell ref="AG21:AO21"/>
    <mergeCell ref="AQ21:AR21"/>
    <mergeCell ref="AS21:BA21"/>
    <mergeCell ref="AS106:BA106"/>
    <mergeCell ref="AE107:AF107"/>
    <mergeCell ref="AQ107:AR107"/>
    <mergeCell ref="AE108:AE118"/>
    <mergeCell ref="AQ108:AQ118"/>
    <mergeCell ref="AE123:AF123"/>
    <mergeCell ref="AG123:AO123"/>
    <mergeCell ref="AQ123:AR123"/>
    <mergeCell ref="AS123:BA123"/>
    <mergeCell ref="AE90:AF90"/>
    <mergeCell ref="AQ90:AR90"/>
    <mergeCell ref="AE91:AE101"/>
    <mergeCell ref="AQ91:AQ101"/>
    <mergeCell ref="AE106:AF106"/>
    <mergeCell ref="AG106:AO106"/>
    <mergeCell ref="AQ106:AR106"/>
    <mergeCell ref="AS72:BA72"/>
    <mergeCell ref="AE73:AF73"/>
    <mergeCell ref="AQ73:AR73"/>
    <mergeCell ref="AE74:AE84"/>
    <mergeCell ref="AQ74:AQ84"/>
    <mergeCell ref="AE89:AF89"/>
    <mergeCell ref="AG89:AO89"/>
    <mergeCell ref="AQ89:AR89"/>
    <mergeCell ref="AS89:BA89"/>
    <mergeCell ref="AE72:AF72"/>
    <mergeCell ref="AG72:AO72"/>
    <mergeCell ref="AQ72:AR72"/>
    <mergeCell ref="AE161:AF161"/>
    <mergeCell ref="AQ161:AR161"/>
    <mergeCell ref="AE162:AE172"/>
    <mergeCell ref="AQ162:AQ172"/>
    <mergeCell ref="AE178:AF178"/>
    <mergeCell ref="AG178:AO178"/>
    <mergeCell ref="AQ178:AR178"/>
    <mergeCell ref="AS141:BA141"/>
    <mergeCell ref="AE142:AF142"/>
    <mergeCell ref="AQ142:AR142"/>
    <mergeCell ref="AE143:AE153"/>
    <mergeCell ref="AQ143:AQ153"/>
    <mergeCell ref="AE160:AF160"/>
    <mergeCell ref="AG160:AO160"/>
    <mergeCell ref="AQ160:AR160"/>
    <mergeCell ref="AS160:BA160"/>
    <mergeCell ref="AE124:AF124"/>
    <mergeCell ref="AQ124:AR124"/>
    <mergeCell ref="AE125:AE135"/>
    <mergeCell ref="AQ125:AQ135"/>
    <mergeCell ref="AE141:AF141"/>
    <mergeCell ref="AG141:AO141"/>
    <mergeCell ref="AQ141:AR141"/>
    <mergeCell ref="AS213:BA213"/>
    <mergeCell ref="AE214:AF214"/>
    <mergeCell ref="AQ214:AR214"/>
    <mergeCell ref="AE215:AE225"/>
    <mergeCell ref="AQ215:AQ225"/>
    <mergeCell ref="AE230:AF230"/>
    <mergeCell ref="AG230:AO230"/>
    <mergeCell ref="AQ230:AR230"/>
    <mergeCell ref="AS230:BA230"/>
    <mergeCell ref="AE197:AF197"/>
    <mergeCell ref="AQ197:AR197"/>
    <mergeCell ref="AE198:AE208"/>
    <mergeCell ref="AQ198:AQ208"/>
    <mergeCell ref="AE213:AF213"/>
    <mergeCell ref="AG213:AO213"/>
    <mergeCell ref="AQ213:AR213"/>
    <mergeCell ref="AS178:BA178"/>
    <mergeCell ref="AE179:AF179"/>
    <mergeCell ref="AQ179:AR179"/>
    <mergeCell ref="AE180:AE190"/>
    <mergeCell ref="AQ180:AQ190"/>
    <mergeCell ref="AE196:AF196"/>
    <mergeCell ref="AG196:AO196"/>
    <mergeCell ref="AQ196:AR196"/>
    <mergeCell ref="AS196:BA196"/>
    <mergeCell ref="AE267:AF267"/>
    <mergeCell ref="AQ267:AR267"/>
    <mergeCell ref="AE268:AE278"/>
    <mergeCell ref="AQ268:AQ278"/>
    <mergeCell ref="AE284:AF284"/>
    <mergeCell ref="AG284:AO284"/>
    <mergeCell ref="AQ284:AR284"/>
    <mergeCell ref="AS247:BA247"/>
    <mergeCell ref="AE248:AF248"/>
    <mergeCell ref="AQ248:AR248"/>
    <mergeCell ref="AE249:AE259"/>
    <mergeCell ref="AQ249:AQ259"/>
    <mergeCell ref="AE266:AF266"/>
    <mergeCell ref="AG266:AO266"/>
    <mergeCell ref="AQ266:AR266"/>
    <mergeCell ref="AS266:BA266"/>
    <mergeCell ref="AE231:AF231"/>
    <mergeCell ref="AQ231:AR231"/>
    <mergeCell ref="AE232:AE242"/>
    <mergeCell ref="AQ232:AQ242"/>
    <mergeCell ref="AE247:AF247"/>
    <mergeCell ref="AG247:AO247"/>
    <mergeCell ref="AQ247:AR247"/>
    <mergeCell ref="AS318:BA318"/>
    <mergeCell ref="AE319:AF319"/>
    <mergeCell ref="AQ319:AR319"/>
    <mergeCell ref="AE320:AE330"/>
    <mergeCell ref="AQ320:AQ330"/>
    <mergeCell ref="AE335:AF335"/>
    <mergeCell ref="AG335:AO335"/>
    <mergeCell ref="AQ335:AR335"/>
    <mergeCell ref="AS335:BA335"/>
    <mergeCell ref="AE302:AF302"/>
    <mergeCell ref="AQ302:AR302"/>
    <mergeCell ref="AE303:AE313"/>
    <mergeCell ref="AQ303:AQ313"/>
    <mergeCell ref="AE318:AF318"/>
    <mergeCell ref="AG318:AO318"/>
    <mergeCell ref="AQ318:AR318"/>
    <mergeCell ref="AS284:BA284"/>
    <mergeCell ref="AE285:AF285"/>
    <mergeCell ref="AQ285:AR285"/>
    <mergeCell ref="AE286:AE296"/>
    <mergeCell ref="AQ286:AQ296"/>
    <mergeCell ref="AE301:AF301"/>
    <mergeCell ref="AG301:AO301"/>
    <mergeCell ref="AQ301:AR301"/>
    <mergeCell ref="AS301:BA301"/>
    <mergeCell ref="AE371:AF371"/>
    <mergeCell ref="AQ371:AR371"/>
    <mergeCell ref="AE372:AE382"/>
    <mergeCell ref="AQ372:AQ382"/>
    <mergeCell ref="AE387:AF387"/>
    <mergeCell ref="AG387:AO387"/>
    <mergeCell ref="AQ387:AR387"/>
    <mergeCell ref="AS352:BA352"/>
    <mergeCell ref="AE353:AF353"/>
    <mergeCell ref="AQ353:AR353"/>
    <mergeCell ref="AE354:AE364"/>
    <mergeCell ref="AQ354:AQ364"/>
    <mergeCell ref="AE370:AF370"/>
    <mergeCell ref="AG370:AO370"/>
    <mergeCell ref="AQ370:AR370"/>
    <mergeCell ref="AS370:BA370"/>
    <mergeCell ref="AE336:AF336"/>
    <mergeCell ref="AQ336:AR336"/>
    <mergeCell ref="AE337:AE347"/>
    <mergeCell ref="AQ337:AQ347"/>
    <mergeCell ref="AE352:AF352"/>
    <mergeCell ref="AG352:AO352"/>
    <mergeCell ref="AQ352:AR352"/>
    <mergeCell ref="AE440:AF440"/>
    <mergeCell ref="AG440:AO440"/>
    <mergeCell ref="AQ440:AR440"/>
    <mergeCell ref="AS440:BA440"/>
    <mergeCell ref="AE405:AF405"/>
    <mergeCell ref="AQ405:AR405"/>
    <mergeCell ref="AE406:AE416"/>
    <mergeCell ref="AQ406:AQ416"/>
    <mergeCell ref="AE422:AF422"/>
    <mergeCell ref="AG422:AO422"/>
    <mergeCell ref="AQ422:AR422"/>
    <mergeCell ref="AS387:BA387"/>
    <mergeCell ref="AE388:AF388"/>
    <mergeCell ref="AQ388:AR388"/>
    <mergeCell ref="AE389:AE399"/>
    <mergeCell ref="AQ389:AQ399"/>
    <mergeCell ref="AE404:AF404"/>
    <mergeCell ref="AG404:AO404"/>
    <mergeCell ref="AQ404:AR404"/>
    <mergeCell ref="AS404:BA404"/>
    <mergeCell ref="BC1:CA1"/>
    <mergeCell ref="BC4:BD4"/>
    <mergeCell ref="BE4:BN4"/>
    <mergeCell ref="BP4:BQ4"/>
    <mergeCell ref="BR4:CA4"/>
    <mergeCell ref="AE475:AF475"/>
    <mergeCell ref="AQ475:AR475"/>
    <mergeCell ref="AE476:AE486"/>
    <mergeCell ref="AQ476:AQ486"/>
    <mergeCell ref="AE2:AO2"/>
    <mergeCell ref="AQ2:BA2"/>
    <mergeCell ref="AS457:BA457"/>
    <mergeCell ref="AE458:AF458"/>
    <mergeCell ref="AQ458:AR458"/>
    <mergeCell ref="AE459:AE469"/>
    <mergeCell ref="AQ459:AQ469"/>
    <mergeCell ref="AE474:AF474"/>
    <mergeCell ref="AG474:AO474"/>
    <mergeCell ref="AQ474:AR474"/>
    <mergeCell ref="AS474:BA474"/>
    <mergeCell ref="AE441:AF441"/>
    <mergeCell ref="AQ441:AR441"/>
    <mergeCell ref="AE442:AE452"/>
    <mergeCell ref="AQ442:AQ452"/>
    <mergeCell ref="AE457:AF457"/>
    <mergeCell ref="AG457:AO457"/>
    <mergeCell ref="AQ457:AR457"/>
    <mergeCell ref="AS422:BA422"/>
    <mergeCell ref="AE423:AF423"/>
    <mergeCell ref="AQ423:AR423"/>
    <mergeCell ref="AE424:AE434"/>
    <mergeCell ref="AQ424:AQ434"/>
    <mergeCell ref="BR21:CA21"/>
    <mergeCell ref="BC22:BD22"/>
    <mergeCell ref="BP22:BQ22"/>
    <mergeCell ref="BC23:BC33"/>
    <mergeCell ref="BP23:BP33"/>
    <mergeCell ref="BC38:BD38"/>
    <mergeCell ref="BE38:BN38"/>
    <mergeCell ref="BP38:BQ38"/>
    <mergeCell ref="BR38:CA38"/>
    <mergeCell ref="BC5:BD5"/>
    <mergeCell ref="BP5:BQ5"/>
    <mergeCell ref="BC6:BC16"/>
    <mergeCell ref="BP6:BP16"/>
    <mergeCell ref="BC21:BD21"/>
    <mergeCell ref="BE21:BN21"/>
    <mergeCell ref="BP21:BQ21"/>
    <mergeCell ref="BC3:BN3"/>
    <mergeCell ref="BP3:CA3"/>
    <mergeCell ref="BC73:BD73"/>
    <mergeCell ref="BP73:BQ73"/>
    <mergeCell ref="BC74:BC84"/>
    <mergeCell ref="BP74:BP84"/>
    <mergeCell ref="BC89:BD89"/>
    <mergeCell ref="BE89:BN89"/>
    <mergeCell ref="BP89:BQ89"/>
    <mergeCell ref="BR56:CA56"/>
    <mergeCell ref="BC57:BD57"/>
    <mergeCell ref="BP57:BQ57"/>
    <mergeCell ref="BC58:BC68"/>
    <mergeCell ref="BP58:BP68"/>
    <mergeCell ref="BC72:BD72"/>
    <mergeCell ref="BE72:BN72"/>
    <mergeCell ref="BP72:BQ72"/>
    <mergeCell ref="BR72:CA72"/>
    <mergeCell ref="BC39:BD39"/>
    <mergeCell ref="BP39:BQ39"/>
    <mergeCell ref="BC40:BC50"/>
    <mergeCell ref="BP40:BP50"/>
    <mergeCell ref="BC56:BD56"/>
    <mergeCell ref="BE56:BN56"/>
    <mergeCell ref="BP56:BQ56"/>
    <mergeCell ref="BR123:CA123"/>
    <mergeCell ref="BC124:BD124"/>
    <mergeCell ref="BP124:BQ124"/>
    <mergeCell ref="BC125:BC135"/>
    <mergeCell ref="BP125:BP135"/>
    <mergeCell ref="BC141:BD141"/>
    <mergeCell ref="BE141:BN141"/>
    <mergeCell ref="BP141:BQ141"/>
    <mergeCell ref="BR141:CA141"/>
    <mergeCell ref="BC107:BD107"/>
    <mergeCell ref="BP107:BQ107"/>
    <mergeCell ref="BC108:BC118"/>
    <mergeCell ref="BP108:BP118"/>
    <mergeCell ref="BC123:BD123"/>
    <mergeCell ref="BE123:BN123"/>
    <mergeCell ref="BP123:BQ123"/>
    <mergeCell ref="BR89:CA89"/>
    <mergeCell ref="BC90:BD90"/>
    <mergeCell ref="BP90:BQ90"/>
    <mergeCell ref="BC91:BC101"/>
    <mergeCell ref="BP91:BP101"/>
    <mergeCell ref="BC106:BD106"/>
    <mergeCell ref="BE106:BN106"/>
    <mergeCell ref="BP106:BQ106"/>
    <mergeCell ref="BR106:CA106"/>
    <mergeCell ref="BC179:BD179"/>
    <mergeCell ref="BP179:BQ179"/>
    <mergeCell ref="BC180:BC190"/>
    <mergeCell ref="BP180:BP190"/>
    <mergeCell ref="BC196:BD196"/>
    <mergeCell ref="BE196:BN196"/>
    <mergeCell ref="BP196:BQ196"/>
    <mergeCell ref="BR160:CA160"/>
    <mergeCell ref="BC161:BD161"/>
    <mergeCell ref="BP161:BQ161"/>
    <mergeCell ref="BC162:BC172"/>
    <mergeCell ref="BP162:BP172"/>
    <mergeCell ref="BC178:BD178"/>
    <mergeCell ref="BE178:BN178"/>
    <mergeCell ref="BP178:BQ178"/>
    <mergeCell ref="BR178:CA178"/>
    <mergeCell ref="BC142:BD142"/>
    <mergeCell ref="BP142:BQ142"/>
    <mergeCell ref="BC143:BC153"/>
    <mergeCell ref="BP143:BP153"/>
    <mergeCell ref="BC160:BD160"/>
    <mergeCell ref="BE160:BN160"/>
    <mergeCell ref="BP160:BQ160"/>
    <mergeCell ref="BR230:CA230"/>
    <mergeCell ref="BC231:BD231"/>
    <mergeCell ref="BP231:BQ231"/>
    <mergeCell ref="BC232:BC242"/>
    <mergeCell ref="BP232:BP242"/>
    <mergeCell ref="BC247:BD247"/>
    <mergeCell ref="BE247:BN247"/>
    <mergeCell ref="BP247:BQ247"/>
    <mergeCell ref="BR247:CA247"/>
    <mergeCell ref="BC214:BD214"/>
    <mergeCell ref="BP214:BQ214"/>
    <mergeCell ref="BC215:BC225"/>
    <mergeCell ref="BP215:BP225"/>
    <mergeCell ref="BC230:BD230"/>
    <mergeCell ref="BE230:BN230"/>
    <mergeCell ref="BP230:BQ230"/>
    <mergeCell ref="BR196:CA196"/>
    <mergeCell ref="BC197:BD197"/>
    <mergeCell ref="BP197:BQ197"/>
    <mergeCell ref="BC198:BC208"/>
    <mergeCell ref="BP198:BP208"/>
    <mergeCell ref="BC213:BD213"/>
    <mergeCell ref="BE213:BN213"/>
    <mergeCell ref="BP213:BQ213"/>
    <mergeCell ref="BR213:CA213"/>
    <mergeCell ref="BC285:BD285"/>
    <mergeCell ref="BP285:BQ285"/>
    <mergeCell ref="BC286:BC296"/>
    <mergeCell ref="BP286:BP296"/>
    <mergeCell ref="BC301:BD301"/>
    <mergeCell ref="BE301:BN301"/>
    <mergeCell ref="BP301:BQ301"/>
    <mergeCell ref="BR266:CA266"/>
    <mergeCell ref="BC267:BD267"/>
    <mergeCell ref="BP267:BQ267"/>
    <mergeCell ref="BC268:BC278"/>
    <mergeCell ref="BP268:BP278"/>
    <mergeCell ref="BC284:BD284"/>
    <mergeCell ref="BE284:BN284"/>
    <mergeCell ref="BP284:BQ284"/>
    <mergeCell ref="BR284:CA284"/>
    <mergeCell ref="BC248:BD248"/>
    <mergeCell ref="BP248:BQ248"/>
    <mergeCell ref="BC249:BC259"/>
    <mergeCell ref="BP249:BP259"/>
    <mergeCell ref="BC266:BD266"/>
    <mergeCell ref="BE266:BN266"/>
    <mergeCell ref="BP266:BQ266"/>
    <mergeCell ref="BR335:CA335"/>
    <mergeCell ref="BC336:BD336"/>
    <mergeCell ref="BP336:BQ336"/>
    <mergeCell ref="BC337:BC347"/>
    <mergeCell ref="BP337:BP347"/>
    <mergeCell ref="BC352:BD352"/>
    <mergeCell ref="BE352:BN352"/>
    <mergeCell ref="BP352:BQ352"/>
    <mergeCell ref="BR352:CA352"/>
    <mergeCell ref="BC319:BD319"/>
    <mergeCell ref="BP319:BQ319"/>
    <mergeCell ref="BC320:BC330"/>
    <mergeCell ref="BP320:BP330"/>
    <mergeCell ref="BC335:BD335"/>
    <mergeCell ref="BE335:BN335"/>
    <mergeCell ref="BP335:BQ335"/>
    <mergeCell ref="BR301:CA301"/>
    <mergeCell ref="BC302:BD302"/>
    <mergeCell ref="BP302:BQ302"/>
    <mergeCell ref="BC303:BC313"/>
    <mergeCell ref="BP303:BP313"/>
    <mergeCell ref="BC318:BD318"/>
    <mergeCell ref="BE318:BN318"/>
    <mergeCell ref="BP318:BQ318"/>
    <mergeCell ref="BR318:CA318"/>
    <mergeCell ref="BC388:BD388"/>
    <mergeCell ref="BP388:BQ388"/>
    <mergeCell ref="BC389:BC399"/>
    <mergeCell ref="BP389:BP399"/>
    <mergeCell ref="BC404:BD404"/>
    <mergeCell ref="BE404:BN404"/>
    <mergeCell ref="BP404:BQ404"/>
    <mergeCell ref="BR370:CA370"/>
    <mergeCell ref="BC371:BD371"/>
    <mergeCell ref="BP371:BQ371"/>
    <mergeCell ref="BC372:BC382"/>
    <mergeCell ref="BP372:BP382"/>
    <mergeCell ref="BC387:BD387"/>
    <mergeCell ref="BE387:BN387"/>
    <mergeCell ref="BP387:BQ387"/>
    <mergeCell ref="BR387:CA387"/>
    <mergeCell ref="BC353:BD353"/>
    <mergeCell ref="BP353:BQ353"/>
    <mergeCell ref="BC354:BC364"/>
    <mergeCell ref="BP354:BP364"/>
    <mergeCell ref="BC370:BD370"/>
    <mergeCell ref="BE370:BN370"/>
    <mergeCell ref="BP370:BQ370"/>
    <mergeCell ref="BP457:BQ457"/>
    <mergeCell ref="BR457:CA457"/>
    <mergeCell ref="BC423:BD423"/>
    <mergeCell ref="BP423:BQ423"/>
    <mergeCell ref="BC424:BC434"/>
    <mergeCell ref="BP424:BP434"/>
    <mergeCell ref="BC440:BD440"/>
    <mergeCell ref="BE440:BN440"/>
    <mergeCell ref="BP440:BQ440"/>
    <mergeCell ref="BR404:CA404"/>
    <mergeCell ref="BC405:BD405"/>
    <mergeCell ref="BP405:BQ405"/>
    <mergeCell ref="BC406:BC416"/>
    <mergeCell ref="BP406:BP416"/>
    <mergeCell ref="BC422:BD422"/>
    <mergeCell ref="BE422:BN422"/>
    <mergeCell ref="BP422:BQ422"/>
    <mergeCell ref="BR422:CA422"/>
    <mergeCell ref="CC40:CC50"/>
    <mergeCell ref="CO40:CO50"/>
    <mergeCell ref="CC56:CD56"/>
    <mergeCell ref="CO89:CP89"/>
    <mergeCell ref="CC39:CD39"/>
    <mergeCell ref="CO39:CP39"/>
    <mergeCell ref="CC22:CD22"/>
    <mergeCell ref="CO22:CP22"/>
    <mergeCell ref="CC6:CC16"/>
    <mergeCell ref="CO6:CO16"/>
    <mergeCell ref="CC21:CD21"/>
    <mergeCell ref="CC5:CD5"/>
    <mergeCell ref="CO5:CP5"/>
    <mergeCell ref="BR474:CA474"/>
    <mergeCell ref="BC475:BD475"/>
    <mergeCell ref="BP475:BQ475"/>
    <mergeCell ref="BC476:BC486"/>
    <mergeCell ref="BP476:BP486"/>
    <mergeCell ref="BC458:BD458"/>
    <mergeCell ref="BP458:BQ458"/>
    <mergeCell ref="BC459:BC469"/>
    <mergeCell ref="BP459:BP469"/>
    <mergeCell ref="BC474:BD474"/>
    <mergeCell ref="BE474:BN474"/>
    <mergeCell ref="BP474:BQ474"/>
    <mergeCell ref="BR440:CA440"/>
    <mergeCell ref="BC441:BD441"/>
    <mergeCell ref="BP441:BQ441"/>
    <mergeCell ref="BC442:BC452"/>
    <mergeCell ref="BP442:BP452"/>
    <mergeCell ref="BC457:BD457"/>
    <mergeCell ref="BE457:BN457"/>
    <mergeCell ref="CC198:CC208"/>
    <mergeCell ref="CO198:CO208"/>
    <mergeCell ref="CC213:CD213"/>
    <mergeCell ref="CC197:CD197"/>
    <mergeCell ref="CO197:CP197"/>
    <mergeCell ref="CC179:CD179"/>
    <mergeCell ref="CO179:CP179"/>
    <mergeCell ref="CC180:CC190"/>
    <mergeCell ref="CO180:CO190"/>
    <mergeCell ref="CC196:CD196"/>
    <mergeCell ref="CE196:CM196"/>
    <mergeCell ref="CO196:CP196"/>
    <mergeCell ref="CE247:CM247"/>
    <mergeCell ref="CO247:CP247"/>
    <mergeCell ref="CO141:CP141"/>
    <mergeCell ref="CC124:CD124"/>
    <mergeCell ref="CO124:CP124"/>
    <mergeCell ref="CC337:CC347"/>
    <mergeCell ref="CO337:CO347"/>
    <mergeCell ref="CC352:CD352"/>
    <mergeCell ref="CC336:CD336"/>
    <mergeCell ref="CO336:CP336"/>
    <mergeCell ref="CC319:CD319"/>
    <mergeCell ref="CO319:CP319"/>
    <mergeCell ref="CC303:CC313"/>
    <mergeCell ref="CO303:CO313"/>
    <mergeCell ref="CC318:CD318"/>
    <mergeCell ref="CC302:CD302"/>
    <mergeCell ref="CO302:CP302"/>
    <mergeCell ref="CC285:CD285"/>
    <mergeCell ref="CO285:CP285"/>
    <mergeCell ref="CC268:CC278"/>
    <mergeCell ref="CO268:CO278"/>
    <mergeCell ref="CC284:CD284"/>
    <mergeCell ref="CC320:CC330"/>
    <mergeCell ref="CO320:CO330"/>
    <mergeCell ref="CC335:CD335"/>
    <mergeCell ref="CE335:CM335"/>
    <mergeCell ref="CO335:CP335"/>
    <mergeCell ref="CE21:CM21"/>
    <mergeCell ref="CO21:CP21"/>
    <mergeCell ref="CQ21:CY21"/>
    <mergeCell ref="CC23:CC33"/>
    <mergeCell ref="CO23:CO33"/>
    <mergeCell ref="CC38:CD38"/>
    <mergeCell ref="CE38:CM38"/>
    <mergeCell ref="CO38:CP38"/>
    <mergeCell ref="CQ38:CY38"/>
    <mergeCell ref="CC2:CM2"/>
    <mergeCell ref="CO2:CY2"/>
    <mergeCell ref="CC4:CD4"/>
    <mergeCell ref="CE4:CM4"/>
    <mergeCell ref="CO4:CP4"/>
    <mergeCell ref="CQ4:CY4"/>
    <mergeCell ref="CC475:CD475"/>
    <mergeCell ref="CO475:CP475"/>
    <mergeCell ref="CC458:CD458"/>
    <mergeCell ref="CO458:CP458"/>
    <mergeCell ref="CC442:CC452"/>
    <mergeCell ref="CO442:CO452"/>
    <mergeCell ref="CC457:CD457"/>
    <mergeCell ref="CC441:CD441"/>
    <mergeCell ref="CO441:CP441"/>
    <mergeCell ref="CC423:CD423"/>
    <mergeCell ref="CO423:CP423"/>
    <mergeCell ref="CC406:CC416"/>
    <mergeCell ref="CO406:CO416"/>
    <mergeCell ref="CC422:CD422"/>
    <mergeCell ref="CC405:CD405"/>
    <mergeCell ref="CO405:CP405"/>
    <mergeCell ref="CC388:CD388"/>
    <mergeCell ref="CQ89:CY89"/>
    <mergeCell ref="CC91:CC101"/>
    <mergeCell ref="CO91:CO101"/>
    <mergeCell ref="CC106:CD106"/>
    <mergeCell ref="CE106:CM106"/>
    <mergeCell ref="CO106:CP106"/>
    <mergeCell ref="CQ106:CY106"/>
    <mergeCell ref="CE56:CM56"/>
    <mergeCell ref="CO56:CP56"/>
    <mergeCell ref="CQ56:CY56"/>
    <mergeCell ref="CC58:CC68"/>
    <mergeCell ref="CO58:CO68"/>
    <mergeCell ref="CC72:CD72"/>
    <mergeCell ref="CE72:CM72"/>
    <mergeCell ref="CO72:CP72"/>
    <mergeCell ref="CQ72:CY72"/>
    <mergeCell ref="CE178:CM178"/>
    <mergeCell ref="CO178:CP178"/>
    <mergeCell ref="CQ178:CY178"/>
    <mergeCell ref="CC108:CC118"/>
    <mergeCell ref="CC107:CD107"/>
    <mergeCell ref="CO107:CP107"/>
    <mergeCell ref="CC90:CD90"/>
    <mergeCell ref="CO90:CP90"/>
    <mergeCell ref="CC74:CC84"/>
    <mergeCell ref="CO74:CO84"/>
    <mergeCell ref="CC89:CD89"/>
    <mergeCell ref="CE89:CM89"/>
    <mergeCell ref="CC73:CD73"/>
    <mergeCell ref="CO73:CP73"/>
    <mergeCell ref="CC57:CD57"/>
    <mergeCell ref="CO57:CP57"/>
    <mergeCell ref="CQ196:CY196"/>
    <mergeCell ref="CQ141:CY141"/>
    <mergeCell ref="CC143:CC153"/>
    <mergeCell ref="CO143:CO153"/>
    <mergeCell ref="CC160:CD160"/>
    <mergeCell ref="CE160:CM160"/>
    <mergeCell ref="CO160:CP160"/>
    <mergeCell ref="CQ160:CY160"/>
    <mergeCell ref="CO108:CO118"/>
    <mergeCell ref="CC123:CD123"/>
    <mergeCell ref="CE123:CM123"/>
    <mergeCell ref="CO123:CP123"/>
    <mergeCell ref="CQ123:CY123"/>
    <mergeCell ref="CC125:CC135"/>
    <mergeCell ref="CO125:CO135"/>
    <mergeCell ref="CC162:CC172"/>
    <mergeCell ref="CO162:CO172"/>
    <mergeCell ref="CC178:CD178"/>
    <mergeCell ref="CC161:CD161"/>
    <mergeCell ref="CO161:CP161"/>
    <mergeCell ref="CC142:CD142"/>
    <mergeCell ref="CO142:CP142"/>
    <mergeCell ref="CC141:CD141"/>
    <mergeCell ref="CE141:CM141"/>
    <mergeCell ref="CQ247:CY247"/>
    <mergeCell ref="CC249:CC259"/>
    <mergeCell ref="CO249:CO259"/>
    <mergeCell ref="CC266:CD266"/>
    <mergeCell ref="CE266:CM266"/>
    <mergeCell ref="CO266:CP266"/>
    <mergeCell ref="CQ266:CY266"/>
    <mergeCell ref="CE213:CM213"/>
    <mergeCell ref="CO213:CP213"/>
    <mergeCell ref="CQ213:CY213"/>
    <mergeCell ref="CC215:CC225"/>
    <mergeCell ref="CO215:CO225"/>
    <mergeCell ref="CC230:CD230"/>
    <mergeCell ref="CE230:CM230"/>
    <mergeCell ref="CO230:CP230"/>
    <mergeCell ref="CQ230:CY230"/>
    <mergeCell ref="CE318:CM318"/>
    <mergeCell ref="CO318:CP318"/>
    <mergeCell ref="CQ318:CY318"/>
    <mergeCell ref="CC267:CD267"/>
    <mergeCell ref="CO267:CP267"/>
    <mergeCell ref="CC248:CD248"/>
    <mergeCell ref="CO248:CP248"/>
    <mergeCell ref="CC232:CC242"/>
    <mergeCell ref="CO232:CO242"/>
    <mergeCell ref="CC247:CD247"/>
    <mergeCell ref="CC231:CD231"/>
    <mergeCell ref="CO231:CP231"/>
    <mergeCell ref="CC214:CD214"/>
    <mergeCell ref="CO214:CP214"/>
    <mergeCell ref="CQ335:CY335"/>
    <mergeCell ref="CE284:CM284"/>
    <mergeCell ref="CO284:CP284"/>
    <mergeCell ref="CQ284:CY284"/>
    <mergeCell ref="CC286:CC296"/>
    <mergeCell ref="CO286:CO296"/>
    <mergeCell ref="CC301:CD301"/>
    <mergeCell ref="CE301:CM301"/>
    <mergeCell ref="CO301:CP301"/>
    <mergeCell ref="CQ301:CY301"/>
    <mergeCell ref="CO440:CP440"/>
    <mergeCell ref="CQ440:CY440"/>
    <mergeCell ref="CE387:CM387"/>
    <mergeCell ref="CO387:CP387"/>
    <mergeCell ref="CQ387:CY387"/>
    <mergeCell ref="CC389:CC399"/>
    <mergeCell ref="CO389:CO399"/>
    <mergeCell ref="CC404:CD404"/>
    <mergeCell ref="CE404:CM404"/>
    <mergeCell ref="CO404:CP404"/>
    <mergeCell ref="CQ404:CY404"/>
    <mergeCell ref="CE352:CM352"/>
    <mergeCell ref="CO352:CP352"/>
    <mergeCell ref="CQ352:CY352"/>
    <mergeCell ref="CC354:CC364"/>
    <mergeCell ref="CO354:CO364"/>
    <mergeCell ref="CC370:CD370"/>
    <mergeCell ref="CE370:CM370"/>
    <mergeCell ref="CO370:CP370"/>
    <mergeCell ref="CQ370:CY370"/>
    <mergeCell ref="CO388:CP388"/>
    <mergeCell ref="CC372:CC382"/>
    <mergeCell ref="CO372:CO382"/>
    <mergeCell ref="CC387:CD387"/>
    <mergeCell ref="CC371:CD371"/>
    <mergeCell ref="CO371:CP371"/>
    <mergeCell ref="CC353:CD353"/>
    <mergeCell ref="CO353:CP353"/>
    <mergeCell ref="DM5:DN5"/>
    <mergeCell ref="DA6:DA16"/>
    <mergeCell ref="DM6:DM16"/>
    <mergeCell ref="DA21:DB21"/>
    <mergeCell ref="DC21:DK21"/>
    <mergeCell ref="DM21:DN21"/>
    <mergeCell ref="CC476:CC486"/>
    <mergeCell ref="CO476:CO486"/>
    <mergeCell ref="CC1:CY1"/>
    <mergeCell ref="DA2:DK2"/>
    <mergeCell ref="DM2:DW2"/>
    <mergeCell ref="DA4:DB4"/>
    <mergeCell ref="DC4:DK4"/>
    <mergeCell ref="DM4:DN4"/>
    <mergeCell ref="DO4:DW4"/>
    <mergeCell ref="DA5:DB5"/>
    <mergeCell ref="CE457:CM457"/>
    <mergeCell ref="CO457:CP457"/>
    <mergeCell ref="CQ457:CY457"/>
    <mergeCell ref="CC459:CC469"/>
    <mergeCell ref="CO459:CO469"/>
    <mergeCell ref="CC474:CD474"/>
    <mergeCell ref="CE474:CM474"/>
    <mergeCell ref="CO474:CP474"/>
    <mergeCell ref="CQ474:CY474"/>
    <mergeCell ref="CE422:CM422"/>
    <mergeCell ref="CO422:CP422"/>
    <mergeCell ref="CQ422:CY422"/>
    <mergeCell ref="CC424:CC434"/>
    <mergeCell ref="CO424:CO434"/>
    <mergeCell ref="CC440:CD440"/>
    <mergeCell ref="CE440:CM440"/>
    <mergeCell ref="DO56:DW56"/>
    <mergeCell ref="DA57:DB57"/>
    <mergeCell ref="DM57:DN57"/>
    <mergeCell ref="DA58:DA68"/>
    <mergeCell ref="DM58:DM68"/>
    <mergeCell ref="DA72:DB72"/>
    <mergeCell ref="DC72:DK72"/>
    <mergeCell ref="DM72:DN72"/>
    <mergeCell ref="DO72:DW72"/>
    <mergeCell ref="DA39:DB39"/>
    <mergeCell ref="DM39:DN39"/>
    <mergeCell ref="DA40:DA50"/>
    <mergeCell ref="DM40:DM50"/>
    <mergeCell ref="DA56:DB56"/>
    <mergeCell ref="DC56:DK56"/>
    <mergeCell ref="DM56:DN56"/>
    <mergeCell ref="DO160:DW160"/>
    <mergeCell ref="DA161:DB161"/>
    <mergeCell ref="DM161:DN161"/>
    <mergeCell ref="DA162:DA172"/>
    <mergeCell ref="DM162:DM172"/>
    <mergeCell ref="DA178:DB178"/>
    <mergeCell ref="DC178:DK178"/>
    <mergeCell ref="DM178:DN178"/>
    <mergeCell ref="DO178:DW178"/>
    <mergeCell ref="DA142:DB142"/>
    <mergeCell ref="DO21:DW21"/>
    <mergeCell ref="DA22:DB22"/>
    <mergeCell ref="DM22:DN22"/>
    <mergeCell ref="DA23:DA33"/>
    <mergeCell ref="DM23:DM33"/>
    <mergeCell ref="DA38:DB38"/>
    <mergeCell ref="DC38:DK38"/>
    <mergeCell ref="DM38:DN38"/>
    <mergeCell ref="DO38:DW38"/>
    <mergeCell ref="DA107:DB107"/>
    <mergeCell ref="DM107:DN107"/>
    <mergeCell ref="DA108:DA118"/>
    <mergeCell ref="DM108:DM118"/>
    <mergeCell ref="DA123:DB123"/>
    <mergeCell ref="DC123:DK123"/>
    <mergeCell ref="DM123:DN123"/>
    <mergeCell ref="DO89:DW89"/>
    <mergeCell ref="DA90:DB90"/>
    <mergeCell ref="DM90:DN90"/>
    <mergeCell ref="DA91:DA101"/>
    <mergeCell ref="DM91:DM101"/>
    <mergeCell ref="DA106:DB106"/>
    <mergeCell ref="DC106:DK106"/>
    <mergeCell ref="DM106:DN106"/>
    <mergeCell ref="DO106:DW106"/>
    <mergeCell ref="DA73:DB73"/>
    <mergeCell ref="DM73:DN73"/>
    <mergeCell ref="DA74:DA84"/>
    <mergeCell ref="DM74:DM84"/>
    <mergeCell ref="DA89:DB89"/>
    <mergeCell ref="DC89:DK89"/>
    <mergeCell ref="DM89:DN89"/>
    <mergeCell ref="DM142:DN142"/>
    <mergeCell ref="DA143:DA153"/>
    <mergeCell ref="DM143:DM153"/>
    <mergeCell ref="DA160:DB160"/>
    <mergeCell ref="DC160:DK160"/>
    <mergeCell ref="DM160:DN160"/>
    <mergeCell ref="DO123:DW123"/>
    <mergeCell ref="DA124:DB124"/>
    <mergeCell ref="DM124:DN124"/>
    <mergeCell ref="DA125:DA135"/>
    <mergeCell ref="DM125:DM135"/>
    <mergeCell ref="DA141:DB141"/>
    <mergeCell ref="DC141:DK141"/>
    <mergeCell ref="DM141:DN141"/>
    <mergeCell ref="DO141:DW141"/>
    <mergeCell ref="DA214:DB214"/>
    <mergeCell ref="DM214:DN214"/>
    <mergeCell ref="DA215:DA225"/>
    <mergeCell ref="DM215:DM225"/>
    <mergeCell ref="DA230:DB230"/>
    <mergeCell ref="DC230:DK230"/>
    <mergeCell ref="DM230:DN230"/>
    <mergeCell ref="DO196:DW196"/>
    <mergeCell ref="DA197:DB197"/>
    <mergeCell ref="DM197:DN197"/>
    <mergeCell ref="DA198:DA208"/>
    <mergeCell ref="DM198:DM208"/>
    <mergeCell ref="DA213:DB213"/>
    <mergeCell ref="DC213:DK213"/>
    <mergeCell ref="DM213:DN213"/>
    <mergeCell ref="DO213:DW213"/>
    <mergeCell ref="DA179:DB179"/>
    <mergeCell ref="DM179:DN179"/>
    <mergeCell ref="DA180:DA190"/>
    <mergeCell ref="DM180:DM190"/>
    <mergeCell ref="DA196:DB196"/>
    <mergeCell ref="DC196:DK196"/>
    <mergeCell ref="DM196:DN196"/>
    <mergeCell ref="DO266:DW266"/>
    <mergeCell ref="DA267:DB267"/>
    <mergeCell ref="DM267:DN267"/>
    <mergeCell ref="DA268:DA278"/>
    <mergeCell ref="DM268:DM278"/>
    <mergeCell ref="DA284:DB284"/>
    <mergeCell ref="DC284:DK284"/>
    <mergeCell ref="DM284:DN284"/>
    <mergeCell ref="DO284:DW284"/>
    <mergeCell ref="DA248:DB248"/>
    <mergeCell ref="DM248:DN248"/>
    <mergeCell ref="DA249:DA259"/>
    <mergeCell ref="DM249:DM259"/>
    <mergeCell ref="DA266:DB266"/>
    <mergeCell ref="DC266:DK266"/>
    <mergeCell ref="DM266:DN266"/>
    <mergeCell ref="DO230:DW230"/>
    <mergeCell ref="DA231:DB231"/>
    <mergeCell ref="DM231:DN231"/>
    <mergeCell ref="DA232:DA242"/>
    <mergeCell ref="DM232:DM242"/>
    <mergeCell ref="DA247:DB247"/>
    <mergeCell ref="DC247:DK247"/>
    <mergeCell ref="DM247:DN247"/>
    <mergeCell ref="DO247:DW247"/>
    <mergeCell ref="DA319:DB319"/>
    <mergeCell ref="DM319:DN319"/>
    <mergeCell ref="DA320:DA330"/>
    <mergeCell ref="DM320:DM330"/>
    <mergeCell ref="DA335:DB335"/>
    <mergeCell ref="DC335:DK335"/>
    <mergeCell ref="DM335:DN335"/>
    <mergeCell ref="DO301:DW301"/>
    <mergeCell ref="DA302:DB302"/>
    <mergeCell ref="DM302:DN302"/>
    <mergeCell ref="DA303:DA313"/>
    <mergeCell ref="DM303:DM313"/>
    <mergeCell ref="DA318:DB318"/>
    <mergeCell ref="DC318:DK318"/>
    <mergeCell ref="DM318:DN318"/>
    <mergeCell ref="DO318:DW318"/>
    <mergeCell ref="DA285:DB285"/>
    <mergeCell ref="DM285:DN285"/>
    <mergeCell ref="DA286:DA296"/>
    <mergeCell ref="DM286:DM296"/>
    <mergeCell ref="DA301:DB301"/>
    <mergeCell ref="DC301:DK301"/>
    <mergeCell ref="DM301:DN301"/>
    <mergeCell ref="DA372:DA382"/>
    <mergeCell ref="DM372:DM382"/>
    <mergeCell ref="DA387:DB387"/>
    <mergeCell ref="DC387:DK387"/>
    <mergeCell ref="DM387:DN387"/>
    <mergeCell ref="DO387:DW387"/>
    <mergeCell ref="DA353:DB353"/>
    <mergeCell ref="DM353:DN353"/>
    <mergeCell ref="DA354:DA364"/>
    <mergeCell ref="DM354:DM364"/>
    <mergeCell ref="DA370:DB370"/>
    <mergeCell ref="DC370:DK370"/>
    <mergeCell ref="DM370:DN370"/>
    <mergeCell ref="DO335:DW335"/>
    <mergeCell ref="DA336:DB336"/>
    <mergeCell ref="DM336:DN336"/>
    <mergeCell ref="DA337:DA347"/>
    <mergeCell ref="DM337:DM347"/>
    <mergeCell ref="DA352:DB352"/>
    <mergeCell ref="DC352:DK352"/>
    <mergeCell ref="DM352:DN352"/>
    <mergeCell ref="DO352:DW352"/>
    <mergeCell ref="DA475:DB475"/>
    <mergeCell ref="DM475:DN475"/>
    <mergeCell ref="DA476:DA486"/>
    <mergeCell ref="DM476:DM486"/>
    <mergeCell ref="DA1:DW1"/>
    <mergeCell ref="DA458:DB458"/>
    <mergeCell ref="DM458:DN458"/>
    <mergeCell ref="DA459:DA469"/>
    <mergeCell ref="DM459:DM469"/>
    <mergeCell ref="DA474:DB474"/>
    <mergeCell ref="DC474:DK474"/>
    <mergeCell ref="DM474:DN474"/>
    <mergeCell ref="DO439:DW439"/>
    <mergeCell ref="DA440:DB440"/>
    <mergeCell ref="DM440:DN440"/>
    <mergeCell ref="DA441:DA451"/>
    <mergeCell ref="DM441:DM451"/>
    <mergeCell ref="DA457:DB457"/>
    <mergeCell ref="DC457:DK457"/>
    <mergeCell ref="DM457:DN457"/>
    <mergeCell ref="DO457:DW457"/>
    <mergeCell ref="DA423:DB423"/>
    <mergeCell ref="DM423:DN423"/>
    <mergeCell ref="DA424:DA434"/>
    <mergeCell ref="DM424:DM434"/>
    <mergeCell ref="DA439:DB439"/>
    <mergeCell ref="DC439:DK439"/>
    <mergeCell ref="DM439:DN439"/>
    <mergeCell ref="DO404:DW404"/>
    <mergeCell ref="DA405:DB405"/>
    <mergeCell ref="DM405:DN405"/>
    <mergeCell ref="DA406:DA416"/>
    <mergeCell ref="A21:B21"/>
    <mergeCell ref="D21:N21"/>
    <mergeCell ref="P21:Q21"/>
    <mergeCell ref="S21:AC21"/>
    <mergeCell ref="A22:B22"/>
    <mergeCell ref="P22:Q22"/>
    <mergeCell ref="A5:B5"/>
    <mergeCell ref="A6:A16"/>
    <mergeCell ref="D4:N4"/>
    <mergeCell ref="P4:Q4"/>
    <mergeCell ref="S4:AC4"/>
    <mergeCell ref="P5:Q5"/>
    <mergeCell ref="P6:P16"/>
    <mergeCell ref="P2:AC2"/>
    <mergeCell ref="A2:N2"/>
    <mergeCell ref="A4:B4"/>
    <mergeCell ref="DO474:DW474"/>
    <mergeCell ref="DM406:DM416"/>
    <mergeCell ref="DA422:DB422"/>
    <mergeCell ref="DC422:DK422"/>
    <mergeCell ref="DM422:DN422"/>
    <mergeCell ref="DO422:DW422"/>
    <mergeCell ref="DA388:DB388"/>
    <mergeCell ref="DM388:DN388"/>
    <mergeCell ref="DA389:DA399"/>
    <mergeCell ref="DM389:DM399"/>
    <mergeCell ref="DA404:DB404"/>
    <mergeCell ref="DC404:DK404"/>
    <mergeCell ref="DM404:DN404"/>
    <mergeCell ref="DO370:DW370"/>
    <mergeCell ref="DA371:DB371"/>
    <mergeCell ref="DM371:DN371"/>
    <mergeCell ref="D56:N56"/>
    <mergeCell ref="S56:AC56"/>
    <mergeCell ref="A58:A68"/>
    <mergeCell ref="P58:P68"/>
    <mergeCell ref="A72:B72"/>
    <mergeCell ref="D72:N72"/>
    <mergeCell ref="P72:Q72"/>
    <mergeCell ref="S72:AC72"/>
    <mergeCell ref="A56:B56"/>
    <mergeCell ref="A39:B39"/>
    <mergeCell ref="P39:Q39"/>
    <mergeCell ref="A40:A50"/>
    <mergeCell ref="P40:P50"/>
    <mergeCell ref="A57:B57"/>
    <mergeCell ref="P57:Q57"/>
    <mergeCell ref="P56:Q56"/>
    <mergeCell ref="A23:A33"/>
    <mergeCell ref="P23:P33"/>
    <mergeCell ref="A38:B38"/>
    <mergeCell ref="D38:N38"/>
    <mergeCell ref="P38:Q38"/>
    <mergeCell ref="S38:AC38"/>
    <mergeCell ref="D106:N106"/>
    <mergeCell ref="S106:AC106"/>
    <mergeCell ref="A107:B107"/>
    <mergeCell ref="P107:Q107"/>
    <mergeCell ref="A108:A118"/>
    <mergeCell ref="P108:P118"/>
    <mergeCell ref="P91:P101"/>
    <mergeCell ref="A106:B106"/>
    <mergeCell ref="P106:Q106"/>
    <mergeCell ref="A89:B89"/>
    <mergeCell ref="P89:Q89"/>
    <mergeCell ref="D89:N89"/>
    <mergeCell ref="S89:AC89"/>
    <mergeCell ref="A90:B90"/>
    <mergeCell ref="P90:Q90"/>
    <mergeCell ref="A91:A101"/>
    <mergeCell ref="A73:B73"/>
    <mergeCell ref="P73:Q73"/>
    <mergeCell ref="A74:A84"/>
    <mergeCell ref="P74:P84"/>
    <mergeCell ref="A160:B160"/>
    <mergeCell ref="D160:N160"/>
    <mergeCell ref="P160:Q160"/>
    <mergeCell ref="S160:AC160"/>
    <mergeCell ref="A161:B161"/>
    <mergeCell ref="P161:Q161"/>
    <mergeCell ref="A141:B141"/>
    <mergeCell ref="D141:N141"/>
    <mergeCell ref="P141:Q141"/>
    <mergeCell ref="A143:A153"/>
    <mergeCell ref="P143:P153"/>
    <mergeCell ref="A125:A135"/>
    <mergeCell ref="P125:P135"/>
    <mergeCell ref="A142:B142"/>
    <mergeCell ref="P142:Q142"/>
    <mergeCell ref="S141:AC141"/>
    <mergeCell ref="A123:B123"/>
    <mergeCell ref="D123:N123"/>
    <mergeCell ref="P123:Q123"/>
    <mergeCell ref="S123:AC123"/>
    <mergeCell ref="A124:B124"/>
    <mergeCell ref="P124:Q124"/>
    <mergeCell ref="A198:A208"/>
    <mergeCell ref="P198:P208"/>
    <mergeCell ref="A214:B214"/>
    <mergeCell ref="P214:Q214"/>
    <mergeCell ref="S213:AC213"/>
    <mergeCell ref="A196:B196"/>
    <mergeCell ref="D196:N196"/>
    <mergeCell ref="P196:Q196"/>
    <mergeCell ref="S196:AC196"/>
    <mergeCell ref="A197:B197"/>
    <mergeCell ref="P197:Q197"/>
    <mergeCell ref="A178:B178"/>
    <mergeCell ref="D178:N178"/>
    <mergeCell ref="P178:Q178"/>
    <mergeCell ref="A180:A190"/>
    <mergeCell ref="P180:P190"/>
    <mergeCell ref="A162:A172"/>
    <mergeCell ref="P162:P172"/>
    <mergeCell ref="A179:B179"/>
    <mergeCell ref="P179:Q179"/>
    <mergeCell ref="S178:AC178"/>
    <mergeCell ref="A248:B248"/>
    <mergeCell ref="P248:Q248"/>
    <mergeCell ref="A247:B247"/>
    <mergeCell ref="P247:Q247"/>
    <mergeCell ref="D247:N247"/>
    <mergeCell ref="S247:AC247"/>
    <mergeCell ref="A230:B230"/>
    <mergeCell ref="D230:N230"/>
    <mergeCell ref="P230:Q230"/>
    <mergeCell ref="S230:AC230"/>
    <mergeCell ref="A231:B231"/>
    <mergeCell ref="P231:Q231"/>
    <mergeCell ref="A232:A242"/>
    <mergeCell ref="P232:P242"/>
    <mergeCell ref="A213:B213"/>
    <mergeCell ref="D213:N213"/>
    <mergeCell ref="P213:Q213"/>
    <mergeCell ref="A215:A225"/>
    <mergeCell ref="P215:P225"/>
    <mergeCell ref="A284:B284"/>
    <mergeCell ref="D284:N284"/>
    <mergeCell ref="P284:Q284"/>
    <mergeCell ref="S284:AC284"/>
    <mergeCell ref="A286:A296"/>
    <mergeCell ref="A267:B267"/>
    <mergeCell ref="P267:Q267"/>
    <mergeCell ref="A268:A278"/>
    <mergeCell ref="P268:P278"/>
    <mergeCell ref="A285:B285"/>
    <mergeCell ref="P285:Q285"/>
    <mergeCell ref="A249:A259"/>
    <mergeCell ref="P249:P259"/>
    <mergeCell ref="A266:B266"/>
    <mergeCell ref="D266:N266"/>
    <mergeCell ref="P266:Q266"/>
    <mergeCell ref="S266:AC266"/>
    <mergeCell ref="A320:A330"/>
    <mergeCell ref="P320:P330"/>
    <mergeCell ref="A318:B318"/>
    <mergeCell ref="D318:N318"/>
    <mergeCell ref="P318:Q318"/>
    <mergeCell ref="S318:AC318"/>
    <mergeCell ref="A319:B319"/>
    <mergeCell ref="P319:Q319"/>
    <mergeCell ref="D301:N301"/>
    <mergeCell ref="S301:AC301"/>
    <mergeCell ref="A302:B302"/>
    <mergeCell ref="P302:Q302"/>
    <mergeCell ref="A303:A313"/>
    <mergeCell ref="P303:P313"/>
    <mergeCell ref="P286:P296"/>
    <mergeCell ref="A301:B301"/>
    <mergeCell ref="P301:Q301"/>
    <mergeCell ref="A354:A364"/>
    <mergeCell ref="P354:P364"/>
    <mergeCell ref="A370:B370"/>
    <mergeCell ref="D370:N370"/>
    <mergeCell ref="P370:Q370"/>
    <mergeCell ref="S370:AC370"/>
    <mergeCell ref="A352:B352"/>
    <mergeCell ref="D352:N352"/>
    <mergeCell ref="P352:Q352"/>
    <mergeCell ref="S352:AC352"/>
    <mergeCell ref="A353:B353"/>
    <mergeCell ref="P353:Q353"/>
    <mergeCell ref="A335:B335"/>
    <mergeCell ref="P335:Q335"/>
    <mergeCell ref="D335:N335"/>
    <mergeCell ref="S335:AC335"/>
    <mergeCell ref="A336:B336"/>
    <mergeCell ref="P336:Q336"/>
    <mergeCell ref="A337:A347"/>
    <mergeCell ref="P337:P347"/>
    <mergeCell ref="P423:Q423"/>
    <mergeCell ref="S387:AC387"/>
    <mergeCell ref="A388:B388"/>
    <mergeCell ref="P388:Q388"/>
    <mergeCell ref="A389:A399"/>
    <mergeCell ref="P389:P399"/>
    <mergeCell ref="A404:B404"/>
    <mergeCell ref="D404:N404"/>
    <mergeCell ref="P404:Q404"/>
    <mergeCell ref="S404:AC404"/>
    <mergeCell ref="A371:B371"/>
    <mergeCell ref="P371:Q371"/>
    <mergeCell ref="A372:A382"/>
    <mergeCell ref="P372:P382"/>
    <mergeCell ref="A387:B387"/>
    <mergeCell ref="D387:N387"/>
    <mergeCell ref="P387:Q387"/>
    <mergeCell ref="A1:AC1"/>
    <mergeCell ref="A459:A469"/>
    <mergeCell ref="P459:P469"/>
    <mergeCell ref="A474:B474"/>
    <mergeCell ref="D474:N474"/>
    <mergeCell ref="P474:Q474"/>
    <mergeCell ref="S474:AC474"/>
    <mergeCell ref="A457:B457"/>
    <mergeCell ref="D457:N457"/>
    <mergeCell ref="P457:Q457"/>
    <mergeCell ref="S457:AC457"/>
    <mergeCell ref="A458:B458"/>
    <mergeCell ref="P458:Q458"/>
    <mergeCell ref="A440:B440"/>
    <mergeCell ref="D440:N440"/>
    <mergeCell ref="P440:Q440"/>
    <mergeCell ref="S440:AC440"/>
    <mergeCell ref="A442:A452"/>
    <mergeCell ref="P442:P452"/>
    <mergeCell ref="P424:P434"/>
    <mergeCell ref="A441:B441"/>
    <mergeCell ref="P441:Q441"/>
    <mergeCell ref="A422:B422"/>
    <mergeCell ref="D422:N422"/>
    <mergeCell ref="P422:Q422"/>
    <mergeCell ref="S422:AC422"/>
    <mergeCell ref="A424:A434"/>
    <mergeCell ref="A405:B405"/>
    <mergeCell ref="P405:Q405"/>
    <mergeCell ref="A406:A416"/>
    <mergeCell ref="P406:P416"/>
    <mergeCell ref="A423:B423"/>
    <mergeCell ref="AG509:AO509"/>
    <mergeCell ref="AQ509:AR509"/>
    <mergeCell ref="AS509:BA509"/>
    <mergeCell ref="AE510:AF510"/>
    <mergeCell ref="AQ510:AR510"/>
    <mergeCell ref="AE511:AE521"/>
    <mergeCell ref="AQ511:AQ521"/>
    <mergeCell ref="AG492:AO492"/>
    <mergeCell ref="AQ492:AR492"/>
    <mergeCell ref="AS492:BA492"/>
    <mergeCell ref="AE493:AF493"/>
    <mergeCell ref="AQ493:AR493"/>
    <mergeCell ref="AE494:AE504"/>
    <mergeCell ref="AQ494:AQ504"/>
    <mergeCell ref="AE492:AF492"/>
    <mergeCell ref="AE509:AF509"/>
    <mergeCell ref="A475:B475"/>
    <mergeCell ref="P475:Q475"/>
    <mergeCell ref="A476:A486"/>
    <mergeCell ref="P476:P486"/>
    <mergeCell ref="CC510:CD510"/>
    <mergeCell ref="CO510:CP510"/>
    <mergeCell ref="CC511:CC521"/>
    <mergeCell ref="CO511:CO521"/>
    <mergeCell ref="CO492:CP492"/>
    <mergeCell ref="CQ492:CY492"/>
    <mergeCell ref="CC493:CD493"/>
    <mergeCell ref="CO493:CP493"/>
    <mergeCell ref="CC494:CC504"/>
    <mergeCell ref="CO494:CO504"/>
    <mergeCell ref="BC510:BD510"/>
    <mergeCell ref="BP510:BQ510"/>
    <mergeCell ref="BC511:BC521"/>
    <mergeCell ref="BP511:BP521"/>
    <mergeCell ref="CC492:CD492"/>
    <mergeCell ref="CE492:CM492"/>
    <mergeCell ref="CC509:CD509"/>
    <mergeCell ref="CE509:CM509"/>
    <mergeCell ref="BC494:BC504"/>
    <mergeCell ref="BP494:BP504"/>
    <mergeCell ref="BC509:BD509"/>
    <mergeCell ref="BE509:BN509"/>
    <mergeCell ref="BP509:BQ509"/>
    <mergeCell ref="BR509:CA509"/>
    <mergeCell ref="BC492:BD492"/>
    <mergeCell ref="BE492:BN492"/>
    <mergeCell ref="BP492:BQ492"/>
    <mergeCell ref="BR492:CA492"/>
    <mergeCell ref="BC493:BD493"/>
    <mergeCell ref="BP493:BQ493"/>
    <mergeCell ref="DA510:DB510"/>
    <mergeCell ref="DM510:DN510"/>
    <mergeCell ref="DA511:DA521"/>
    <mergeCell ref="DM511:DM521"/>
    <mergeCell ref="DO509:DW509"/>
    <mergeCell ref="DM509:DN509"/>
    <mergeCell ref="DC509:DK509"/>
    <mergeCell ref="DA509:DB509"/>
    <mergeCell ref="DA494:DA504"/>
    <mergeCell ref="DM494:DM504"/>
    <mergeCell ref="DA492:DB492"/>
    <mergeCell ref="DC492:DK492"/>
    <mergeCell ref="DM492:DN492"/>
    <mergeCell ref="DO492:DW492"/>
    <mergeCell ref="DA493:DB493"/>
    <mergeCell ref="DM493:DN493"/>
    <mergeCell ref="CO509:CP509"/>
    <mergeCell ref="CQ509:CY5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Nac-Urb-Rur</vt:lpstr>
      <vt:lpstr>RNAT</vt:lpstr>
      <vt:lpstr>ZGEO</vt:lpstr>
      <vt:lpstr>DEPTO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2016-07-25T23:03:51Z</dcterms:modified>
</cp:coreProperties>
</file>