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codeName="ThisWorkbook" autoCompressPictures="0" defaultThemeVersion="124226"/>
  <bookViews>
    <workbookView xWindow="0" yWindow="0" windowWidth="20490" windowHeight="6630" firstSheet="1" activeTab="1"/>
  </bookViews>
  <sheets>
    <sheet name="TONELADAS" sheetId="13" r:id="rId1"/>
    <sheet name="Nac-Urb-Rur" sheetId="1" r:id="rId2"/>
    <sheet name="RNAT" sheetId="2" r:id="rId3"/>
    <sheet name="ZGEO" sheetId="3" r:id="rId4"/>
    <sheet name="DEPTO" sheetId="5" r:id="rId5"/>
    <sheet name="SUBSECTORES" sheetId="12" r:id="rId6"/>
  </sheets>
  <calcPr calcId="162913"/>
  <fileRecoveryPr repairLoad="1"/>
</workbook>
</file>

<file path=xl/calcChain.xml><?xml version="1.0" encoding="utf-8"?>
<calcChain xmlns="http://schemas.openxmlformats.org/spreadsheetml/2006/main">
  <c r="B27" i="13" l="1"/>
  <c r="H5" i="13" l="1"/>
  <c r="H4" i="13"/>
  <c r="E4" i="13"/>
  <c r="H3" i="13"/>
  <c r="E3" i="13"/>
  <c r="H2" i="13"/>
  <c r="E2" i="13" l="1"/>
</calcChain>
</file>

<file path=xl/sharedStrings.xml><?xml version="1.0" encoding="utf-8"?>
<sst xmlns="http://schemas.openxmlformats.org/spreadsheetml/2006/main" count="1137" uniqueCount="99">
  <si>
    <t>NACIONAL</t>
  </si>
  <si>
    <t>RURAL</t>
  </si>
  <si>
    <t>COSTA</t>
  </si>
  <si>
    <t>SIERRA</t>
  </si>
  <si>
    <t>SELVA</t>
  </si>
  <si>
    <t>CENTRO</t>
  </si>
  <si>
    <t>SUR</t>
  </si>
  <si>
    <t>ORIENTE</t>
  </si>
  <si>
    <t>FUENTES</t>
  </si>
  <si>
    <t>GLP</t>
  </si>
  <si>
    <t>Gas por Red</t>
  </si>
  <si>
    <t>Leña</t>
  </si>
  <si>
    <t>Carbón Vegetal</t>
  </si>
  <si>
    <t>Solar</t>
  </si>
  <si>
    <t>Petroleo Industrial 6</t>
  </si>
  <si>
    <t>Petróleo Industrial 500</t>
  </si>
  <si>
    <t>Gasolina</t>
  </si>
  <si>
    <t>Diésel</t>
  </si>
  <si>
    <t>Total</t>
  </si>
  <si>
    <t>USOS</t>
  </si>
  <si>
    <t>Iluminación</t>
  </si>
  <si>
    <t xml:space="preserve">Cocción </t>
  </si>
  <si>
    <t>Conservación de Alimentos</t>
  </si>
  <si>
    <t>Calentamiento de Agua</t>
  </si>
  <si>
    <t>Calefacción Ambiental</t>
  </si>
  <si>
    <t>Aire Acondicionado</t>
  </si>
  <si>
    <t>Ventilación Ambiental</t>
  </si>
  <si>
    <t>Equipo para Bombeo de Agua</t>
  </si>
  <si>
    <t>Artefactos Diversos</t>
  </si>
  <si>
    <t>ENERGÍA NETA</t>
  </si>
  <si>
    <t>LMM</t>
  </si>
  <si>
    <t>LIMA PROVINCIAS</t>
  </si>
  <si>
    <t>Calor de Proceso</t>
  </si>
  <si>
    <t>Fuerza Motriz de Proceso</t>
  </si>
  <si>
    <t>NORTE</t>
  </si>
  <si>
    <t>MINERÍA METÁLICA</t>
  </si>
  <si>
    <t>MINERÍA NO-METÁLICA</t>
  </si>
  <si>
    <t>TOTAL</t>
  </si>
  <si>
    <t>HIDROCARBUROS</t>
  </si>
  <si>
    <t>DEPTO</t>
  </si>
  <si>
    <t>RNAT</t>
  </si>
  <si>
    <t>ZGEO</t>
  </si>
  <si>
    <t>Amazonas</t>
  </si>
  <si>
    <t>?</t>
  </si>
  <si>
    <t>Ancash</t>
  </si>
  <si>
    <t>Apurimac</t>
  </si>
  <si>
    <t>Arequipa</t>
  </si>
  <si>
    <t>Ayacucho</t>
  </si>
  <si>
    <t>Cajamarca</t>
  </si>
  <si>
    <t>Cusco</t>
  </si>
  <si>
    <t>Huancavelica</t>
  </si>
  <si>
    <t>Huánuco</t>
  </si>
  <si>
    <t>Ica</t>
  </si>
  <si>
    <t>Junin</t>
  </si>
  <si>
    <t>La Libertad</t>
  </si>
  <si>
    <t>Lambayeque</t>
  </si>
  <si>
    <t>Lima y Callao *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</si>
  <si>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</si>
  <si>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</si>
  <si>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</si>
  <si>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</si>
  <si>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</si>
  <si>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</si>
  <si>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</si>
  <si>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</si>
  <si>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</si>
  <si>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</si>
  <si>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URBANO</t>
  </si>
  <si>
    <t>TMF</t>
  </si>
  <si>
    <t>TON METRICAS FINAS según Departamento año 2013</t>
  </si>
  <si>
    <t>Electricidad</t>
  </si>
  <si>
    <t>DEPARTAMENTO DE LIMA</t>
  </si>
  <si>
    <t>DEPARTAMENTO DE UCAYALI</t>
  </si>
  <si>
    <t>DEPARTAMENTO DE TUMBES</t>
  </si>
  <si>
    <t>DEPARTAMENTO DE TACNA</t>
  </si>
  <si>
    <t>DEPARTAMENTO DE SAN MARTIN</t>
  </si>
  <si>
    <t>DEPARTAMENTO DE PUNO</t>
  </si>
  <si>
    <t>DEPARTAMENTO DE PIURA</t>
  </si>
  <si>
    <t>DEPARTAMENTO DE PASCO</t>
  </si>
  <si>
    <t>DEPARTAMENTO DE MOQUEGUA</t>
  </si>
  <si>
    <t>DEPARTAMENTO DE MADRE DE DIOS</t>
  </si>
  <si>
    <t>DEPARTAMENTO DE LORETO</t>
  </si>
  <si>
    <t>PROVINCIA DE LIMA</t>
  </si>
  <si>
    <t>DEPARTAMENTO DE LAMBAYEQUE</t>
  </si>
  <si>
    <t>DEPARTAMENTO DE LA LIBERTAD</t>
  </si>
  <si>
    <t>DEPARTAMENTO DE JUNIN</t>
  </si>
  <si>
    <t>DEPARTAMENTO DE ICA</t>
  </si>
  <si>
    <t>DEPARTAMENTO DE HUANUCO</t>
  </si>
  <si>
    <t>DEPARTAMENTO DE HUANCAVELICA</t>
  </si>
  <si>
    <t>DEPARTAMENTO DE CUSCO</t>
  </si>
  <si>
    <t>PROVINCIA CONSTITUCIONAL DEL CALLAO</t>
  </si>
  <si>
    <t>DEPARTAMENTO DE CAJAMARCA</t>
  </si>
  <si>
    <t>DEPARTAMENTO DE AYACUCHO</t>
  </si>
  <si>
    <t>DEPARTAMENTO DE AREQUIPA</t>
  </si>
  <si>
    <t>DEPARTAMENTO DE APURIMAC</t>
  </si>
  <si>
    <t>DEPARTAMENTO DE ANCASH</t>
  </si>
  <si>
    <t>DEPARTAMENTO DE AMAZONAS</t>
  </si>
  <si>
    <t>Gasohol</t>
  </si>
  <si>
    <t>Emisiones CO2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</si>
</sst>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7"/>
      <color rgb="FF365F91"/>
      <name val="Arial"/>
      <family val="2"/>
    </font>
    <font>
      <sz val="7"/>
      <color rgb="FF365F91"/>
      <name val="Arial"/>
      <family val="2"/>
    </font>
    <font>
      <sz val="7"/>
      <color theme="4" tint="-0.249977111117893"/>
      <name val="Arial"/>
      <family val="2"/>
    </font>
    <font>
      <sz val="7"/>
      <color theme="4" tint="-0.249977111117893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theme="4"/>
      </bottom>
      <diagonal/>
    </border>
  </borders>
  <cellStyleXfs count="8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0" applyFont="1"/>
    <xf numFmtId="3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0" fontId="0" fillId="0" borderId="0" xfId="0" applyFill="1"/>
    <xf numFmtId="164" fontId="2" fillId="2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13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26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1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38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50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D1" workbookViewId="0">
      <selection activeCell="E19" sqref="E19"/>
    </sheetView>
  </sheetViews>
  <sheetFormatPr baseColWidth="10" defaultRowHeight="15" x14ac:dyDescent="0.25"/>
  <cols>
    <col min="1" max="1" width="11.42578125" style="10"/>
    <col min="2" max="2" width="11.42578125" style="12"/>
    <col min="3" max="4" width="11.42578125" style="10"/>
    <col min="5" max="5" width="13.28515625" style="10" bestFit="1" customWidth="1"/>
    <col min="6" max="7" width="11.42578125" style="10"/>
    <col min="8" max="8" width="13.28515625" style="10" bestFit="1" customWidth="1"/>
    <col min="9" max="10" width="12" style="10" bestFit="1" customWidth="1"/>
    <col min="11" max="11" width="11.42578125" style="10"/>
  </cols>
  <sheetData>
    <row r="1" spans="1:11" x14ac:dyDescent="0.25">
      <c r="A1" s="14" t="s">
        <v>39</v>
      </c>
      <c r="B1" s="15" t="s">
        <v>68</v>
      </c>
      <c r="C1" s="11"/>
      <c r="D1" s="14" t="s">
        <v>40</v>
      </c>
      <c r="E1" s="15" t="s">
        <v>68</v>
      </c>
      <c r="F1" s="11"/>
      <c r="G1" s="14" t="s">
        <v>41</v>
      </c>
      <c r="H1" s="15" t="s">
        <v>68</v>
      </c>
      <c r="I1" s="11"/>
      <c r="J1" s="14" t="s">
        <v>30</v>
      </c>
      <c r="K1" s="15" t="s">
        <v>68</v>
      </c>
    </row>
    <row r="2" spans="1:11" x14ac:dyDescent="0.25">
      <c r="A2" s="5" t="s">
        <v>42</v>
      </c>
      <c r="B2" s="16"/>
      <c r="D2" s="5" t="s">
        <v>2</v>
      </c>
      <c r="E2" s="16">
        <f>+B27-E3-E4</f>
        <v>8650760.5424866267</v>
      </c>
      <c r="G2" s="5" t="s">
        <v>34</v>
      </c>
      <c r="H2" s="16">
        <f>+B3+B7+B13+B14+B20+B24</f>
        <v>918192.64171926957</v>
      </c>
      <c r="J2" s="5" t="s">
        <v>30</v>
      </c>
      <c r="K2" s="16" t="s">
        <v>43</v>
      </c>
    </row>
    <row r="3" spans="1:11" x14ac:dyDescent="0.25">
      <c r="A3" s="2" t="s">
        <v>44</v>
      </c>
      <c r="B3" s="17">
        <v>875438.65150065371</v>
      </c>
      <c r="D3" s="2" t="s">
        <v>3</v>
      </c>
      <c r="E3" s="17">
        <f>+B4+B6+B7+B8+B9+B10+B12+B19+B21</f>
        <v>1068699.1538285913</v>
      </c>
      <c r="G3" s="2" t="s">
        <v>5</v>
      </c>
      <c r="H3" s="17">
        <f>+B4+B6+B9+B10+B12+B15+B19</f>
        <v>1109638.4782832752</v>
      </c>
    </row>
    <row r="4" spans="1:11" x14ac:dyDescent="0.25">
      <c r="A4" s="5" t="s">
        <v>45</v>
      </c>
      <c r="B4" s="16">
        <v>0</v>
      </c>
      <c r="D4" s="5" t="s">
        <v>4</v>
      </c>
      <c r="E4" s="16">
        <f>+B2+B16+B17+B25+B22</f>
        <v>16.075824308993003</v>
      </c>
      <c r="G4" s="5" t="s">
        <v>6</v>
      </c>
      <c r="H4" s="16">
        <f>+B5+B8+B11+B18+B21+B23</f>
        <v>7691628.5763126751</v>
      </c>
    </row>
    <row r="5" spans="1:11" x14ac:dyDescent="0.25">
      <c r="A5" s="2" t="s">
        <v>46</v>
      </c>
      <c r="B5" s="17">
        <v>296312.04440777795</v>
      </c>
      <c r="G5" s="2" t="s">
        <v>7</v>
      </c>
      <c r="H5" s="17">
        <f>+B2+B16+B22+B25+B17</f>
        <v>16.075824308993003</v>
      </c>
    </row>
    <row r="6" spans="1:11" x14ac:dyDescent="0.25">
      <c r="A6" s="5" t="s">
        <v>47</v>
      </c>
      <c r="B6" s="16">
        <v>52473.021391256261</v>
      </c>
      <c r="H6" s="12"/>
    </row>
    <row r="7" spans="1:11" x14ac:dyDescent="0.25">
      <c r="A7" s="2" t="s">
        <v>48</v>
      </c>
      <c r="B7" s="17">
        <v>32281.88895753746</v>
      </c>
    </row>
    <row r="8" spans="1:11" x14ac:dyDescent="0.25">
      <c r="A8" s="5" t="s">
        <v>49</v>
      </c>
      <c r="B8" s="16">
        <v>151282.97237133535</v>
      </c>
      <c r="H8" s="12"/>
    </row>
    <row r="9" spans="1:11" x14ac:dyDescent="0.25">
      <c r="A9" s="2" t="s">
        <v>50</v>
      </c>
      <c r="B9" s="17">
        <v>42562.567582430565</v>
      </c>
    </row>
    <row r="10" spans="1:11" x14ac:dyDescent="0.25">
      <c r="A10" s="5" t="s">
        <v>51</v>
      </c>
      <c r="B10" s="16">
        <v>38294.282525426999</v>
      </c>
    </row>
    <row r="11" spans="1:11" x14ac:dyDescent="0.25">
      <c r="A11" s="2" t="s">
        <v>52</v>
      </c>
      <c r="B11" s="17">
        <v>6896289.8240957418</v>
      </c>
    </row>
    <row r="12" spans="1:11" x14ac:dyDescent="0.25">
      <c r="A12" s="5" t="s">
        <v>53</v>
      </c>
      <c r="B12" s="16">
        <v>304909.45016726473</v>
      </c>
    </row>
    <row r="13" spans="1:11" x14ac:dyDescent="0.25">
      <c r="A13" s="2" t="s">
        <v>54</v>
      </c>
      <c r="B13" s="17">
        <v>10472.101261078327</v>
      </c>
    </row>
    <row r="14" spans="1:11" x14ac:dyDescent="0.25">
      <c r="A14" s="5" t="s">
        <v>55</v>
      </c>
      <c r="B14" s="16"/>
    </row>
    <row r="15" spans="1:11" x14ac:dyDescent="0.25">
      <c r="A15" s="2" t="s">
        <v>56</v>
      </c>
      <c r="B15" s="17">
        <v>255335.41282878706</v>
      </c>
    </row>
    <row r="16" spans="1:11" x14ac:dyDescent="0.25">
      <c r="A16" s="5" t="s">
        <v>57</v>
      </c>
      <c r="B16" s="16"/>
    </row>
    <row r="17" spans="1:2" x14ac:dyDescent="0.25">
      <c r="A17" s="2" t="s">
        <v>58</v>
      </c>
      <c r="B17" s="17">
        <v>16.075824308993003</v>
      </c>
    </row>
    <row r="18" spans="1:2" x14ac:dyDescent="0.25">
      <c r="A18" s="5" t="s">
        <v>59</v>
      </c>
      <c r="B18" s="16">
        <v>176070.78919118608</v>
      </c>
    </row>
    <row r="19" spans="1:2" x14ac:dyDescent="0.25">
      <c r="A19" s="2" t="s">
        <v>60</v>
      </c>
      <c r="B19" s="17">
        <v>416063.74378810963</v>
      </c>
    </row>
    <row r="20" spans="1:2" x14ac:dyDescent="0.25">
      <c r="A20" s="5" t="s">
        <v>61</v>
      </c>
      <c r="B20" s="16"/>
    </row>
    <row r="21" spans="1:2" x14ac:dyDescent="0.25">
      <c r="A21" s="2" t="s">
        <v>62</v>
      </c>
      <c r="B21" s="17">
        <v>30831.22704523044</v>
      </c>
    </row>
    <row r="22" spans="1:2" x14ac:dyDescent="0.25">
      <c r="A22" s="5" t="s">
        <v>63</v>
      </c>
      <c r="B22" s="16"/>
    </row>
    <row r="23" spans="1:2" x14ac:dyDescent="0.25">
      <c r="A23" s="2" t="s">
        <v>64</v>
      </c>
      <c r="B23" s="17">
        <v>140841.71920140306</v>
      </c>
    </row>
    <row r="24" spans="1:2" x14ac:dyDescent="0.25">
      <c r="A24" s="5" t="s">
        <v>65</v>
      </c>
      <c r="B24" s="16"/>
    </row>
    <row r="25" spans="1:2" x14ac:dyDescent="0.25">
      <c r="A25" s="2" t="s">
        <v>66</v>
      </c>
      <c r="B25" s="17"/>
    </row>
    <row r="26" spans="1:2" x14ac:dyDescent="0.25">
      <c r="A26" s="5"/>
      <c r="B26" s="16"/>
    </row>
    <row r="27" spans="1:2" x14ac:dyDescent="0.25">
      <c r="A27" s="2" t="s">
        <v>37</v>
      </c>
      <c r="B27" s="17">
        <f>SUM(B2:B26)</f>
        <v>9719475.7721395269</v>
      </c>
    </row>
    <row r="29" spans="1:2" x14ac:dyDescent="0.25">
      <c r="A29" s="10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71"/>
  <sheetViews>
    <sheetView showZeros="0" tabSelected="1" zoomScale="90" zoomScaleNormal="90" zoomScalePageLayoutView="125" workbookViewId="0">
      <selection activeCell="O31" sqref="O31"/>
    </sheetView>
  </sheetViews>
  <sheetFormatPr baseColWidth="10" defaultColWidth="9.140625" defaultRowHeight="15" x14ac:dyDescent="0.25"/>
  <cols>
    <col min="1" max="15" width="9.140625" style="10"/>
  </cols>
  <sheetData>
    <row r="1" spans="1:14" x14ac:dyDescent="0.2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 x14ac:dyDescent="0.3"/>
    <row r="3" spans="1:14" ht="15" customHeight="1" x14ac:dyDescent="0.25">
      <c r="A3" s="22" t="s">
        <v>0</v>
      </c>
      <c r="B3" s="22"/>
      <c r="C3" s="23" t="s">
        <v>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x14ac:dyDescent="0.25">
      <c r="A4" s="24" t="s">
        <v>98</v>
      </c>
      <c r="B4" s="24"/>
      <c r="C4" s="1" t="s">
        <v>70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/>
      <c r="N4" s="1" t="s">
        <v>18</v>
      </c>
    </row>
    <row r="5" spans="1:14" ht="18" x14ac:dyDescent="0.25">
      <c r="A5" s="25" t="s">
        <v>19</v>
      </c>
      <c r="B5" s="2" t="s">
        <v>32</v>
      </c>
      <c r="C5" s="3">
        <v>371252.99780653213</v>
      </c>
      <c r="D5" s="4">
        <v>1617.6315997645272</v>
      </c>
      <c r="E5" s="4">
        <v>332115.21563026909</v>
      </c>
      <c r="F5" s="4">
        <v>0</v>
      </c>
      <c r="G5" s="4">
        <v>0.96258095153719925</v>
      </c>
      <c r="H5" s="4">
        <v>0</v>
      </c>
      <c r="I5" s="4">
        <v>5933.9924779928288</v>
      </c>
      <c r="J5" s="4">
        <v>2539.7632909942563</v>
      </c>
      <c r="K5" s="4">
        <v>0</v>
      </c>
      <c r="L5" s="3">
        <v>397807.37290020013</v>
      </c>
      <c r="M5" s="3">
        <v>0</v>
      </c>
      <c r="N5" s="3">
        <v>1111267.9362867044</v>
      </c>
    </row>
    <row r="6" spans="1:14" ht="18" x14ac:dyDescent="0.25">
      <c r="A6" s="25"/>
      <c r="B6" s="5" t="s">
        <v>33</v>
      </c>
      <c r="C6" s="6">
        <v>4541256.1335545117</v>
      </c>
      <c r="D6" s="6">
        <v>0</v>
      </c>
      <c r="E6" s="6">
        <v>39701.26694266167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65.597048194794581</v>
      </c>
      <c r="L6" s="6">
        <v>429871.20896053448</v>
      </c>
      <c r="M6" s="6">
        <v>107444.99999999999</v>
      </c>
      <c r="N6" s="6">
        <v>5118339.2065059021</v>
      </c>
    </row>
    <row r="7" spans="1:14" x14ac:dyDescent="0.25">
      <c r="A7" s="25"/>
      <c r="B7" s="2" t="s">
        <v>20</v>
      </c>
      <c r="C7" s="3">
        <v>29030.972670979474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29030.972670979474</v>
      </c>
    </row>
    <row r="8" spans="1:14" x14ac:dyDescent="0.25">
      <c r="A8" s="25"/>
      <c r="B8" s="5" t="s">
        <v>21</v>
      </c>
      <c r="C8" s="6">
        <v>17071.499747228147</v>
      </c>
      <c r="D8" s="6">
        <v>4890.8428232326432</v>
      </c>
      <c r="E8" s="6">
        <v>11133.476219666867</v>
      </c>
      <c r="F8" s="6">
        <v>19.552427428713195</v>
      </c>
      <c r="G8" s="6">
        <v>197.62344740832094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33312.994664964688</v>
      </c>
    </row>
    <row r="9" spans="1:14" ht="27" x14ac:dyDescent="0.25">
      <c r="A9" s="25"/>
      <c r="B9" s="2" t="s">
        <v>22</v>
      </c>
      <c r="C9" s="3">
        <v>1150.3040766658269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1150.3040766658269</v>
      </c>
    </row>
    <row r="10" spans="1:14" ht="18" x14ac:dyDescent="0.25">
      <c r="A10" s="25"/>
      <c r="B10" s="5" t="s">
        <v>23</v>
      </c>
      <c r="C10" s="6">
        <v>10712.771267437443</v>
      </c>
      <c r="D10" s="6">
        <v>0</v>
      </c>
      <c r="E10" s="6">
        <v>0</v>
      </c>
      <c r="F10" s="6">
        <v>295.60239902452361</v>
      </c>
      <c r="G10" s="6">
        <v>0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11008.373666461966</v>
      </c>
    </row>
    <row r="11" spans="1:14" ht="18" x14ac:dyDescent="0.25">
      <c r="A11" s="25"/>
      <c r="B11" s="2" t="s">
        <v>24</v>
      </c>
      <c r="C11" s="3">
        <v>217706.84704864741</v>
      </c>
      <c r="D11" s="4">
        <v>90081.060164316819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v>307787.90721296426</v>
      </c>
    </row>
    <row r="12" spans="1:14" ht="27" x14ac:dyDescent="0.25">
      <c r="A12" s="25"/>
      <c r="B12" s="5" t="s">
        <v>25</v>
      </c>
      <c r="C12" s="6">
        <v>2193.9965846209875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7">
        <v>0</v>
      </c>
      <c r="L12" s="6">
        <v>0</v>
      </c>
      <c r="M12" s="6">
        <v>0</v>
      </c>
      <c r="N12" s="6">
        <v>2193.9965846209875</v>
      </c>
    </row>
    <row r="13" spans="1:14" ht="18" x14ac:dyDescent="0.25">
      <c r="A13" s="25"/>
      <c r="B13" s="2" t="s">
        <v>26</v>
      </c>
      <c r="C13" s="3">
        <v>610.73221616669935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610.73221616669935</v>
      </c>
    </row>
    <row r="14" spans="1:14" ht="27" x14ac:dyDescent="0.25">
      <c r="A14" s="25"/>
      <c r="B14" s="5" t="s">
        <v>27</v>
      </c>
      <c r="C14" s="6">
        <v>956717.30304706877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10.808551459353257</v>
      </c>
      <c r="L14" s="6">
        <v>46.920846887255514</v>
      </c>
      <c r="M14" s="6">
        <v>0</v>
      </c>
      <c r="N14" s="6">
        <v>956775.03244541539</v>
      </c>
    </row>
    <row r="15" spans="1:14" ht="18" x14ac:dyDescent="0.25">
      <c r="A15" s="25"/>
      <c r="B15" s="2" t="s">
        <v>28</v>
      </c>
      <c r="C15" s="3">
        <v>8770.2626790759095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8770.2626790759095</v>
      </c>
    </row>
    <row r="16" spans="1:14" ht="15.75" thickBot="1" x14ac:dyDescent="0.3">
      <c r="A16" s="26"/>
      <c r="B16" s="8" t="s">
        <v>18</v>
      </c>
      <c r="C16" s="9">
        <v>6156473.8206989346</v>
      </c>
      <c r="D16" s="9">
        <v>96589.534587313989</v>
      </c>
      <c r="E16" s="9">
        <v>382949.95879259764</v>
      </c>
      <c r="F16" s="9">
        <v>315.15482645323681</v>
      </c>
      <c r="G16" s="9">
        <v>198.58602835985815</v>
      </c>
      <c r="H16" s="9">
        <v>0</v>
      </c>
      <c r="I16" s="9">
        <v>5933.9924779928288</v>
      </c>
      <c r="J16" s="9">
        <v>2539.7632909942563</v>
      </c>
      <c r="K16" s="9">
        <v>76.405599654147835</v>
      </c>
      <c r="L16" s="9">
        <v>827725.5027076219</v>
      </c>
      <c r="M16" s="9">
        <v>107444.99999999999</v>
      </c>
      <c r="N16" s="9">
        <v>7580247.719009921</v>
      </c>
    </row>
    <row r="20" spans="1:14" ht="15.75" thickBot="1" x14ac:dyDescent="0.3"/>
    <row r="21" spans="1:14" x14ac:dyDescent="0.25">
      <c r="A21" s="22" t="s">
        <v>67</v>
      </c>
      <c r="B21" s="22"/>
      <c r="C21" s="23" t="s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8" x14ac:dyDescent="0.25">
      <c r="A22" s="24" t="s">
        <v>98</v>
      </c>
      <c r="B22" s="24"/>
      <c r="C22" s="1" t="s">
        <v>70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  <c r="K22" s="1" t="s">
        <v>16</v>
      </c>
      <c r="L22" s="1" t="s">
        <v>17</v>
      </c>
      <c r="M22" s="1"/>
      <c r="N22" s="1" t="s">
        <v>18</v>
      </c>
    </row>
    <row r="23" spans="1:14" ht="18" x14ac:dyDescent="0.25">
      <c r="A23" s="25" t="s">
        <v>19</v>
      </c>
      <c r="B23" s="2" t="s">
        <v>32</v>
      </c>
      <c r="C23" s="3">
        <v>0</v>
      </c>
      <c r="D23" s="4">
        <v>1617.6315997645272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317.29153588736108</v>
      </c>
      <c r="K23" s="4">
        <v>0</v>
      </c>
      <c r="L23" s="3">
        <v>0</v>
      </c>
      <c r="M23" s="3">
        <v>0</v>
      </c>
      <c r="N23" s="3">
        <v>1934.9231356518883</v>
      </c>
    </row>
    <row r="24" spans="1:14" ht="18" x14ac:dyDescent="0.25">
      <c r="A24" s="25"/>
      <c r="B24" s="5" t="s">
        <v>33</v>
      </c>
      <c r="C24" s="6">
        <v>188360.96131079755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7">
        <v>65.597048194794581</v>
      </c>
      <c r="L24" s="6">
        <v>12973.681284437673</v>
      </c>
      <c r="M24" s="6">
        <v>0</v>
      </c>
      <c r="N24" s="6">
        <v>201400.23964343002</v>
      </c>
    </row>
    <row r="25" spans="1:14" x14ac:dyDescent="0.25">
      <c r="A25" s="25"/>
      <c r="B25" s="2" t="s">
        <v>20</v>
      </c>
      <c r="C25" s="3">
        <v>2769.7911067880536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">
        <v>0</v>
      </c>
      <c r="M25" s="3">
        <v>0</v>
      </c>
      <c r="N25" s="3">
        <v>2769.7911067880536</v>
      </c>
    </row>
    <row r="26" spans="1:14" x14ac:dyDescent="0.25">
      <c r="A26" s="25"/>
      <c r="B26" s="5" t="s">
        <v>21</v>
      </c>
      <c r="C26" s="6">
        <v>1605.8741167151582</v>
      </c>
      <c r="D26" s="6">
        <v>4296.5869095843591</v>
      </c>
      <c r="E26" s="6">
        <v>7456.5299106482162</v>
      </c>
      <c r="F26" s="6">
        <v>10.774179988107983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6">
        <v>0</v>
      </c>
      <c r="M26" s="6">
        <v>0</v>
      </c>
      <c r="N26" s="6">
        <v>13369.765116935841</v>
      </c>
    </row>
    <row r="27" spans="1:14" ht="27" x14ac:dyDescent="0.25">
      <c r="A27" s="25"/>
      <c r="B27" s="2" t="s">
        <v>22</v>
      </c>
      <c r="C27" s="3">
        <v>680.15950602992177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3">
        <v>0</v>
      </c>
      <c r="M27" s="3">
        <v>0</v>
      </c>
      <c r="N27" s="3">
        <v>680.15950602992177</v>
      </c>
    </row>
    <row r="28" spans="1:14" ht="18" x14ac:dyDescent="0.25">
      <c r="A28" s="25"/>
      <c r="B28" s="5" t="s">
        <v>23</v>
      </c>
      <c r="C28" s="6">
        <v>1603.8256854699155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>
        <v>0</v>
      </c>
      <c r="L28" s="6">
        <v>0</v>
      </c>
      <c r="M28" s="6">
        <v>0</v>
      </c>
      <c r="N28" s="6">
        <v>1603.8256854699155</v>
      </c>
    </row>
    <row r="29" spans="1:14" ht="18" x14ac:dyDescent="0.25">
      <c r="A29" s="25"/>
      <c r="B29" s="2" t="s">
        <v>24</v>
      </c>
      <c r="C29" s="3">
        <v>4147.3295919501925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3">
        <v>4147.3295919501925</v>
      </c>
    </row>
    <row r="30" spans="1:14" ht="27" x14ac:dyDescent="0.25">
      <c r="A30" s="25"/>
      <c r="B30" s="5" t="s">
        <v>25</v>
      </c>
      <c r="C30" s="6">
        <v>21.890868473956232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6">
        <v>0</v>
      </c>
      <c r="M30" s="6">
        <v>0</v>
      </c>
      <c r="N30" s="6">
        <v>21.890868473956232</v>
      </c>
    </row>
    <row r="31" spans="1:14" ht="18" x14ac:dyDescent="0.25">
      <c r="A31" s="25"/>
      <c r="B31" s="2" t="s">
        <v>26</v>
      </c>
      <c r="C31" s="3">
        <v>8.9790993258914149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3">
        <v>0</v>
      </c>
      <c r="M31" s="3">
        <v>0</v>
      </c>
      <c r="N31" s="3">
        <v>8.9790993258914149</v>
      </c>
    </row>
    <row r="32" spans="1:14" ht="27" x14ac:dyDescent="0.25">
      <c r="A32" s="25"/>
      <c r="B32" s="5" t="s">
        <v>27</v>
      </c>
      <c r="C32" s="6">
        <v>839576.91806778149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7">
        <v>0.315799841868114</v>
      </c>
      <c r="L32" s="6">
        <v>3.1355486891397146</v>
      </c>
      <c r="M32" s="6">
        <v>0</v>
      </c>
      <c r="N32" s="6">
        <v>839580.36941631255</v>
      </c>
    </row>
    <row r="33" spans="1:14" ht="18" x14ac:dyDescent="0.25">
      <c r="A33" s="25"/>
      <c r="B33" s="2" t="s">
        <v>28</v>
      </c>
      <c r="C33" s="3">
        <v>476.63525856325458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3">
        <v>0</v>
      </c>
      <c r="M33" s="3">
        <v>0</v>
      </c>
      <c r="N33" s="3">
        <v>476.63525856325458</v>
      </c>
    </row>
    <row r="34" spans="1:14" ht="15.75" thickBot="1" x14ac:dyDescent="0.3">
      <c r="A34" s="26"/>
      <c r="B34" s="8" t="s">
        <v>18</v>
      </c>
      <c r="C34" s="9">
        <v>1039252.3646118954</v>
      </c>
      <c r="D34" s="9">
        <v>5914.2185093488861</v>
      </c>
      <c r="E34" s="9">
        <v>7456.5299106482162</v>
      </c>
      <c r="F34" s="9">
        <v>10.774179988107983</v>
      </c>
      <c r="G34" s="9">
        <v>0</v>
      </c>
      <c r="H34" s="9">
        <v>0</v>
      </c>
      <c r="I34" s="9">
        <v>0</v>
      </c>
      <c r="J34" s="9">
        <v>317.29153588736108</v>
      </c>
      <c r="K34" s="9">
        <v>65.912848036662695</v>
      </c>
      <c r="L34" s="9">
        <v>12976.816833126812</v>
      </c>
      <c r="M34" s="9">
        <v>0</v>
      </c>
      <c r="N34" s="9">
        <v>1065993.9084289316</v>
      </c>
    </row>
    <row r="36" spans="1:14" s="18" customFormat="1" x14ac:dyDescent="0.25"/>
    <row r="37" spans="1:14" ht="15.75" thickBot="1" x14ac:dyDescent="0.3"/>
    <row r="38" spans="1:14" s="10" customFormat="1" x14ac:dyDescent="0.25">
      <c r="A38" s="22" t="s">
        <v>1</v>
      </c>
      <c r="B38" s="22"/>
      <c r="C38" s="23" t="s">
        <v>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s="10" customFormat="1" ht="18" x14ac:dyDescent="0.25">
      <c r="A39" s="24" t="s">
        <v>98</v>
      </c>
      <c r="B39" s="24"/>
      <c r="C39" s="1" t="s">
        <v>70</v>
      </c>
      <c r="D39" s="1" t="s">
        <v>9</v>
      </c>
      <c r="E39" s="1" t="s">
        <v>10</v>
      </c>
      <c r="F39" s="1" t="s">
        <v>11</v>
      </c>
      <c r="G39" s="1" t="s">
        <v>12</v>
      </c>
      <c r="H39" s="1" t="s">
        <v>13</v>
      </c>
      <c r="I39" s="1" t="s">
        <v>14</v>
      </c>
      <c r="J39" s="1" t="s">
        <v>15</v>
      </c>
      <c r="K39" s="1" t="s">
        <v>16</v>
      </c>
      <c r="L39" s="1" t="s">
        <v>17</v>
      </c>
      <c r="M39" s="1"/>
      <c r="N39" s="1" t="s">
        <v>18</v>
      </c>
    </row>
    <row r="40" spans="1:14" s="10" customFormat="1" ht="18" x14ac:dyDescent="0.25">
      <c r="A40" s="25" t="s">
        <v>19</v>
      </c>
      <c r="B40" s="2" t="s">
        <v>32</v>
      </c>
      <c r="C40" s="3">
        <v>371252.99780653213</v>
      </c>
      <c r="D40" s="4">
        <v>0</v>
      </c>
      <c r="E40" s="4">
        <v>332115.21563026909</v>
      </c>
      <c r="F40" s="4">
        <v>0</v>
      </c>
      <c r="G40" s="4">
        <v>0.96258095153719925</v>
      </c>
      <c r="H40" s="4">
        <v>0</v>
      </c>
      <c r="I40" s="4">
        <v>5933.9924779928288</v>
      </c>
      <c r="J40" s="4">
        <v>2222.4717551068952</v>
      </c>
      <c r="K40" s="4">
        <v>0</v>
      </c>
      <c r="L40" s="3">
        <v>397804.14995294198</v>
      </c>
      <c r="M40" s="3">
        <v>0</v>
      </c>
      <c r="N40" s="3">
        <v>1109329.7902037944</v>
      </c>
    </row>
    <row r="41" spans="1:14" s="10" customFormat="1" ht="18" x14ac:dyDescent="0.25">
      <c r="A41" s="25"/>
      <c r="B41" s="5" t="s">
        <v>33</v>
      </c>
      <c r="C41" s="6">
        <v>4352895.1722437153</v>
      </c>
      <c r="D41" s="6">
        <v>0</v>
      </c>
      <c r="E41" s="6">
        <v>39701.26694266167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7">
        <v>0</v>
      </c>
      <c r="L41" s="6">
        <v>416894.68428607949</v>
      </c>
      <c r="M41" s="6">
        <v>107444.99999999999</v>
      </c>
      <c r="N41" s="6">
        <v>4916936.1234724559</v>
      </c>
    </row>
    <row r="42" spans="1:14" s="10" customFormat="1" x14ac:dyDescent="0.25">
      <c r="A42" s="25"/>
      <c r="B42" s="2" t="s">
        <v>20</v>
      </c>
      <c r="C42" s="3">
        <v>26261.181564191418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3">
        <v>0</v>
      </c>
      <c r="M42" s="3">
        <v>0</v>
      </c>
      <c r="N42" s="3">
        <v>26261.181564191418</v>
      </c>
    </row>
    <row r="43" spans="1:14" s="10" customFormat="1" x14ac:dyDescent="0.25">
      <c r="A43" s="25"/>
      <c r="B43" s="5" t="s">
        <v>21</v>
      </c>
      <c r="C43" s="6">
        <v>15465.625630512988</v>
      </c>
      <c r="D43" s="6">
        <v>594.25591364828119</v>
      </c>
      <c r="E43" s="6">
        <v>3676.9463090186496</v>
      </c>
      <c r="F43" s="6">
        <v>8.7782474406052131</v>
      </c>
      <c r="G43" s="6">
        <v>197.62344740832094</v>
      </c>
      <c r="H43" s="6">
        <v>0</v>
      </c>
      <c r="I43" s="6">
        <v>0</v>
      </c>
      <c r="J43" s="6">
        <v>0</v>
      </c>
      <c r="K43" s="7">
        <v>0</v>
      </c>
      <c r="L43" s="6">
        <v>0</v>
      </c>
      <c r="M43" s="6">
        <v>0</v>
      </c>
      <c r="N43" s="6">
        <v>19943.229548028845</v>
      </c>
    </row>
    <row r="44" spans="1:14" s="10" customFormat="1" ht="27" x14ac:dyDescent="0.25">
      <c r="A44" s="25"/>
      <c r="B44" s="2" t="s">
        <v>22</v>
      </c>
      <c r="C44" s="3">
        <v>470.14457063590515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3">
        <v>0</v>
      </c>
      <c r="M44" s="3">
        <v>0</v>
      </c>
      <c r="N44" s="3">
        <v>470.14457063590515</v>
      </c>
    </row>
    <row r="45" spans="1:14" s="10" customFormat="1" ht="18" x14ac:dyDescent="0.25">
      <c r="A45" s="25"/>
      <c r="B45" s="5" t="s">
        <v>23</v>
      </c>
      <c r="C45" s="6">
        <v>9108.9455819675295</v>
      </c>
      <c r="D45" s="6">
        <v>0</v>
      </c>
      <c r="E45" s="6">
        <v>0</v>
      </c>
      <c r="F45" s="6">
        <v>295.60239902452361</v>
      </c>
      <c r="G45" s="6">
        <v>0</v>
      </c>
      <c r="H45" s="6">
        <v>0</v>
      </c>
      <c r="I45" s="6">
        <v>0</v>
      </c>
      <c r="J45" s="6">
        <v>0</v>
      </c>
      <c r="K45" s="7">
        <v>0</v>
      </c>
      <c r="L45" s="6">
        <v>0</v>
      </c>
      <c r="M45" s="6">
        <v>0</v>
      </c>
      <c r="N45" s="6">
        <v>9404.5479809920525</v>
      </c>
    </row>
    <row r="46" spans="1:14" s="10" customFormat="1" ht="18" x14ac:dyDescent="0.25">
      <c r="A46" s="25"/>
      <c r="B46" s="2" t="s">
        <v>24</v>
      </c>
      <c r="C46" s="3">
        <v>213559.51745669718</v>
      </c>
      <c r="D46" s="4">
        <v>90081.060164316819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3">
        <v>303640.57762101397</v>
      </c>
    </row>
    <row r="47" spans="1:14" s="10" customFormat="1" ht="27" x14ac:dyDescent="0.25">
      <c r="A47" s="25"/>
      <c r="B47" s="5" t="s">
        <v>25</v>
      </c>
      <c r="C47" s="6">
        <v>2172.1057161470308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7">
        <v>0</v>
      </c>
      <c r="L47" s="6">
        <v>0</v>
      </c>
      <c r="M47" s="6">
        <v>0</v>
      </c>
      <c r="N47" s="6">
        <v>2172.1057161470308</v>
      </c>
    </row>
    <row r="48" spans="1:14" s="10" customFormat="1" ht="18" x14ac:dyDescent="0.25">
      <c r="A48" s="25"/>
      <c r="B48" s="2" t="s">
        <v>26</v>
      </c>
      <c r="C48" s="3">
        <v>601.75311684080793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3">
        <v>0</v>
      </c>
      <c r="M48" s="3">
        <v>0</v>
      </c>
      <c r="N48" s="3">
        <v>601.75311684080793</v>
      </c>
    </row>
    <row r="49" spans="1:14" s="10" customFormat="1" ht="27" x14ac:dyDescent="0.25">
      <c r="A49" s="25"/>
      <c r="B49" s="5" t="s">
        <v>27</v>
      </c>
      <c r="C49" s="6">
        <v>117140.38497928744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7">
        <v>10.492751617485144</v>
      </c>
      <c r="L49" s="6">
        <v>49.851635472425734</v>
      </c>
      <c r="M49" s="6">
        <v>0</v>
      </c>
      <c r="N49" s="6">
        <v>117200.72936637735</v>
      </c>
    </row>
    <row r="50" spans="1:14" s="10" customFormat="1" ht="18" x14ac:dyDescent="0.25">
      <c r="A50" s="25"/>
      <c r="B50" s="2" t="s">
        <v>28</v>
      </c>
      <c r="C50" s="3">
        <v>8293.6274205126556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3">
        <v>0</v>
      </c>
      <c r="M50" s="3">
        <v>0</v>
      </c>
      <c r="N50" s="3">
        <v>8293.6274205126556</v>
      </c>
    </row>
    <row r="51" spans="1:14" s="10" customFormat="1" ht="15.75" thickBot="1" x14ac:dyDescent="0.3">
      <c r="A51" s="26"/>
      <c r="B51" s="8" t="s">
        <v>18</v>
      </c>
      <c r="C51" s="9">
        <v>5117221.4560870407</v>
      </c>
      <c r="D51" s="9">
        <v>90675.316077965093</v>
      </c>
      <c r="E51" s="9">
        <v>375493.4288819494</v>
      </c>
      <c r="F51" s="9">
        <v>304.38064646512885</v>
      </c>
      <c r="G51" s="9">
        <v>198.58602835985815</v>
      </c>
      <c r="H51" s="9">
        <v>0</v>
      </c>
      <c r="I51" s="9">
        <v>5933.9924779928288</v>
      </c>
      <c r="J51" s="9">
        <v>2222.4717551068952</v>
      </c>
      <c r="K51" s="9">
        <v>10.492751617485144</v>
      </c>
      <c r="L51" s="9">
        <v>814748.68587449379</v>
      </c>
      <c r="M51" s="9">
        <v>107444.99999999999</v>
      </c>
      <c r="N51" s="9">
        <v>6514253.8105809903</v>
      </c>
    </row>
    <row r="52" spans="1:14" s="10" customFormat="1" x14ac:dyDescent="0.25"/>
    <row r="53" spans="1:14" s="10" customFormat="1" x14ac:dyDescent="0.25"/>
    <row r="54" spans="1:14" s="10" customFormat="1" x14ac:dyDescent="0.25"/>
    <row r="55" spans="1:14" s="10" customFormat="1" x14ac:dyDescent="0.25"/>
    <row r="56" spans="1:14" s="10" customFormat="1" x14ac:dyDescent="0.25"/>
    <row r="57" spans="1:14" s="10" customFormat="1" x14ac:dyDescent="0.25"/>
    <row r="58" spans="1:14" s="10" customFormat="1" x14ac:dyDescent="0.25"/>
    <row r="59" spans="1:14" s="10" customFormat="1" x14ac:dyDescent="0.25"/>
    <row r="60" spans="1:14" s="10" customFormat="1" x14ac:dyDescent="0.25"/>
    <row r="61" spans="1:14" s="10" customFormat="1" x14ac:dyDescent="0.25"/>
    <row r="62" spans="1:14" s="10" customFormat="1" x14ac:dyDescent="0.25"/>
    <row r="63" spans="1:14" s="10" customFormat="1" x14ac:dyDescent="0.25"/>
    <row r="64" spans="1:1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1" s="10" customFormat="1" x14ac:dyDescent="0.25"/>
  </sheetData>
  <mergeCells count="13">
    <mergeCell ref="A40:A51"/>
    <mergeCell ref="A38:B38"/>
    <mergeCell ref="A21:B21"/>
    <mergeCell ref="C38:N38"/>
    <mergeCell ref="A39:B39"/>
    <mergeCell ref="C21:N21"/>
    <mergeCell ref="A22:B22"/>
    <mergeCell ref="A23:A34"/>
    <mergeCell ref="A1:N1"/>
    <mergeCell ref="A3:B3"/>
    <mergeCell ref="C3:N3"/>
    <mergeCell ref="A4:B4"/>
    <mergeCell ref="A5:A16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49"/>
  <sheetViews>
    <sheetView showZeros="0" workbookViewId="0">
      <selection activeCell="C36" sqref="C36:N55"/>
    </sheetView>
  </sheetViews>
  <sheetFormatPr baseColWidth="10" defaultColWidth="9.140625" defaultRowHeight="15" x14ac:dyDescent="0.25"/>
  <sheetData>
    <row r="1" spans="1:14" x14ac:dyDescent="0.2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 x14ac:dyDescent="0.3"/>
    <row r="3" spans="1:14" x14ac:dyDescent="0.25">
      <c r="A3" s="22" t="s">
        <v>2</v>
      </c>
      <c r="B3" s="22"/>
      <c r="C3" s="23" t="s">
        <v>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x14ac:dyDescent="0.25">
      <c r="A4" s="24" t="s">
        <v>98</v>
      </c>
      <c r="B4" s="24"/>
      <c r="C4" s="1" t="s">
        <v>70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/>
      <c r="N4" s="1" t="s">
        <v>18</v>
      </c>
    </row>
    <row r="5" spans="1:14" ht="18" x14ac:dyDescent="0.25">
      <c r="A5" s="25" t="s">
        <v>19</v>
      </c>
      <c r="B5" s="2" t="s">
        <v>32</v>
      </c>
      <c r="C5" s="3">
        <v>242687.92404240981</v>
      </c>
      <c r="D5" s="4">
        <v>1439.7632077683631</v>
      </c>
      <c r="E5" s="4">
        <v>332115.21563026914</v>
      </c>
      <c r="F5" s="4">
        <v>0</v>
      </c>
      <c r="G5" s="4">
        <v>0.85673934579644706</v>
      </c>
      <c r="H5" s="4">
        <v>0</v>
      </c>
      <c r="I5" s="4">
        <v>5281.5140642850611</v>
      </c>
      <c r="J5" s="4">
        <v>2260.5009344195</v>
      </c>
      <c r="K5" s="4">
        <v>0</v>
      </c>
      <c r="L5" s="3">
        <v>354066.0428271002</v>
      </c>
      <c r="M5" s="3">
        <v>0</v>
      </c>
      <c r="N5" s="3">
        <v>937851.81744559784</v>
      </c>
    </row>
    <row r="6" spans="1:14" ht="18" x14ac:dyDescent="0.25">
      <c r="A6" s="25"/>
      <c r="B6" s="5" t="s">
        <v>33</v>
      </c>
      <c r="C6" s="6">
        <v>2968617.1697165319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58.38425544037424</v>
      </c>
      <c r="L6" s="6">
        <v>332698.43073367281</v>
      </c>
      <c r="M6" s="6">
        <v>95630.771481708332</v>
      </c>
      <c r="N6" s="6">
        <v>3397004.7561873533</v>
      </c>
    </row>
    <row r="7" spans="1:14" x14ac:dyDescent="0.25">
      <c r="A7" s="25"/>
      <c r="B7" s="2" t="s">
        <v>20</v>
      </c>
      <c r="C7" s="3">
        <v>18977.534274682093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18977.534274682093</v>
      </c>
    </row>
    <row r="8" spans="1:14" x14ac:dyDescent="0.25">
      <c r="A8" s="25"/>
      <c r="B8" s="5" t="s">
        <v>21</v>
      </c>
      <c r="C8" s="6">
        <v>11159.631998727598</v>
      </c>
      <c r="D8" s="6">
        <v>4353.0650321700796</v>
      </c>
      <c r="E8" s="6">
        <v>11133.476219666865</v>
      </c>
      <c r="F8" s="6">
        <v>17.402519608617968</v>
      </c>
      <c r="G8" s="6">
        <v>175.89355240851174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26839.46932258167</v>
      </c>
    </row>
    <row r="9" spans="1:14" ht="27" x14ac:dyDescent="0.25">
      <c r="A9" s="25"/>
      <c r="B9" s="2" t="s">
        <v>22</v>
      </c>
      <c r="C9" s="3">
        <v>751.95327723395064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751.95327723395064</v>
      </c>
    </row>
    <row r="10" spans="1:14" ht="18" x14ac:dyDescent="0.25">
      <c r="A10" s="25"/>
      <c r="B10" s="5" t="s">
        <v>23</v>
      </c>
      <c r="C10" s="6">
        <v>7002.9339426113174</v>
      </c>
      <c r="D10" s="6">
        <v>0</v>
      </c>
      <c r="E10" s="6">
        <v>0</v>
      </c>
      <c r="F10" s="6">
        <v>263.09912485977929</v>
      </c>
      <c r="G10" s="6">
        <v>0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7266.0330674710967</v>
      </c>
    </row>
    <row r="11" spans="1:14" ht="18" x14ac:dyDescent="0.25">
      <c r="A11" s="25"/>
      <c r="B11" s="2" t="s">
        <v>24</v>
      </c>
      <c r="C11" s="3">
        <v>142314.87172418207</v>
      </c>
      <c r="D11" s="4">
        <v>80176.102000128463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v>222490.97372431052</v>
      </c>
    </row>
    <row r="12" spans="1:14" ht="27" x14ac:dyDescent="0.25">
      <c r="A12" s="25"/>
      <c r="B12" s="5" t="s">
        <v>25</v>
      </c>
      <c r="C12" s="6">
        <v>1434.2146181275527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7">
        <v>0</v>
      </c>
      <c r="L12" s="6">
        <v>0</v>
      </c>
      <c r="M12" s="6">
        <v>0</v>
      </c>
      <c r="N12" s="6">
        <v>1434.2146181275527</v>
      </c>
    </row>
    <row r="13" spans="1:14" ht="18" x14ac:dyDescent="0.25">
      <c r="A13" s="25"/>
      <c r="B13" s="2" t="s">
        <v>26</v>
      </c>
      <c r="C13" s="3">
        <v>399.23538547305083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399.23538547305083</v>
      </c>
    </row>
    <row r="14" spans="1:14" ht="27" x14ac:dyDescent="0.25">
      <c r="A14" s="25"/>
      <c r="B14" s="5" t="s">
        <v>27</v>
      </c>
      <c r="C14" s="6">
        <v>625405.68707526522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9.620085761624054</v>
      </c>
      <c r="L14" s="6">
        <v>41.761615583818312</v>
      </c>
      <c r="M14" s="6">
        <v>0</v>
      </c>
      <c r="N14" s="6">
        <v>625457.06877661066</v>
      </c>
    </row>
    <row r="15" spans="1:14" ht="18" x14ac:dyDescent="0.25">
      <c r="A15" s="25"/>
      <c r="B15" s="2" t="s">
        <v>28</v>
      </c>
      <c r="C15" s="3">
        <v>5733.1169188315334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5733.1169188315334</v>
      </c>
    </row>
    <row r="16" spans="1:14" ht="15.75" thickBot="1" x14ac:dyDescent="0.3">
      <c r="A16" s="26"/>
      <c r="B16" s="8" t="s">
        <v>18</v>
      </c>
      <c r="C16" s="9">
        <v>4024484.2729740757</v>
      </c>
      <c r="D16" s="9">
        <v>85968.930240066911</v>
      </c>
      <c r="E16" s="9">
        <v>343248.69184993603</v>
      </c>
      <c r="F16" s="9">
        <v>280.50164446839727</v>
      </c>
      <c r="G16" s="9">
        <v>176.75029175430819</v>
      </c>
      <c r="H16" s="9">
        <v>0</v>
      </c>
      <c r="I16" s="9">
        <v>5281.5140642850611</v>
      </c>
      <c r="J16" s="9">
        <v>2260.5009344195</v>
      </c>
      <c r="K16" s="9">
        <v>68.004341201998301</v>
      </c>
      <c r="L16" s="9">
        <v>686806.23517635686</v>
      </c>
      <c r="M16" s="9">
        <v>95630.771481708332</v>
      </c>
      <c r="N16" s="9">
        <v>5244206.1729982728</v>
      </c>
    </row>
    <row r="18" spans="1:14" ht="15.75" thickBot="1" x14ac:dyDescent="0.3"/>
    <row r="19" spans="1:14" x14ac:dyDescent="0.25">
      <c r="A19" s="22" t="s">
        <v>3</v>
      </c>
      <c r="B19" s="22"/>
      <c r="C19" s="23" t="s">
        <v>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8" x14ac:dyDescent="0.25">
      <c r="A20" s="24" t="s">
        <v>98</v>
      </c>
      <c r="B20" s="24"/>
      <c r="C20" s="1" t="s">
        <v>70</v>
      </c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  <c r="J20" s="1" t="s">
        <v>15</v>
      </c>
      <c r="K20" s="1" t="s">
        <v>16</v>
      </c>
      <c r="L20" s="1" t="s">
        <v>17</v>
      </c>
      <c r="M20" s="1"/>
      <c r="N20" s="1" t="s">
        <v>18</v>
      </c>
    </row>
    <row r="21" spans="1:14" ht="18" x14ac:dyDescent="0.25">
      <c r="A21" s="25" t="s">
        <v>19</v>
      </c>
      <c r="B21" s="2" t="s">
        <v>32</v>
      </c>
      <c r="C21" s="3">
        <v>126154.75566823852</v>
      </c>
      <c r="D21" s="4">
        <v>177.86571646489043</v>
      </c>
      <c r="E21" s="4">
        <v>0</v>
      </c>
      <c r="F21" s="4">
        <v>0</v>
      </c>
      <c r="G21" s="4">
        <v>0.10584001365053844</v>
      </c>
      <c r="H21" s="4">
        <v>0</v>
      </c>
      <c r="I21" s="4">
        <v>652.46859899936635</v>
      </c>
      <c r="J21" s="4">
        <v>279.25815585556006</v>
      </c>
      <c r="K21" s="4">
        <v>0</v>
      </c>
      <c r="L21" s="3">
        <v>43740.672107425249</v>
      </c>
      <c r="M21" s="3">
        <v>0</v>
      </c>
      <c r="N21" s="3">
        <v>171005.12608699722</v>
      </c>
    </row>
    <row r="22" spans="1:14" ht="18" x14ac:dyDescent="0.25">
      <c r="A22" s="25"/>
      <c r="B22" s="5" t="s">
        <v>33</v>
      </c>
      <c r="C22" s="6">
        <v>1543155.3720517294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7.2126842581756421</v>
      </c>
      <c r="L22" s="6">
        <v>45946.900786335456</v>
      </c>
      <c r="M22" s="6">
        <v>11814.050806346782</v>
      </c>
      <c r="N22" s="6">
        <v>1600923.5363286696</v>
      </c>
    </row>
    <row r="23" spans="1:14" x14ac:dyDescent="0.25">
      <c r="A23" s="25"/>
      <c r="B23" s="2" t="s">
        <v>20</v>
      </c>
      <c r="C23" s="3">
        <v>9864.9580899203338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3">
        <v>0</v>
      </c>
      <c r="M23" s="3">
        <v>0</v>
      </c>
      <c r="N23" s="3">
        <v>9864.9580899203338</v>
      </c>
    </row>
    <row r="24" spans="1:14" x14ac:dyDescent="0.25">
      <c r="A24" s="25"/>
      <c r="B24" s="5" t="s">
        <v>21</v>
      </c>
      <c r="C24" s="6">
        <v>5801.0329673466395</v>
      </c>
      <c r="D24" s="6">
        <v>537.76970170344816</v>
      </c>
      <c r="E24" s="6">
        <v>0</v>
      </c>
      <c r="F24" s="6">
        <v>2.1498754807597007</v>
      </c>
      <c r="G24" s="6">
        <v>21.729568134462333</v>
      </c>
      <c r="H24" s="6">
        <v>0</v>
      </c>
      <c r="I24" s="6">
        <v>0</v>
      </c>
      <c r="J24" s="6">
        <v>0</v>
      </c>
      <c r="K24" s="7">
        <v>0</v>
      </c>
      <c r="L24" s="6">
        <v>0</v>
      </c>
      <c r="M24" s="6">
        <v>0</v>
      </c>
      <c r="N24" s="6">
        <v>6362.6821126653094</v>
      </c>
    </row>
    <row r="25" spans="1:14" ht="27" x14ac:dyDescent="0.25">
      <c r="A25" s="25"/>
      <c r="B25" s="2" t="s">
        <v>22</v>
      </c>
      <c r="C25" s="3">
        <v>390.88258032485794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">
        <v>0</v>
      </c>
      <c r="M25" s="3">
        <v>0</v>
      </c>
      <c r="N25" s="3">
        <v>390.88258032485794</v>
      </c>
    </row>
    <row r="26" spans="1:14" ht="18" x14ac:dyDescent="0.25">
      <c r="A26" s="25"/>
      <c r="B26" s="5" t="s">
        <v>23</v>
      </c>
      <c r="C26" s="6">
        <v>3640.2858690923622</v>
      </c>
      <c r="D26" s="6">
        <v>0</v>
      </c>
      <c r="E26" s="6">
        <v>0</v>
      </c>
      <c r="F26" s="6">
        <v>32.502785244112957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6">
        <v>0</v>
      </c>
      <c r="M26" s="6">
        <v>0</v>
      </c>
      <c r="N26" s="6">
        <v>3672.7886543364752</v>
      </c>
    </row>
    <row r="27" spans="1:14" ht="18" x14ac:dyDescent="0.25">
      <c r="A27" s="25"/>
      <c r="B27" s="2" t="s">
        <v>24</v>
      </c>
      <c r="C27" s="3">
        <v>73978.538244793264</v>
      </c>
      <c r="D27" s="4">
        <v>9904.8091718630021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3">
        <v>83883.347416656266</v>
      </c>
    </row>
    <row r="28" spans="1:14" ht="27" x14ac:dyDescent="0.25">
      <c r="A28" s="25"/>
      <c r="B28" s="5" t="s">
        <v>25</v>
      </c>
      <c r="C28" s="6">
        <v>745.5376918304321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>
        <v>0</v>
      </c>
      <c r="L28" s="6">
        <v>0</v>
      </c>
      <c r="M28" s="6">
        <v>0</v>
      </c>
      <c r="N28" s="6">
        <v>745.5376918304321</v>
      </c>
    </row>
    <row r="29" spans="1:14" ht="18" x14ac:dyDescent="0.25">
      <c r="A29" s="25"/>
      <c r="B29" s="2" t="s">
        <v>26</v>
      </c>
      <c r="C29" s="3">
        <v>207.53172086002255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3">
        <v>0</v>
      </c>
      <c r="M29" s="3">
        <v>0</v>
      </c>
      <c r="N29" s="3">
        <v>207.53172086002255</v>
      </c>
    </row>
    <row r="30" spans="1:14" ht="27" x14ac:dyDescent="0.25">
      <c r="A30" s="25"/>
      <c r="B30" s="5" t="s">
        <v>27</v>
      </c>
      <c r="C30" s="6">
        <v>325100.23709593189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1.1884478205948443</v>
      </c>
      <c r="L30" s="6">
        <v>5.15915369726702</v>
      </c>
      <c r="M30" s="6">
        <v>0</v>
      </c>
      <c r="N30" s="6">
        <v>325106.58469744975</v>
      </c>
    </row>
    <row r="31" spans="1:14" ht="18" x14ac:dyDescent="0.25">
      <c r="A31" s="25"/>
      <c r="B31" s="2" t="s">
        <v>28</v>
      </c>
      <c r="C31" s="3">
        <v>2980.2058218036705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3">
        <v>0</v>
      </c>
      <c r="M31" s="3">
        <v>0</v>
      </c>
      <c r="N31" s="3">
        <v>2980.2058218036705</v>
      </c>
    </row>
    <row r="32" spans="1:14" ht="15.75" thickBot="1" x14ac:dyDescent="0.3">
      <c r="A32" s="26"/>
      <c r="B32" s="8" t="s">
        <v>18</v>
      </c>
      <c r="C32" s="9">
        <v>2092019.3378018714</v>
      </c>
      <c r="D32" s="9">
        <v>10620.44459003134</v>
      </c>
      <c r="E32" s="9">
        <v>0</v>
      </c>
      <c r="F32" s="9">
        <v>34.652660724872661</v>
      </c>
      <c r="G32" s="9">
        <v>21.835408148112872</v>
      </c>
      <c r="H32" s="9">
        <v>0</v>
      </c>
      <c r="I32" s="9">
        <v>652.46859899936635</v>
      </c>
      <c r="J32" s="9">
        <v>279.25815585556006</v>
      </c>
      <c r="K32" s="9">
        <v>8.4011320787704857</v>
      </c>
      <c r="L32" s="9">
        <v>89692.732047457976</v>
      </c>
      <c r="M32" s="9">
        <v>11814.050806346782</v>
      </c>
      <c r="N32" s="9">
        <v>2205143.1812015139</v>
      </c>
    </row>
    <row r="35" spans="1:14" ht="15.75" thickBot="1" x14ac:dyDescent="0.3"/>
    <row r="36" spans="1:14" x14ac:dyDescent="0.25">
      <c r="A36" s="22" t="s">
        <v>4</v>
      </c>
      <c r="B36" s="22"/>
      <c r="C36" s="23" t="s">
        <v>8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8" x14ac:dyDescent="0.25">
      <c r="A37" s="24" t="s">
        <v>98</v>
      </c>
      <c r="B37" s="24"/>
      <c r="C37" s="1" t="s">
        <v>70</v>
      </c>
      <c r="D37" s="1" t="s">
        <v>9</v>
      </c>
      <c r="E37" s="1" t="s">
        <v>10</v>
      </c>
      <c r="F37" s="1" t="s">
        <v>11</v>
      </c>
      <c r="G37" s="1" t="s">
        <v>12</v>
      </c>
      <c r="H37" s="1" t="s">
        <v>13</v>
      </c>
      <c r="I37" s="1" t="s">
        <v>14</v>
      </c>
      <c r="J37" s="1" t="s">
        <v>15</v>
      </c>
      <c r="K37" s="1" t="s">
        <v>16</v>
      </c>
      <c r="L37" s="1" t="s">
        <v>17</v>
      </c>
      <c r="M37" s="1"/>
      <c r="N37" s="1" t="s">
        <v>18</v>
      </c>
    </row>
    <row r="38" spans="1:14" ht="18" x14ac:dyDescent="0.25">
      <c r="A38" s="25" t="s">
        <v>19</v>
      </c>
      <c r="B38" s="2" t="s">
        <v>32</v>
      </c>
      <c r="C38" s="3">
        <v>2410.3180958838443</v>
      </c>
      <c r="D38" s="4">
        <v>2.6755312739223441E-3</v>
      </c>
      <c r="E38" s="4">
        <v>0</v>
      </c>
      <c r="F38" s="4">
        <v>0</v>
      </c>
      <c r="G38" s="4">
        <v>1.5920902138005949E-6</v>
      </c>
      <c r="H38" s="4">
        <v>0</v>
      </c>
      <c r="I38" s="4">
        <v>9.8147084023339163E-3</v>
      </c>
      <c r="J38" s="4">
        <v>4.200719196140964E-3</v>
      </c>
      <c r="K38" s="4">
        <v>0</v>
      </c>
      <c r="L38" s="3">
        <v>0.65796567484605673</v>
      </c>
      <c r="M38" s="3">
        <v>0</v>
      </c>
      <c r="N38" s="3">
        <v>2410.9927541096522</v>
      </c>
    </row>
    <row r="39" spans="1:14" ht="18" x14ac:dyDescent="0.25">
      <c r="A39" s="25"/>
      <c r="B39" s="5" t="s">
        <v>33</v>
      </c>
      <c r="C39" s="6">
        <v>29483.591786251563</v>
      </c>
      <c r="D39" s="6">
        <v>0</v>
      </c>
      <c r="E39" s="6">
        <v>39701.26694266167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7">
        <v>1.0849624472451704E-4</v>
      </c>
      <c r="L39" s="6">
        <v>51225.877440526361</v>
      </c>
      <c r="M39" s="6">
        <v>0.17771194490045358</v>
      </c>
      <c r="N39" s="6">
        <v>120410.91398988075</v>
      </c>
    </row>
    <row r="40" spans="1:14" x14ac:dyDescent="0.25">
      <c r="A40" s="25"/>
      <c r="B40" s="2" t="s">
        <v>20</v>
      </c>
      <c r="C40" s="3">
        <v>188.48030637704386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3">
        <v>0</v>
      </c>
      <c r="M40" s="3">
        <v>0</v>
      </c>
      <c r="N40" s="3">
        <v>188.48030637704386</v>
      </c>
    </row>
    <row r="41" spans="1:14" x14ac:dyDescent="0.25">
      <c r="A41" s="25"/>
      <c r="B41" s="5" t="s">
        <v>21</v>
      </c>
      <c r="C41" s="6">
        <v>110.83478115391124</v>
      </c>
      <c r="D41" s="6">
        <v>8.0893591169351603E-3</v>
      </c>
      <c r="E41" s="6">
        <v>0</v>
      </c>
      <c r="F41" s="6">
        <v>3.2339335528703959E-5</v>
      </c>
      <c r="G41" s="6">
        <v>3.2686534689250519E-4</v>
      </c>
      <c r="H41" s="6">
        <v>0</v>
      </c>
      <c r="I41" s="6">
        <v>0</v>
      </c>
      <c r="J41" s="6">
        <v>0</v>
      </c>
      <c r="K41" s="7">
        <v>0</v>
      </c>
      <c r="L41" s="6">
        <v>0</v>
      </c>
      <c r="M41" s="6">
        <v>0</v>
      </c>
      <c r="N41" s="6">
        <v>110.8432297177106</v>
      </c>
    </row>
    <row r="42" spans="1:14" ht="27" x14ac:dyDescent="0.25">
      <c r="A42" s="25"/>
      <c r="B42" s="2" t="s">
        <v>22</v>
      </c>
      <c r="C42" s="3">
        <v>7.4682191070183892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3">
        <v>0</v>
      </c>
      <c r="M42" s="3">
        <v>0</v>
      </c>
      <c r="N42" s="3">
        <v>7.4682191070183892</v>
      </c>
    </row>
    <row r="43" spans="1:14" ht="18" x14ac:dyDescent="0.25">
      <c r="A43" s="25"/>
      <c r="B43" s="5" t="s">
        <v>23</v>
      </c>
      <c r="C43" s="6">
        <v>69.55145573376609</v>
      </c>
      <c r="D43" s="6">
        <v>0</v>
      </c>
      <c r="E43" s="6">
        <v>0</v>
      </c>
      <c r="F43" s="6">
        <v>4.8892063146622035E-4</v>
      </c>
      <c r="G43" s="6">
        <v>0</v>
      </c>
      <c r="H43" s="6">
        <v>0</v>
      </c>
      <c r="I43" s="6">
        <v>0</v>
      </c>
      <c r="J43" s="6">
        <v>0</v>
      </c>
      <c r="K43" s="7">
        <v>0</v>
      </c>
      <c r="L43" s="6">
        <v>0</v>
      </c>
      <c r="M43" s="6">
        <v>0</v>
      </c>
      <c r="N43" s="6">
        <v>69.551944654397559</v>
      </c>
    </row>
    <row r="44" spans="1:14" ht="18" x14ac:dyDescent="0.25">
      <c r="A44" s="25"/>
      <c r="B44" s="2" t="s">
        <v>24</v>
      </c>
      <c r="C44" s="3">
        <v>1413.4370796720834</v>
      </c>
      <c r="D44" s="4">
        <v>0.14899232538038545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3">
        <v>1413.5860719974637</v>
      </c>
    </row>
    <row r="45" spans="1:14" ht="27" x14ac:dyDescent="0.25">
      <c r="A45" s="25"/>
      <c r="B45" s="5" t="s">
        <v>25</v>
      </c>
      <c r="C45" s="6">
        <v>14.244274663002523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7">
        <v>0</v>
      </c>
      <c r="L45" s="6">
        <v>0</v>
      </c>
      <c r="M45" s="6">
        <v>0</v>
      </c>
      <c r="N45" s="6">
        <v>14.244274663002523</v>
      </c>
    </row>
    <row r="46" spans="1:14" ht="18" x14ac:dyDescent="0.25">
      <c r="A46" s="25"/>
      <c r="B46" s="2" t="s">
        <v>26</v>
      </c>
      <c r="C46" s="3">
        <v>3.9651098336260731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3">
        <v>0</v>
      </c>
      <c r="M46" s="3">
        <v>0</v>
      </c>
      <c r="N46" s="3">
        <v>3.9651098336260731</v>
      </c>
    </row>
    <row r="47" spans="1:14" ht="27" x14ac:dyDescent="0.25">
      <c r="A47" s="25"/>
      <c r="B47" s="5" t="s">
        <v>27</v>
      </c>
      <c r="C47" s="6">
        <v>6211.3788758717046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7">
        <v>1.7877134360819984E-5</v>
      </c>
      <c r="L47" s="6">
        <v>7.7606170196012586E-5</v>
      </c>
      <c r="M47" s="6">
        <v>0</v>
      </c>
      <c r="N47" s="6">
        <v>6211.3789713550095</v>
      </c>
    </row>
    <row r="48" spans="1:14" ht="18" x14ac:dyDescent="0.25">
      <c r="A48" s="25"/>
      <c r="B48" s="2" t="s">
        <v>28</v>
      </c>
      <c r="C48" s="3">
        <v>56.939938440705717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3">
        <v>0</v>
      </c>
      <c r="M48" s="3">
        <v>0</v>
      </c>
      <c r="N48" s="3">
        <v>56.939938440705717</v>
      </c>
    </row>
    <row r="49" spans="1:14" ht="15.75" thickBot="1" x14ac:dyDescent="0.3">
      <c r="A49" s="26"/>
      <c r="B49" s="8" t="s">
        <v>18</v>
      </c>
      <c r="C49" s="9">
        <v>39970.209922988273</v>
      </c>
      <c r="D49" s="9">
        <v>0.15975721577124297</v>
      </c>
      <c r="E49" s="9">
        <v>39701.26694266167</v>
      </c>
      <c r="F49" s="9">
        <v>5.2125996699492428E-4</v>
      </c>
      <c r="G49" s="9">
        <v>3.2845743710630578E-4</v>
      </c>
      <c r="H49" s="9">
        <v>0</v>
      </c>
      <c r="I49" s="9">
        <v>9.8147084023339163E-3</v>
      </c>
      <c r="J49" s="9">
        <v>4.200719196140964E-3</v>
      </c>
      <c r="K49" s="9">
        <v>1.2637337908533703E-4</v>
      </c>
      <c r="L49" s="9">
        <v>51226.535483807376</v>
      </c>
      <c r="M49" s="9">
        <v>0.17771194490045358</v>
      </c>
      <c r="N49" s="9">
        <v>130898.36481013635</v>
      </c>
    </row>
  </sheetData>
  <mergeCells count="13">
    <mergeCell ref="C36:N36"/>
    <mergeCell ref="A37:B37"/>
    <mergeCell ref="A38:A49"/>
    <mergeCell ref="A20:B20"/>
    <mergeCell ref="A21:A32"/>
    <mergeCell ref="A36:B36"/>
    <mergeCell ref="C19:N19"/>
    <mergeCell ref="A3:B3"/>
    <mergeCell ref="C3:N3"/>
    <mergeCell ref="A4:B4"/>
    <mergeCell ref="A1:N1"/>
    <mergeCell ref="A5:A16"/>
    <mergeCell ref="A19:B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7"/>
  <sheetViews>
    <sheetView showZeros="0" topLeftCell="A40" zoomScale="82" zoomScaleNormal="82" workbookViewId="0">
      <selection activeCell="K73" sqref="K73:K110"/>
    </sheetView>
  </sheetViews>
  <sheetFormatPr baseColWidth="10" defaultColWidth="9.140625" defaultRowHeight="15" x14ac:dyDescent="0.25"/>
  <sheetData>
    <row r="1" spans="1:14" x14ac:dyDescent="0.2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 x14ac:dyDescent="0.3"/>
    <row r="3" spans="1:14" x14ac:dyDescent="0.25">
      <c r="A3" s="22" t="s">
        <v>34</v>
      </c>
      <c r="B3" s="22"/>
      <c r="C3" s="23" t="s">
        <v>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x14ac:dyDescent="0.25">
      <c r="A4" s="24" t="s">
        <v>98</v>
      </c>
      <c r="B4" s="24"/>
      <c r="C4" s="1" t="s">
        <v>70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/>
      <c r="N4" s="1" t="s">
        <v>18</v>
      </c>
    </row>
    <row r="5" spans="1:14" ht="18" x14ac:dyDescent="0.25">
      <c r="A5" s="25" t="s">
        <v>19</v>
      </c>
      <c r="B5" s="2" t="s">
        <v>32</v>
      </c>
      <c r="C5" s="3">
        <v>50226.188164331019</v>
      </c>
      <c r="D5" s="4">
        <v>7.1156312557413095</v>
      </c>
      <c r="E5" s="4">
        <v>0</v>
      </c>
      <c r="F5" s="4">
        <v>0</v>
      </c>
      <c r="G5" s="4">
        <v>4.2341971471973857E-3</v>
      </c>
      <c r="H5" s="4">
        <v>0</v>
      </c>
      <c r="I5" s="4">
        <v>26.102421808455027</v>
      </c>
      <c r="J5" s="4">
        <v>11.171900362365459</v>
      </c>
      <c r="K5" s="4">
        <v>0</v>
      </c>
      <c r="L5" s="3">
        <v>1749.8734426213298</v>
      </c>
      <c r="M5" s="3">
        <v>0</v>
      </c>
      <c r="N5" s="3">
        <v>52020.455794576061</v>
      </c>
    </row>
    <row r="6" spans="1:14" ht="18" x14ac:dyDescent="0.25">
      <c r="A6" s="25"/>
      <c r="B6" s="5" t="s">
        <v>33</v>
      </c>
      <c r="C6" s="6">
        <v>614378.83711095015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0.28854802693468312</v>
      </c>
      <c r="L6" s="6">
        <v>5222.0540223409389</v>
      </c>
      <c r="M6" s="6">
        <v>472.62862593956254</v>
      </c>
      <c r="N6" s="6">
        <v>620073.8083072576</v>
      </c>
    </row>
    <row r="7" spans="1:14" x14ac:dyDescent="0.25">
      <c r="A7" s="25"/>
      <c r="B7" s="2" t="s">
        <v>20</v>
      </c>
      <c r="C7" s="3">
        <v>3927.5510354963421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3927.5510354963421</v>
      </c>
    </row>
    <row r="8" spans="1:14" x14ac:dyDescent="0.25">
      <c r="A8" s="25"/>
      <c r="B8" s="5" t="s">
        <v>21</v>
      </c>
      <c r="C8" s="6">
        <v>2309.5742354070871</v>
      </c>
      <c r="D8" s="6">
        <v>21.513819379504071</v>
      </c>
      <c r="E8" s="6">
        <v>0</v>
      </c>
      <c r="F8" s="6">
        <v>8.6007137692919469E-2</v>
      </c>
      <c r="G8" s="6">
        <v>0.86930521105713754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2332.0433671353412</v>
      </c>
    </row>
    <row r="9" spans="1:14" ht="27" x14ac:dyDescent="0.25">
      <c r="A9" s="25"/>
      <c r="B9" s="2" t="s">
        <v>22</v>
      </c>
      <c r="C9" s="3">
        <v>155.6226867989437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155.6226867989437</v>
      </c>
    </row>
    <row r="10" spans="1:14" ht="18" x14ac:dyDescent="0.25">
      <c r="A10" s="25"/>
      <c r="B10" s="5" t="s">
        <v>23</v>
      </c>
      <c r="C10" s="6">
        <v>1449.3126482985263</v>
      </c>
      <c r="D10" s="6">
        <v>0</v>
      </c>
      <c r="E10" s="6">
        <v>0</v>
      </c>
      <c r="F10" s="6">
        <v>1.3002946221359661</v>
      </c>
      <c r="G10" s="6">
        <v>0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1450.6129429206621</v>
      </c>
    </row>
    <row r="11" spans="1:14" ht="18" x14ac:dyDescent="0.25">
      <c r="A11" s="25"/>
      <c r="B11" s="2" t="s">
        <v>24</v>
      </c>
      <c r="C11" s="3">
        <v>29453.189951685839</v>
      </c>
      <c r="D11" s="4">
        <v>396.24819850751663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v>29849.438150193357</v>
      </c>
    </row>
    <row r="12" spans="1:14" ht="27" x14ac:dyDescent="0.25">
      <c r="A12" s="25"/>
      <c r="B12" s="5" t="s">
        <v>25</v>
      </c>
      <c r="C12" s="6">
        <v>296.8220753560052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7">
        <v>0</v>
      </c>
      <c r="L12" s="6">
        <v>0</v>
      </c>
      <c r="M12" s="6">
        <v>0</v>
      </c>
      <c r="N12" s="6">
        <v>296.8220753560052</v>
      </c>
    </row>
    <row r="13" spans="1:14" ht="18" x14ac:dyDescent="0.25">
      <c r="A13" s="25"/>
      <c r="B13" s="2" t="s">
        <v>26</v>
      </c>
      <c r="C13" s="3">
        <v>82.624925289338151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82.624925289338151</v>
      </c>
    </row>
    <row r="14" spans="1:14" ht="27" x14ac:dyDescent="0.25">
      <c r="A14" s="25"/>
      <c r="B14" s="5" t="s">
        <v>27</v>
      </c>
      <c r="C14" s="6">
        <v>129432.66065680212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4.7544611891025018E-2</v>
      </c>
      <c r="L14" s="6">
        <v>0.20639522911484176</v>
      </c>
      <c r="M14" s="6">
        <v>0</v>
      </c>
      <c r="N14" s="6">
        <v>129432.91459664314</v>
      </c>
    </row>
    <row r="15" spans="1:14" ht="18" x14ac:dyDescent="0.25">
      <c r="A15" s="25"/>
      <c r="B15" s="2" t="s">
        <v>28</v>
      </c>
      <c r="C15" s="3">
        <v>1186.5139572541011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1186.5139572541011</v>
      </c>
    </row>
    <row r="16" spans="1:14" ht="15.75" thickBot="1" x14ac:dyDescent="0.3">
      <c r="A16" s="26"/>
      <c r="B16" s="8" t="s">
        <v>18</v>
      </c>
      <c r="C16" s="9">
        <v>832898.89744766941</v>
      </c>
      <c r="D16" s="9">
        <v>424.87764914276204</v>
      </c>
      <c r="E16" s="9">
        <v>0</v>
      </c>
      <c r="F16" s="9">
        <v>1.3863017598288856</v>
      </c>
      <c r="G16" s="9">
        <v>0.87353940820433496</v>
      </c>
      <c r="H16" s="9">
        <v>0</v>
      </c>
      <c r="I16" s="9">
        <v>26.102421808455027</v>
      </c>
      <c r="J16" s="9">
        <v>11.171900362365459</v>
      </c>
      <c r="K16" s="9">
        <v>0.33609263882570817</v>
      </c>
      <c r="L16" s="9">
        <v>6972.1338601913831</v>
      </c>
      <c r="M16" s="9">
        <v>472.62862593956254</v>
      </c>
      <c r="N16" s="9">
        <v>840808.40783892083</v>
      </c>
    </row>
    <row r="19" spans="1:14" ht="15.75" thickBot="1" x14ac:dyDescent="0.3"/>
    <row r="20" spans="1:14" x14ac:dyDescent="0.25">
      <c r="A20" s="22" t="s">
        <v>5</v>
      </c>
      <c r="B20" s="22"/>
      <c r="C20" s="23" t="s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8" x14ac:dyDescent="0.25">
      <c r="A21" s="24" t="s">
        <v>98</v>
      </c>
      <c r="B21" s="24"/>
      <c r="C21" s="1" t="s">
        <v>70</v>
      </c>
      <c r="D21" s="1" t="s">
        <v>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1" t="s">
        <v>15</v>
      </c>
      <c r="K21" s="1" t="s">
        <v>16</v>
      </c>
      <c r="L21" s="1" t="s">
        <v>17</v>
      </c>
      <c r="M21" s="1"/>
      <c r="N21" s="1" t="s">
        <v>18</v>
      </c>
    </row>
    <row r="22" spans="1:14" ht="18" x14ac:dyDescent="0.25">
      <c r="A22" s="25" t="s">
        <v>19</v>
      </c>
      <c r="B22" s="2" t="s">
        <v>32</v>
      </c>
      <c r="C22" s="3">
        <v>137873.00117772582</v>
      </c>
      <c r="D22" s="4">
        <v>1478.1434894752199</v>
      </c>
      <c r="E22" s="4">
        <v>332115.21563026914</v>
      </c>
      <c r="F22" s="4">
        <v>0</v>
      </c>
      <c r="G22" s="4">
        <v>0.87957775232301949</v>
      </c>
      <c r="H22" s="4">
        <v>0</v>
      </c>
      <c r="I22" s="4">
        <v>5422.3052697640387</v>
      </c>
      <c r="J22" s="4">
        <v>2320.7599146417479</v>
      </c>
      <c r="K22" s="4">
        <v>0</v>
      </c>
      <c r="L22" s="3">
        <v>363504.50770327897</v>
      </c>
      <c r="M22" s="3">
        <v>0</v>
      </c>
      <c r="N22" s="3">
        <v>842714.81276290724</v>
      </c>
    </row>
    <row r="23" spans="1:14" ht="18" x14ac:dyDescent="0.25">
      <c r="A23" s="25"/>
      <c r="B23" s="5" t="s">
        <v>33</v>
      </c>
      <c r="C23" s="6">
        <v>1686495.7749814549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7">
        <v>59.940625376038795</v>
      </c>
      <c r="L23" s="6">
        <v>328053.0679689942</v>
      </c>
      <c r="M23" s="6">
        <v>98180.035089437995</v>
      </c>
      <c r="N23" s="6">
        <v>2112788.8186652632</v>
      </c>
    </row>
    <row r="24" spans="1:14" x14ac:dyDescent="0.25">
      <c r="A24" s="25"/>
      <c r="B24" s="2" t="s">
        <v>20</v>
      </c>
      <c r="C24" s="3">
        <v>10781.292953605489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>
        <v>0</v>
      </c>
      <c r="M24" s="3">
        <v>0</v>
      </c>
      <c r="N24" s="3">
        <v>10781.292953605489</v>
      </c>
    </row>
    <row r="25" spans="1:14" x14ac:dyDescent="0.25">
      <c r="A25" s="25"/>
      <c r="B25" s="5" t="s">
        <v>21</v>
      </c>
      <c r="C25" s="6">
        <v>6339.8785158946921</v>
      </c>
      <c r="D25" s="6">
        <v>4469.1062404198137</v>
      </c>
      <c r="E25" s="6">
        <v>11133.476219666865</v>
      </c>
      <c r="F25" s="6">
        <v>17.866424785097038</v>
      </c>
      <c r="G25" s="6">
        <v>180.58240961463684</v>
      </c>
      <c r="H25" s="6">
        <v>0</v>
      </c>
      <c r="I25" s="6">
        <v>0</v>
      </c>
      <c r="J25" s="6">
        <v>0</v>
      </c>
      <c r="K25" s="7">
        <v>0</v>
      </c>
      <c r="L25" s="6">
        <v>0</v>
      </c>
      <c r="M25" s="6">
        <v>0</v>
      </c>
      <c r="N25" s="6">
        <v>22140.909810381101</v>
      </c>
    </row>
    <row r="26" spans="1:14" ht="27" x14ac:dyDescent="0.25">
      <c r="A26" s="25"/>
      <c r="B26" s="2" t="s">
        <v>22</v>
      </c>
      <c r="C26" s="3">
        <v>427.19082742474723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3">
        <v>0</v>
      </c>
      <c r="M26" s="3">
        <v>0</v>
      </c>
      <c r="N26" s="3">
        <v>427.19082742474723</v>
      </c>
    </row>
    <row r="27" spans="1:14" ht="18" x14ac:dyDescent="0.25">
      <c r="A27" s="25"/>
      <c r="B27" s="5" t="s">
        <v>23</v>
      </c>
      <c r="C27" s="6">
        <v>3978.4242398005017</v>
      </c>
      <c r="D27" s="6">
        <v>0</v>
      </c>
      <c r="E27" s="6">
        <v>0</v>
      </c>
      <c r="F27" s="6">
        <v>270.11265213597449</v>
      </c>
      <c r="G27" s="6">
        <v>0</v>
      </c>
      <c r="H27" s="6">
        <v>0</v>
      </c>
      <c r="I27" s="6">
        <v>0</v>
      </c>
      <c r="J27" s="6">
        <v>0</v>
      </c>
      <c r="K27" s="7">
        <v>0</v>
      </c>
      <c r="L27" s="6">
        <v>0</v>
      </c>
      <c r="M27" s="6">
        <v>0</v>
      </c>
      <c r="N27" s="6">
        <v>4248.5368919364764</v>
      </c>
    </row>
    <row r="28" spans="1:14" ht="18" x14ac:dyDescent="0.25">
      <c r="A28" s="25"/>
      <c r="B28" s="2" t="s">
        <v>24</v>
      </c>
      <c r="C28" s="3">
        <v>80850.246481185473</v>
      </c>
      <c r="D28" s="4">
        <v>82313.384967438207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3">
        <v>163163.63144862367</v>
      </c>
    </row>
    <row r="29" spans="1:14" ht="27" x14ac:dyDescent="0.25">
      <c r="A29" s="25"/>
      <c r="B29" s="5" t="s">
        <v>25</v>
      </c>
      <c r="C29" s="6">
        <v>814.78909391328693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0</v>
      </c>
      <c r="L29" s="6">
        <v>0</v>
      </c>
      <c r="M29" s="6">
        <v>0</v>
      </c>
      <c r="N29" s="6">
        <v>814.78909391328693</v>
      </c>
    </row>
    <row r="30" spans="1:14" ht="18" x14ac:dyDescent="0.25">
      <c r="A30" s="25"/>
      <c r="B30" s="2" t="s">
        <v>26</v>
      </c>
      <c r="C30" s="3">
        <v>226.80889866566596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>
        <v>0</v>
      </c>
      <c r="M30" s="3">
        <v>0</v>
      </c>
      <c r="N30" s="3">
        <v>226.80889866566596</v>
      </c>
    </row>
    <row r="31" spans="1:14" ht="27" x14ac:dyDescent="0.25">
      <c r="A31" s="25"/>
      <c r="B31" s="5" t="s">
        <v>27</v>
      </c>
      <c r="C31" s="6">
        <v>355298.10298932035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v>9.8765318213532414</v>
      </c>
      <c r="L31" s="6">
        <v>42.874869875907628</v>
      </c>
      <c r="M31" s="6">
        <v>0</v>
      </c>
      <c r="N31" s="6">
        <v>355350.85439101758</v>
      </c>
    </row>
    <row r="32" spans="1:14" ht="18" x14ac:dyDescent="0.25">
      <c r="A32" s="25"/>
      <c r="B32" s="2" t="s">
        <v>28</v>
      </c>
      <c r="C32" s="3">
        <v>3257.0307683046062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">
        <v>0</v>
      </c>
      <c r="M32" s="3">
        <v>0</v>
      </c>
      <c r="N32" s="3">
        <v>3257.0307683046062</v>
      </c>
    </row>
    <row r="33" spans="1:14" ht="15.75" thickBot="1" x14ac:dyDescent="0.3">
      <c r="A33" s="26"/>
      <c r="B33" s="8" t="s">
        <v>18</v>
      </c>
      <c r="C33" s="9">
        <v>2286342.5409272956</v>
      </c>
      <c r="D33" s="9">
        <v>88260.63469733324</v>
      </c>
      <c r="E33" s="9">
        <v>343248.69184993603</v>
      </c>
      <c r="F33" s="9">
        <v>287.97907692107151</v>
      </c>
      <c r="G33" s="9">
        <v>181.46198736695987</v>
      </c>
      <c r="H33" s="9">
        <v>0</v>
      </c>
      <c r="I33" s="9">
        <v>5422.3052697640387</v>
      </c>
      <c r="J33" s="9">
        <v>2320.7599146417479</v>
      </c>
      <c r="K33" s="9">
        <v>69.817157197392035</v>
      </c>
      <c r="L33" s="9">
        <v>691600.45054214913</v>
      </c>
      <c r="M33" s="9">
        <v>98180.035089437995</v>
      </c>
      <c r="N33" s="9">
        <v>3515914.6765120425</v>
      </c>
    </row>
    <row r="36" spans="1:14" ht="15.75" thickBot="1" x14ac:dyDescent="0.3"/>
    <row r="37" spans="1:14" x14ac:dyDescent="0.25">
      <c r="A37" s="22" t="s">
        <v>6</v>
      </c>
      <c r="B37" s="22"/>
      <c r="C37" s="23" t="s">
        <v>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8" x14ac:dyDescent="0.25">
      <c r="A38" s="24" t="s">
        <v>98</v>
      </c>
      <c r="B38" s="24"/>
      <c r="C38" s="1" t="s">
        <v>70</v>
      </c>
      <c r="D38" s="1" t="s">
        <v>9</v>
      </c>
      <c r="E38" s="1" t="s">
        <v>10</v>
      </c>
      <c r="F38" s="1" t="s">
        <v>11</v>
      </c>
      <c r="G38" s="1" t="s">
        <v>12</v>
      </c>
      <c r="H38" s="1" t="s">
        <v>13</v>
      </c>
      <c r="I38" s="1" t="s">
        <v>14</v>
      </c>
      <c r="J38" s="1" t="s">
        <v>15</v>
      </c>
      <c r="K38" s="1" t="s">
        <v>16</v>
      </c>
      <c r="L38" s="1" t="s">
        <v>17</v>
      </c>
      <c r="M38" s="1"/>
      <c r="N38" s="1" t="s">
        <v>18</v>
      </c>
    </row>
    <row r="39" spans="1:14" ht="18" x14ac:dyDescent="0.25">
      <c r="A39" s="25" t="s">
        <v>19</v>
      </c>
      <c r="B39" s="2" t="s">
        <v>32</v>
      </c>
      <c r="C39" s="3">
        <v>180744.19623508712</v>
      </c>
      <c r="D39" s="4">
        <v>132.37247903356624</v>
      </c>
      <c r="E39" s="4">
        <v>0</v>
      </c>
      <c r="F39" s="4">
        <v>0</v>
      </c>
      <c r="G39" s="4">
        <v>7.8769002066982424E-2</v>
      </c>
      <c r="H39" s="4">
        <v>0</v>
      </c>
      <c r="I39" s="4">
        <v>485.58478642033663</v>
      </c>
      <c r="J39" s="4">
        <v>207.83147599014328</v>
      </c>
      <c r="K39" s="4">
        <v>0</v>
      </c>
      <c r="L39" s="3">
        <v>32552.991754300027</v>
      </c>
      <c r="M39" s="3">
        <v>0</v>
      </c>
      <c r="N39" s="3">
        <v>214123.05549983328</v>
      </c>
    </row>
    <row r="40" spans="1:14" ht="18" x14ac:dyDescent="0.25">
      <c r="A40" s="25"/>
      <c r="B40" s="5" t="s">
        <v>33</v>
      </c>
      <c r="C40" s="6">
        <v>2210906.5640049293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7">
        <v>5.367874791821122</v>
      </c>
      <c r="L40" s="6">
        <v>45370.790007620424</v>
      </c>
      <c r="M40" s="6">
        <v>8792.3362846224572</v>
      </c>
      <c r="N40" s="6">
        <v>2265075.0581719643</v>
      </c>
    </row>
    <row r="41" spans="1:14" x14ac:dyDescent="0.25">
      <c r="A41" s="25"/>
      <c r="B41" s="2" t="s">
        <v>20</v>
      </c>
      <c r="C41" s="3">
        <v>14133.703572336894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3">
        <v>0</v>
      </c>
      <c r="M41" s="3">
        <v>0</v>
      </c>
      <c r="N41" s="3">
        <v>14133.703572336894</v>
      </c>
    </row>
    <row r="42" spans="1:14" x14ac:dyDescent="0.25">
      <c r="A42" s="25"/>
      <c r="B42" s="5" t="s">
        <v>21</v>
      </c>
      <c r="C42" s="6">
        <v>8311.2446729607364</v>
      </c>
      <c r="D42" s="6">
        <v>400.22276343332584</v>
      </c>
      <c r="E42" s="6">
        <v>0</v>
      </c>
      <c r="F42" s="6">
        <v>1.5999955059232385</v>
      </c>
      <c r="G42" s="6">
        <v>16.171732582627001</v>
      </c>
      <c r="H42" s="6">
        <v>0</v>
      </c>
      <c r="I42" s="6">
        <v>0</v>
      </c>
      <c r="J42" s="6">
        <v>0</v>
      </c>
      <c r="K42" s="7">
        <v>0</v>
      </c>
      <c r="L42" s="6">
        <v>0</v>
      </c>
      <c r="M42" s="6">
        <v>0</v>
      </c>
      <c r="N42" s="6">
        <v>8729.239164482613</v>
      </c>
    </row>
    <row r="43" spans="1:14" ht="27" x14ac:dyDescent="0.25">
      <c r="A43" s="25"/>
      <c r="B43" s="2" t="s">
        <v>22</v>
      </c>
      <c r="C43" s="3">
        <v>560.02453041808337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3">
        <v>0</v>
      </c>
      <c r="M43" s="3">
        <v>0</v>
      </c>
      <c r="N43" s="3">
        <v>560.02453041808337</v>
      </c>
    </row>
    <row r="44" spans="1:14" ht="18" x14ac:dyDescent="0.25">
      <c r="A44" s="25"/>
      <c r="B44" s="5" t="s">
        <v>23</v>
      </c>
      <c r="C44" s="6">
        <v>5215.5032918881589</v>
      </c>
      <c r="D44" s="6">
        <v>0</v>
      </c>
      <c r="E44" s="6">
        <v>0</v>
      </c>
      <c r="F44" s="6">
        <v>24.189452266413191</v>
      </c>
      <c r="G44" s="6">
        <v>0</v>
      </c>
      <c r="H44" s="6">
        <v>0</v>
      </c>
      <c r="I44" s="6">
        <v>0</v>
      </c>
      <c r="J44" s="6">
        <v>0</v>
      </c>
      <c r="K44" s="7">
        <v>0</v>
      </c>
      <c r="L44" s="6">
        <v>0</v>
      </c>
      <c r="M44" s="6">
        <v>0</v>
      </c>
      <c r="N44" s="6">
        <v>5239.6927441545722</v>
      </c>
    </row>
    <row r="45" spans="1:14" ht="18" x14ac:dyDescent="0.25">
      <c r="A45" s="25"/>
      <c r="B45" s="2" t="s">
        <v>24</v>
      </c>
      <c r="C45" s="3">
        <v>105990.38746399175</v>
      </c>
      <c r="D45" s="4">
        <v>7371.4269983710865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3">
        <v>113361.81446236283</v>
      </c>
    </row>
    <row r="46" spans="1:14" ht="27" x14ac:dyDescent="0.25">
      <c r="A46" s="25"/>
      <c r="B46" s="5" t="s">
        <v>25</v>
      </c>
      <c r="C46" s="6">
        <v>1068.1453121531381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7">
        <v>0</v>
      </c>
      <c r="L46" s="6">
        <v>0</v>
      </c>
      <c r="M46" s="6">
        <v>0</v>
      </c>
      <c r="N46" s="6">
        <v>1068.1453121531381</v>
      </c>
    </row>
    <row r="47" spans="1:14" ht="18" x14ac:dyDescent="0.25">
      <c r="A47" s="25"/>
      <c r="B47" s="2" t="s">
        <v>26</v>
      </c>
      <c r="C47" s="3">
        <v>297.33444356844814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3">
        <v>0</v>
      </c>
      <c r="M47" s="3">
        <v>0</v>
      </c>
      <c r="N47" s="3">
        <v>297.33444356844814</v>
      </c>
    </row>
    <row r="48" spans="1:14" ht="27" x14ac:dyDescent="0.25">
      <c r="A48" s="25"/>
      <c r="B48" s="5" t="s">
        <v>27</v>
      </c>
      <c r="C48" s="6">
        <v>465776.97953985428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7">
        <v>0.88447502610899198</v>
      </c>
      <c r="L48" s="6">
        <v>3.8395817822330622</v>
      </c>
      <c r="M48" s="6">
        <v>0</v>
      </c>
      <c r="N48" s="6">
        <v>465781.70359666261</v>
      </c>
    </row>
    <row r="49" spans="1:14" ht="18" x14ac:dyDescent="0.25">
      <c r="A49" s="25"/>
      <c r="B49" s="2" t="s">
        <v>28</v>
      </c>
      <c r="C49" s="3">
        <v>4269.7946900518364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3">
        <v>0</v>
      </c>
      <c r="M49" s="3">
        <v>0</v>
      </c>
      <c r="N49" s="3">
        <v>4269.7946900518364</v>
      </c>
    </row>
    <row r="50" spans="1:14" ht="15.75" thickBot="1" x14ac:dyDescent="0.3">
      <c r="A50" s="26"/>
      <c r="B50" s="8" t="s">
        <v>18</v>
      </c>
      <c r="C50" s="9">
        <v>2997273.8777572401</v>
      </c>
      <c r="D50" s="9">
        <v>7904.0222408379786</v>
      </c>
      <c r="E50" s="9">
        <v>0</v>
      </c>
      <c r="F50" s="9">
        <v>25.78944777233643</v>
      </c>
      <c r="G50" s="9">
        <v>16.250501584693982</v>
      </c>
      <c r="H50" s="9">
        <v>0</v>
      </c>
      <c r="I50" s="9">
        <v>485.58478642033663</v>
      </c>
      <c r="J50" s="9">
        <v>207.83147599014328</v>
      </c>
      <c r="K50" s="9">
        <v>6.2523498179301136</v>
      </c>
      <c r="L50" s="9">
        <v>77927.621343702689</v>
      </c>
      <c r="M50" s="9">
        <v>8792.3362846224572</v>
      </c>
      <c r="N50" s="9">
        <v>3092639.566187989</v>
      </c>
    </row>
    <row r="53" spans="1:14" ht="15.75" thickBot="1" x14ac:dyDescent="0.3"/>
    <row r="54" spans="1:14" x14ac:dyDescent="0.25">
      <c r="A54" s="22" t="s">
        <v>7</v>
      </c>
      <c r="B54" s="22"/>
      <c r="C54" s="23" t="s">
        <v>8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8" x14ac:dyDescent="0.25">
      <c r="A55" s="24" t="s">
        <v>98</v>
      </c>
      <c r="B55" s="24"/>
      <c r="C55" s="1" t="s">
        <v>70</v>
      </c>
      <c r="D55" s="1" t="s">
        <v>9</v>
      </c>
      <c r="E55" s="1" t="s">
        <v>10</v>
      </c>
      <c r="F55" s="1" t="s">
        <v>11</v>
      </c>
      <c r="G55" s="1" t="s">
        <v>12</v>
      </c>
      <c r="H55" s="1" t="s">
        <v>13</v>
      </c>
      <c r="I55" s="1" t="s">
        <v>14</v>
      </c>
      <c r="J55" s="1" t="s">
        <v>15</v>
      </c>
      <c r="K55" s="1" t="s">
        <v>16</v>
      </c>
      <c r="L55" s="1" t="s">
        <v>17</v>
      </c>
      <c r="M55" s="1"/>
      <c r="N55" s="1" t="s">
        <v>18</v>
      </c>
    </row>
    <row r="56" spans="1:14" ht="18" x14ac:dyDescent="0.25">
      <c r="A56" s="25" t="s">
        <v>19</v>
      </c>
      <c r="B56" s="2" t="s">
        <v>32</v>
      </c>
      <c r="C56" s="3">
        <v>2409.6122293882213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3">
        <v>0</v>
      </c>
      <c r="M56" s="3">
        <v>0</v>
      </c>
      <c r="N56" s="3">
        <v>2409.6122293882213</v>
      </c>
    </row>
    <row r="57" spans="1:14" ht="18" x14ac:dyDescent="0.25">
      <c r="A57" s="25"/>
      <c r="B57" s="5" t="s">
        <v>33</v>
      </c>
      <c r="C57" s="6">
        <v>29474.957457177698</v>
      </c>
      <c r="D57" s="6">
        <v>0</v>
      </c>
      <c r="E57" s="6">
        <v>39701.26694266167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7">
        <v>0</v>
      </c>
      <c r="L57" s="6">
        <v>51225.296961579064</v>
      </c>
      <c r="M57" s="6">
        <v>0</v>
      </c>
      <c r="N57" s="6">
        <v>120401.52136141843</v>
      </c>
    </row>
    <row r="58" spans="1:14" x14ac:dyDescent="0.25">
      <c r="A58" s="25"/>
      <c r="B58" s="2" t="s">
        <v>20</v>
      </c>
      <c r="C58" s="3">
        <v>188.42510954074928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3">
        <v>0</v>
      </c>
      <c r="M58" s="3">
        <v>0</v>
      </c>
      <c r="N58" s="3">
        <v>188.42510954074928</v>
      </c>
    </row>
    <row r="59" spans="1:14" x14ac:dyDescent="0.25">
      <c r="A59" s="25"/>
      <c r="B59" s="5" t="s">
        <v>21</v>
      </c>
      <c r="C59" s="6">
        <v>110.80232296563312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7">
        <v>0</v>
      </c>
      <c r="L59" s="6">
        <v>0</v>
      </c>
      <c r="M59" s="6">
        <v>0</v>
      </c>
      <c r="N59" s="6">
        <v>110.80232296563312</v>
      </c>
    </row>
    <row r="60" spans="1:14" ht="27" x14ac:dyDescent="0.25">
      <c r="A60" s="25"/>
      <c r="B60" s="2" t="s">
        <v>22</v>
      </c>
      <c r="C60" s="3">
        <v>7.4660320240526099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3">
        <v>0</v>
      </c>
      <c r="M60" s="3">
        <v>0</v>
      </c>
      <c r="N60" s="3">
        <v>7.4660320240526099</v>
      </c>
    </row>
    <row r="61" spans="1:14" ht="18" x14ac:dyDescent="0.25">
      <c r="A61" s="25"/>
      <c r="B61" s="5" t="s">
        <v>23</v>
      </c>
      <c r="C61" s="6">
        <v>69.531087450256891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7">
        <v>0</v>
      </c>
      <c r="L61" s="6">
        <v>0</v>
      </c>
      <c r="M61" s="6">
        <v>0</v>
      </c>
      <c r="N61" s="6">
        <v>69.531087450256891</v>
      </c>
    </row>
    <row r="62" spans="1:14" ht="18" x14ac:dyDescent="0.25">
      <c r="A62" s="25"/>
      <c r="B62" s="2" t="s">
        <v>24</v>
      </c>
      <c r="C62" s="3">
        <v>1413.0231517843429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3">
        <v>1413.0231517843429</v>
      </c>
    </row>
    <row r="63" spans="1:14" ht="27" x14ac:dyDescent="0.25">
      <c r="A63" s="25"/>
      <c r="B63" s="5" t="s">
        <v>25</v>
      </c>
      <c r="C63" s="6">
        <v>14.240103198557126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7">
        <v>0</v>
      </c>
      <c r="L63" s="6">
        <v>0</v>
      </c>
      <c r="M63" s="6">
        <v>0</v>
      </c>
      <c r="N63" s="6">
        <v>14.240103198557126</v>
      </c>
    </row>
    <row r="64" spans="1:14" ht="18" x14ac:dyDescent="0.25">
      <c r="A64" s="25"/>
      <c r="B64" s="2" t="s">
        <v>26</v>
      </c>
      <c r="C64" s="3">
        <v>3.9639486432471744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3">
        <v>0</v>
      </c>
      <c r="M64" s="3">
        <v>0</v>
      </c>
      <c r="N64" s="3">
        <v>3.9639486432471744</v>
      </c>
    </row>
    <row r="65" spans="1:14" ht="27" x14ac:dyDescent="0.25">
      <c r="A65" s="25"/>
      <c r="B65" s="5" t="s">
        <v>27</v>
      </c>
      <c r="C65" s="6">
        <v>6209.5598610920415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7">
        <v>0</v>
      </c>
      <c r="L65" s="6">
        <v>0</v>
      </c>
      <c r="M65" s="6">
        <v>0</v>
      </c>
      <c r="N65" s="6">
        <v>6209.5598610920415</v>
      </c>
    </row>
    <row r="66" spans="1:14" ht="18" x14ac:dyDescent="0.25">
      <c r="A66" s="25"/>
      <c r="B66" s="2" t="s">
        <v>28</v>
      </c>
      <c r="C66" s="3">
        <v>56.923263465366645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3">
        <v>0</v>
      </c>
      <c r="M66" s="3">
        <v>0</v>
      </c>
      <c r="N66" s="3">
        <v>56.923263465366645</v>
      </c>
    </row>
    <row r="67" spans="1:14" ht="15.75" thickBot="1" x14ac:dyDescent="0.3">
      <c r="A67" s="26"/>
      <c r="B67" s="8" t="s">
        <v>18</v>
      </c>
      <c r="C67" s="9">
        <v>39958.504566730167</v>
      </c>
      <c r="D67" s="9">
        <v>0</v>
      </c>
      <c r="E67" s="9">
        <v>39701.26694266167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51225.296961579064</v>
      </c>
      <c r="M67" s="9">
        <v>0</v>
      </c>
      <c r="N67" s="9">
        <v>130885.0684709709</v>
      </c>
    </row>
  </sheetData>
  <mergeCells count="17">
    <mergeCell ref="A56:A67"/>
    <mergeCell ref="A55:B55"/>
    <mergeCell ref="A5:A16"/>
    <mergeCell ref="A3:B3"/>
    <mergeCell ref="A1:N1"/>
    <mergeCell ref="A54:B54"/>
    <mergeCell ref="C54:N54"/>
    <mergeCell ref="C37:N37"/>
    <mergeCell ref="A38:B38"/>
    <mergeCell ref="A39:A50"/>
    <mergeCell ref="C3:N3"/>
    <mergeCell ref="A4:B4"/>
    <mergeCell ref="C20:N20"/>
    <mergeCell ref="A21:B21"/>
    <mergeCell ref="A22:A33"/>
    <mergeCell ref="A37:B37"/>
    <mergeCell ref="A20:B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475"/>
  <sheetViews>
    <sheetView showZeros="0" zoomScale="85" zoomScaleNormal="85" workbookViewId="0">
      <selection activeCell="E22" sqref="E22"/>
    </sheetView>
  </sheetViews>
  <sheetFormatPr baseColWidth="10" defaultRowHeight="15" x14ac:dyDescent="0.25"/>
  <sheetData>
    <row r="1" spans="1:19" x14ac:dyDescent="0.2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9" ht="15.75" thickBot="1" x14ac:dyDescent="0.3"/>
    <row r="3" spans="1:19" ht="15" customHeight="1" x14ac:dyDescent="0.25">
      <c r="A3" s="22" t="s">
        <v>96</v>
      </c>
      <c r="B3" s="22"/>
      <c r="C3" s="23" t="s">
        <v>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9" ht="18" x14ac:dyDescent="0.25">
      <c r="A4" s="24" t="s">
        <v>98</v>
      </c>
      <c r="B4" s="24"/>
      <c r="C4" s="1" t="s">
        <v>70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/>
      <c r="N4" s="1" t="s">
        <v>18</v>
      </c>
    </row>
    <row r="5" spans="1:19" ht="18" x14ac:dyDescent="0.25">
      <c r="A5" s="25" t="s">
        <v>19</v>
      </c>
      <c r="B5" s="2" t="s">
        <v>32</v>
      </c>
      <c r="C5" s="3">
        <v>3.4508888888029881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3">
        <v>0</v>
      </c>
      <c r="M5" s="3">
        <v>0</v>
      </c>
      <c r="N5" s="3">
        <v>3.4508888888029881</v>
      </c>
    </row>
    <row r="6" spans="1:19" ht="18" x14ac:dyDescent="0.25">
      <c r="A6" s="25"/>
      <c r="B6" s="5" t="s">
        <v>33</v>
      </c>
      <c r="C6" s="6">
        <v>42.212104481533025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  <c r="L6" s="6">
        <v>0</v>
      </c>
      <c r="M6" s="6">
        <v>0</v>
      </c>
      <c r="N6" s="6">
        <v>42.212104481533025</v>
      </c>
      <c r="Q6" s="10"/>
      <c r="R6" s="27"/>
      <c r="S6" s="27"/>
    </row>
    <row r="7" spans="1:19" x14ac:dyDescent="0.25">
      <c r="A7" s="25"/>
      <c r="B7" s="2" t="s">
        <v>20</v>
      </c>
      <c r="C7" s="3">
        <v>0.26985010656704134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0.26985010656704134</v>
      </c>
      <c r="Q7" s="10"/>
      <c r="R7" s="10"/>
      <c r="S7" s="10"/>
    </row>
    <row r="8" spans="1:19" x14ac:dyDescent="0.25">
      <c r="A8" s="25"/>
      <c r="B8" s="5" t="s">
        <v>21</v>
      </c>
      <c r="C8" s="6">
        <v>0.15868383323765872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0.15868383323765872</v>
      </c>
      <c r="Q8" s="10"/>
      <c r="R8" s="13"/>
      <c r="S8" s="10"/>
    </row>
    <row r="9" spans="1:19" ht="18" x14ac:dyDescent="0.25">
      <c r="A9" s="25"/>
      <c r="B9" s="2" t="s">
        <v>22</v>
      </c>
      <c r="C9" s="3">
        <v>1.0692362298390143E-2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1.0692362298390143E-2</v>
      </c>
      <c r="Q9" s="10"/>
      <c r="R9" s="13"/>
      <c r="S9" s="10"/>
    </row>
    <row r="10" spans="1:19" ht="18" x14ac:dyDescent="0.25">
      <c r="A10" s="25"/>
      <c r="B10" s="5" t="s">
        <v>23</v>
      </c>
      <c r="C10" s="6">
        <v>9.9577871568737875E-2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9.9577871568737875E-2</v>
      </c>
      <c r="Q10" s="10"/>
      <c r="R10" s="13"/>
      <c r="S10" s="10"/>
    </row>
    <row r="11" spans="1:19" ht="18" x14ac:dyDescent="0.25">
      <c r="A11" s="25"/>
      <c r="B11" s="2" t="s">
        <v>24</v>
      </c>
      <c r="C11" s="3">
        <v>2.0236392539192853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v>2.0236392539192853</v>
      </c>
      <c r="Q11" s="10"/>
      <c r="R11" s="13"/>
      <c r="S11" s="10"/>
    </row>
    <row r="12" spans="1:19" ht="18" x14ac:dyDescent="0.25">
      <c r="A12" s="25"/>
      <c r="B12" s="5" t="s">
        <v>25</v>
      </c>
      <c r="C12" s="6">
        <v>2.0393743567522122E-2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7">
        <v>0</v>
      </c>
      <c r="L12" s="6">
        <v>0</v>
      </c>
      <c r="M12" s="6">
        <v>0</v>
      </c>
      <c r="N12" s="6">
        <v>2.0393743567522122E-2</v>
      </c>
      <c r="Q12" s="10"/>
      <c r="R12" s="13"/>
      <c r="S12" s="10"/>
    </row>
    <row r="13" spans="1:19" ht="18" x14ac:dyDescent="0.25">
      <c r="A13" s="25"/>
      <c r="B13" s="2" t="s">
        <v>26</v>
      </c>
      <c r="C13" s="3">
        <v>5.6769077455422635E-3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5.6769077455422635E-3</v>
      </c>
      <c r="Q13" s="10"/>
      <c r="R13" s="13"/>
      <c r="S13" s="10"/>
    </row>
    <row r="14" spans="1:19" ht="18" x14ac:dyDescent="0.25">
      <c r="A14" s="25"/>
      <c r="B14" s="5" t="s">
        <v>27</v>
      </c>
      <c r="C14" s="6">
        <v>8.8929251219977647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6">
        <v>0</v>
      </c>
      <c r="M14" s="6">
        <v>0</v>
      </c>
      <c r="N14" s="6">
        <v>8.8929251219977647</v>
      </c>
      <c r="Q14" s="10"/>
      <c r="R14" s="13"/>
      <c r="S14" s="10"/>
    </row>
    <row r="15" spans="1:19" ht="18" x14ac:dyDescent="0.25">
      <c r="A15" s="25"/>
      <c r="B15" s="2" t="s">
        <v>28</v>
      </c>
      <c r="C15" s="3">
        <v>8.1521771433286649E-2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8.1521771433286649E-2</v>
      </c>
      <c r="Q15" s="10"/>
      <c r="R15" s="13"/>
      <c r="S15" s="10"/>
    </row>
    <row r="16" spans="1:19" ht="15.75" thickBot="1" x14ac:dyDescent="0.3">
      <c r="A16" s="26"/>
      <c r="B16" s="8" t="s">
        <v>18</v>
      </c>
      <c r="C16" s="9">
        <v>57.225954342671251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57.225954342671251</v>
      </c>
      <c r="Q16" s="10"/>
      <c r="R16" s="13"/>
      <c r="S16" s="10"/>
    </row>
    <row r="17" spans="1:19" x14ac:dyDescent="0.25">
      <c r="Q17" s="10"/>
      <c r="R17" s="13"/>
      <c r="S17" s="10"/>
    </row>
    <row r="19" spans="1:19" ht="15.75" thickBot="1" x14ac:dyDescent="0.3"/>
    <row r="20" spans="1:19" ht="15" customHeight="1" x14ac:dyDescent="0.25">
      <c r="A20" s="22" t="s">
        <v>95</v>
      </c>
      <c r="B20" s="22"/>
      <c r="C20" s="23" t="s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9" ht="18" x14ac:dyDescent="0.25">
      <c r="A21" s="24" t="s">
        <v>98</v>
      </c>
      <c r="B21" s="24"/>
      <c r="C21" s="1" t="s">
        <v>70</v>
      </c>
      <c r="D21" s="1" t="s">
        <v>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1" t="s">
        <v>15</v>
      </c>
      <c r="K21" s="1" t="s">
        <v>16</v>
      </c>
      <c r="L21" s="1" t="s">
        <v>17</v>
      </c>
      <c r="M21" s="1"/>
      <c r="N21" s="1" t="s">
        <v>18</v>
      </c>
    </row>
    <row r="22" spans="1:19" ht="18" x14ac:dyDescent="0.25">
      <c r="A22" s="25" t="s">
        <v>19</v>
      </c>
      <c r="B22" s="2" t="s">
        <v>32</v>
      </c>
      <c r="C22" s="3">
        <v>44911.452492577744</v>
      </c>
      <c r="D22" s="4">
        <v>145.70098835803486</v>
      </c>
      <c r="E22" s="4">
        <v>0</v>
      </c>
      <c r="F22" s="4">
        <v>0</v>
      </c>
      <c r="G22" s="4">
        <v>8.6700207905188731E-2</v>
      </c>
      <c r="H22" s="4">
        <v>0</v>
      </c>
      <c r="I22" s="4">
        <v>534.47804127871541</v>
      </c>
      <c r="J22" s="4">
        <v>228.75790862838278</v>
      </c>
      <c r="K22" s="4">
        <v>0</v>
      </c>
      <c r="L22" s="3">
        <v>35830.733905117617</v>
      </c>
      <c r="M22" s="3">
        <v>0</v>
      </c>
      <c r="N22" s="3">
        <v>81651.210036168399</v>
      </c>
    </row>
    <row r="23" spans="1:19" ht="18" x14ac:dyDescent="0.25">
      <c r="A23" s="25"/>
      <c r="B23" s="5" t="s">
        <v>33</v>
      </c>
      <c r="C23" s="6">
        <v>549367.70963138656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7">
        <v>5.9083630393610482</v>
      </c>
      <c r="L23" s="6">
        <v>31611.051295024994</v>
      </c>
      <c r="M23" s="6">
        <v>9677.6316043825245</v>
      </c>
      <c r="N23" s="6">
        <v>590662.30089383351</v>
      </c>
    </row>
    <row r="24" spans="1:19" x14ac:dyDescent="0.25">
      <c r="A24" s="25"/>
      <c r="B24" s="2" t="s">
        <v>20</v>
      </c>
      <c r="C24" s="3">
        <v>3511.953189952334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>
        <v>0</v>
      </c>
      <c r="M24" s="3">
        <v>0</v>
      </c>
      <c r="N24" s="3">
        <v>3511.953189952334</v>
      </c>
    </row>
    <row r="25" spans="1:19" x14ac:dyDescent="0.25">
      <c r="A25" s="25"/>
      <c r="B25" s="5" t="s">
        <v>21</v>
      </c>
      <c r="C25" s="6">
        <v>2065.1842662674921</v>
      </c>
      <c r="D25" s="6">
        <v>440.52096494191147</v>
      </c>
      <c r="E25" s="6">
        <v>0</v>
      </c>
      <c r="F25" s="6">
        <v>1.7610981397599756</v>
      </c>
      <c r="G25" s="6">
        <v>17.800055101733861</v>
      </c>
      <c r="H25" s="6">
        <v>0</v>
      </c>
      <c r="I25" s="6">
        <v>0</v>
      </c>
      <c r="J25" s="6">
        <v>0</v>
      </c>
      <c r="K25" s="7">
        <v>0</v>
      </c>
      <c r="L25" s="6">
        <v>0</v>
      </c>
      <c r="M25" s="6">
        <v>0</v>
      </c>
      <c r="N25" s="6">
        <v>2525.2663844508979</v>
      </c>
    </row>
    <row r="26" spans="1:19" ht="18" x14ac:dyDescent="0.25">
      <c r="A26" s="25"/>
      <c r="B26" s="2" t="s">
        <v>22</v>
      </c>
      <c r="C26" s="3">
        <v>139.15531240536373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3">
        <v>0</v>
      </c>
      <c r="M26" s="3">
        <v>0</v>
      </c>
      <c r="N26" s="3">
        <v>139.15531240536373</v>
      </c>
    </row>
    <row r="27" spans="1:19" ht="18" x14ac:dyDescent="0.25">
      <c r="A27" s="25"/>
      <c r="B27" s="5" t="s">
        <v>23</v>
      </c>
      <c r="C27" s="6">
        <v>1295.9521422964879</v>
      </c>
      <c r="D27" s="6">
        <v>0</v>
      </c>
      <c r="E27" s="6">
        <v>0</v>
      </c>
      <c r="F27" s="6">
        <v>26.625074402075711</v>
      </c>
      <c r="G27" s="6">
        <v>0</v>
      </c>
      <c r="H27" s="6">
        <v>0</v>
      </c>
      <c r="I27" s="6">
        <v>0</v>
      </c>
      <c r="J27" s="6">
        <v>0</v>
      </c>
      <c r="K27" s="7">
        <v>0</v>
      </c>
      <c r="L27" s="6">
        <v>0</v>
      </c>
      <c r="M27" s="6">
        <v>0</v>
      </c>
      <c r="N27" s="6">
        <v>1322.5772166985635</v>
      </c>
    </row>
    <row r="28" spans="1:19" ht="18" x14ac:dyDescent="0.25">
      <c r="A28" s="25"/>
      <c r="B28" s="2" t="s">
        <v>24</v>
      </c>
      <c r="C28" s="3">
        <v>26336.570415060989</v>
      </c>
      <c r="D28" s="4">
        <v>8113.651773488541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3">
        <v>34450.222188549531</v>
      </c>
    </row>
    <row r="29" spans="1:19" ht="18" x14ac:dyDescent="0.25">
      <c r="A29" s="25"/>
      <c r="B29" s="5" t="s">
        <v>25</v>
      </c>
      <c r="C29" s="6">
        <v>265.41354268183522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v>0</v>
      </c>
      <c r="L29" s="6">
        <v>0</v>
      </c>
      <c r="M29" s="6">
        <v>0</v>
      </c>
      <c r="N29" s="6">
        <v>265.41354268183522</v>
      </c>
    </row>
    <row r="30" spans="1:19" ht="18" x14ac:dyDescent="0.25">
      <c r="A30" s="25"/>
      <c r="B30" s="2" t="s">
        <v>26</v>
      </c>
      <c r="C30" s="3">
        <v>73.881883982392011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>
        <v>0</v>
      </c>
      <c r="M30" s="3">
        <v>0</v>
      </c>
      <c r="N30" s="3">
        <v>73.881883982392011</v>
      </c>
    </row>
    <row r="31" spans="1:19" ht="18" x14ac:dyDescent="0.25">
      <c r="A31" s="25"/>
      <c r="B31" s="5" t="s">
        <v>27</v>
      </c>
      <c r="C31" s="6">
        <v>115736.61077079532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v>0.97353231142102414</v>
      </c>
      <c r="L31" s="6">
        <v>4.2261870793475502</v>
      </c>
      <c r="M31" s="6">
        <v>0</v>
      </c>
      <c r="N31" s="6">
        <v>115741.81049018608</v>
      </c>
    </row>
    <row r="32" spans="1:19" ht="18" x14ac:dyDescent="0.25">
      <c r="A32" s="25"/>
      <c r="B32" s="2" t="s">
        <v>28</v>
      </c>
      <c r="C32" s="3">
        <v>1060.9617645808407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3">
        <v>0</v>
      </c>
      <c r="M32" s="3">
        <v>0</v>
      </c>
      <c r="N32" s="3">
        <v>1060.9617645808407</v>
      </c>
    </row>
    <row r="33" spans="1:14" ht="15.75" thickBot="1" x14ac:dyDescent="0.3">
      <c r="A33" s="26"/>
      <c r="B33" s="8" t="s">
        <v>18</v>
      </c>
      <c r="C33" s="9">
        <v>744764.84541198704</v>
      </c>
      <c r="D33" s="9">
        <v>8699.8737267884881</v>
      </c>
      <c r="E33" s="9">
        <v>0</v>
      </c>
      <c r="F33" s="9">
        <v>28.386172541835688</v>
      </c>
      <c r="G33" s="9">
        <v>17.886755309639049</v>
      </c>
      <c r="H33" s="9">
        <v>0</v>
      </c>
      <c r="I33" s="9">
        <v>534.47804127871541</v>
      </c>
      <c r="J33" s="9">
        <v>228.75790862838278</v>
      </c>
      <c r="K33" s="9">
        <v>6.8818953507820719</v>
      </c>
      <c r="L33" s="9">
        <v>67446.011387221952</v>
      </c>
      <c r="M33" s="9">
        <v>9677.6316043825245</v>
      </c>
      <c r="N33" s="9">
        <v>831404.75290348975</v>
      </c>
    </row>
    <row r="36" spans="1:14" ht="15.75" thickBot="1" x14ac:dyDescent="0.3"/>
    <row r="37" spans="1:14" ht="15" customHeight="1" x14ac:dyDescent="0.25">
      <c r="A37" s="22" t="s">
        <v>94</v>
      </c>
      <c r="B37" s="22"/>
      <c r="C37" s="23" t="s">
        <v>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8" x14ac:dyDescent="0.25">
      <c r="A38" s="24" t="s">
        <v>98</v>
      </c>
      <c r="B38" s="24"/>
      <c r="C38" s="1" t="s">
        <v>70</v>
      </c>
      <c r="D38" s="1" t="s">
        <v>9</v>
      </c>
      <c r="E38" s="1" t="s">
        <v>10</v>
      </c>
      <c r="F38" s="1" t="s">
        <v>11</v>
      </c>
      <c r="G38" s="1" t="s">
        <v>12</v>
      </c>
      <c r="H38" s="1" t="s">
        <v>13</v>
      </c>
      <c r="I38" s="1" t="s">
        <v>14</v>
      </c>
      <c r="J38" s="1" t="s">
        <v>15</v>
      </c>
      <c r="K38" s="1" t="s">
        <v>16</v>
      </c>
      <c r="L38" s="1" t="s">
        <v>17</v>
      </c>
      <c r="M38" s="1"/>
      <c r="N38" s="1" t="s">
        <v>18</v>
      </c>
    </row>
    <row r="39" spans="1:14" ht="18" x14ac:dyDescent="0.25">
      <c r="A39" s="25" t="s">
        <v>19</v>
      </c>
      <c r="B39" s="2" t="s">
        <v>32</v>
      </c>
      <c r="C39" s="3">
        <v>2524.0301563508988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3">
        <v>0</v>
      </c>
      <c r="M39" s="3">
        <v>0</v>
      </c>
      <c r="N39" s="3">
        <v>2524.0301563508988</v>
      </c>
    </row>
    <row r="40" spans="1:14" ht="18" x14ac:dyDescent="0.25">
      <c r="A40" s="25"/>
      <c r="B40" s="5" t="s">
        <v>33</v>
      </c>
      <c r="C40" s="6">
        <v>30874.545112167169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7">
        <v>0</v>
      </c>
      <c r="L40" s="6">
        <v>0</v>
      </c>
      <c r="M40" s="6">
        <v>0</v>
      </c>
      <c r="N40" s="6">
        <v>30874.545112167169</v>
      </c>
    </row>
    <row r="41" spans="1:14" x14ac:dyDescent="0.25">
      <c r="A41" s="25"/>
      <c r="B41" s="2" t="s">
        <v>20</v>
      </c>
      <c r="C41" s="3">
        <v>197.37227961169538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3">
        <v>0</v>
      </c>
      <c r="M41" s="3">
        <v>0</v>
      </c>
      <c r="N41" s="3">
        <v>197.37227961169538</v>
      </c>
    </row>
    <row r="42" spans="1:14" x14ac:dyDescent="0.25">
      <c r="A42" s="25"/>
      <c r="B42" s="5" t="s">
        <v>21</v>
      </c>
      <c r="C42" s="6">
        <v>116.06365586465965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7">
        <v>0</v>
      </c>
      <c r="L42" s="6">
        <v>0</v>
      </c>
      <c r="M42" s="6">
        <v>0</v>
      </c>
      <c r="N42" s="6">
        <v>116.06365586465965</v>
      </c>
    </row>
    <row r="43" spans="1:14" ht="18" x14ac:dyDescent="0.25">
      <c r="A43" s="25"/>
      <c r="B43" s="2" t="s">
        <v>22</v>
      </c>
      <c r="C43" s="3">
        <v>7.8205487784126886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3">
        <v>0</v>
      </c>
      <c r="M43" s="3">
        <v>0</v>
      </c>
      <c r="N43" s="3">
        <v>7.8205487784126886</v>
      </c>
    </row>
    <row r="44" spans="1:14" ht="18" x14ac:dyDescent="0.25">
      <c r="A44" s="25"/>
      <c r="B44" s="5" t="s">
        <v>23</v>
      </c>
      <c r="C44" s="6">
        <v>72.832698717202916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7">
        <v>0</v>
      </c>
      <c r="L44" s="6">
        <v>0</v>
      </c>
      <c r="M44" s="6">
        <v>0</v>
      </c>
      <c r="N44" s="6">
        <v>72.832698717202916</v>
      </c>
    </row>
    <row r="45" spans="1:14" ht="18" x14ac:dyDescent="0.25">
      <c r="A45" s="25"/>
      <c r="B45" s="2" t="s">
        <v>24</v>
      </c>
      <c r="C45" s="3">
        <v>1480.1190844018834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3">
        <v>1480.1190844018834</v>
      </c>
    </row>
    <row r="46" spans="1:14" ht="18" x14ac:dyDescent="0.25">
      <c r="A46" s="25"/>
      <c r="B46" s="5" t="s">
        <v>25</v>
      </c>
      <c r="C46" s="6">
        <v>14.916279667053544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7">
        <v>0</v>
      </c>
      <c r="L46" s="6">
        <v>0</v>
      </c>
      <c r="M46" s="6">
        <v>0</v>
      </c>
      <c r="N46" s="6">
        <v>14.916279667053544</v>
      </c>
    </row>
    <row r="47" spans="1:14" ht="18" x14ac:dyDescent="0.25">
      <c r="A47" s="25"/>
      <c r="B47" s="2" t="s">
        <v>26</v>
      </c>
      <c r="C47" s="3">
        <v>4.1521726158911108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3">
        <v>0</v>
      </c>
      <c r="M47" s="3">
        <v>0</v>
      </c>
      <c r="N47" s="3">
        <v>4.1521726158911108</v>
      </c>
    </row>
    <row r="48" spans="1:14" ht="18" x14ac:dyDescent="0.25">
      <c r="A48" s="25"/>
      <c r="B48" s="5" t="s">
        <v>27</v>
      </c>
      <c r="C48" s="6">
        <v>6504.4143434820116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7">
        <v>0</v>
      </c>
      <c r="L48" s="6">
        <v>0</v>
      </c>
      <c r="M48" s="6">
        <v>0</v>
      </c>
      <c r="N48" s="6">
        <v>6504.4143434820116</v>
      </c>
    </row>
    <row r="49" spans="1:14" ht="18" x14ac:dyDescent="0.25">
      <c r="A49" s="25"/>
      <c r="B49" s="2" t="s">
        <v>28</v>
      </c>
      <c r="C49" s="3">
        <v>59.626205342164475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3">
        <v>0</v>
      </c>
      <c r="M49" s="3">
        <v>0</v>
      </c>
      <c r="N49" s="3">
        <v>59.626205342164475</v>
      </c>
    </row>
    <row r="50" spans="1:14" ht="15.75" thickBot="1" x14ac:dyDescent="0.3">
      <c r="A50" s="26"/>
      <c r="B50" s="8" t="s">
        <v>18</v>
      </c>
      <c r="C50" s="9">
        <v>41855.892536999054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41855.892536999054</v>
      </c>
    </row>
    <row r="52" spans="1:14" ht="15.75" thickBot="1" x14ac:dyDescent="0.3"/>
    <row r="53" spans="1:14" ht="15" customHeight="1" x14ac:dyDescent="0.25">
      <c r="A53" s="22" t="s">
        <v>93</v>
      </c>
      <c r="B53" s="22"/>
      <c r="C53" s="23" t="s">
        <v>8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8" x14ac:dyDescent="0.25">
      <c r="A54" s="24" t="s">
        <v>98</v>
      </c>
      <c r="B54" s="24"/>
      <c r="C54" s="1" t="s">
        <v>70</v>
      </c>
      <c r="D54" s="1" t="s">
        <v>9</v>
      </c>
      <c r="E54" s="1" t="s">
        <v>10</v>
      </c>
      <c r="F54" s="1" t="s">
        <v>11</v>
      </c>
      <c r="G54" s="1" t="s">
        <v>12</v>
      </c>
      <c r="H54" s="1" t="s">
        <v>13</v>
      </c>
      <c r="I54" s="1" t="s">
        <v>14</v>
      </c>
      <c r="J54" s="1" t="s">
        <v>15</v>
      </c>
      <c r="K54" s="1" t="s">
        <v>16</v>
      </c>
      <c r="L54" s="1" t="s">
        <v>17</v>
      </c>
      <c r="M54" s="1"/>
      <c r="N54" s="1" t="s">
        <v>18</v>
      </c>
    </row>
    <row r="55" spans="1:14" ht="18" x14ac:dyDescent="0.25">
      <c r="A55" s="25" t="s">
        <v>19</v>
      </c>
      <c r="B55" s="2" t="s">
        <v>32</v>
      </c>
      <c r="C55" s="3">
        <v>64690.013336642063</v>
      </c>
      <c r="D55" s="4">
        <v>49.315800323183389</v>
      </c>
      <c r="E55" s="4">
        <v>0</v>
      </c>
      <c r="F55" s="4">
        <v>0</v>
      </c>
      <c r="G55" s="4">
        <v>2.9345649533440418E-2</v>
      </c>
      <c r="H55" s="4">
        <v>0</v>
      </c>
      <c r="I55" s="4">
        <v>180.90620151495864</v>
      </c>
      <c r="J55" s="4">
        <v>77.428296618992903</v>
      </c>
      <c r="K55" s="4">
        <v>0</v>
      </c>
      <c r="L55" s="3">
        <v>12127.72362501584</v>
      </c>
      <c r="M55" s="3">
        <v>0</v>
      </c>
      <c r="N55" s="3">
        <v>77125.416605764578</v>
      </c>
    </row>
    <row r="56" spans="1:14" ht="18" x14ac:dyDescent="0.25">
      <c r="A56" s="25"/>
      <c r="B56" s="5" t="s">
        <v>33</v>
      </c>
      <c r="C56" s="6">
        <v>791303.83210492157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7">
        <v>1.9998193229135914</v>
      </c>
      <c r="L56" s="6">
        <v>27350.947035405345</v>
      </c>
      <c r="M56" s="6">
        <v>3275.6136604253747</v>
      </c>
      <c r="N56" s="6">
        <v>821932.39262007526</v>
      </c>
    </row>
    <row r="57" spans="1:14" x14ac:dyDescent="0.25">
      <c r="A57" s="25"/>
      <c r="B57" s="2" t="s">
        <v>20</v>
      </c>
      <c r="C57" s="3">
        <v>5058.5827464214208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3">
        <v>0</v>
      </c>
      <c r="M57" s="3">
        <v>0</v>
      </c>
      <c r="N57" s="3">
        <v>5058.5827464214208</v>
      </c>
    </row>
    <row r="58" spans="1:14" x14ac:dyDescent="0.25">
      <c r="A58" s="25"/>
      <c r="B58" s="5" t="s">
        <v>21</v>
      </c>
      <c r="C58" s="6">
        <v>2974.6710541046559</v>
      </c>
      <c r="D58" s="6">
        <v>149.10430045859974</v>
      </c>
      <c r="E58" s="6">
        <v>0</v>
      </c>
      <c r="F58" s="6">
        <v>0.59608356256660355</v>
      </c>
      <c r="G58" s="6">
        <v>6.0248319042398597</v>
      </c>
      <c r="H58" s="6">
        <v>0</v>
      </c>
      <c r="I58" s="6">
        <v>0</v>
      </c>
      <c r="J58" s="6">
        <v>0</v>
      </c>
      <c r="K58" s="7">
        <v>0</v>
      </c>
      <c r="L58" s="6">
        <v>0</v>
      </c>
      <c r="M58" s="6">
        <v>0</v>
      </c>
      <c r="N58" s="6">
        <v>3130.3962700300622</v>
      </c>
    </row>
    <row r="59" spans="1:14" ht="18" x14ac:dyDescent="0.25">
      <c r="A59" s="25"/>
      <c r="B59" s="2" t="s">
        <v>22</v>
      </c>
      <c r="C59" s="3">
        <v>200.43793989640554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3">
        <v>0</v>
      </c>
      <c r="M59" s="3">
        <v>0</v>
      </c>
      <c r="N59" s="3">
        <v>200.43793989640554</v>
      </c>
    </row>
    <row r="60" spans="1:14" ht="18" x14ac:dyDescent="0.25">
      <c r="A60" s="25"/>
      <c r="B60" s="5" t="s">
        <v>23</v>
      </c>
      <c r="C60" s="6">
        <v>1866.6766874810962</v>
      </c>
      <c r="D60" s="6">
        <v>0</v>
      </c>
      <c r="E60" s="6">
        <v>0</v>
      </c>
      <c r="F60" s="6">
        <v>9.0118596146795316</v>
      </c>
      <c r="G60" s="6">
        <v>0</v>
      </c>
      <c r="H60" s="6">
        <v>0</v>
      </c>
      <c r="I60" s="6">
        <v>0</v>
      </c>
      <c r="J60" s="6">
        <v>0</v>
      </c>
      <c r="K60" s="7">
        <v>0</v>
      </c>
      <c r="L60" s="6">
        <v>0</v>
      </c>
      <c r="M60" s="6">
        <v>0</v>
      </c>
      <c r="N60" s="6">
        <v>1875.6885470957757</v>
      </c>
    </row>
    <row r="61" spans="1:14" ht="18" x14ac:dyDescent="0.25">
      <c r="A61" s="25"/>
      <c r="B61" s="2" t="s">
        <v>24</v>
      </c>
      <c r="C61" s="3">
        <v>37934.93634331401</v>
      </c>
      <c r="D61" s="4">
        <v>2746.2492551522755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3">
        <v>40681.185598466283</v>
      </c>
    </row>
    <row r="62" spans="1:14" ht="18" x14ac:dyDescent="0.25">
      <c r="A62" s="25"/>
      <c r="B62" s="5" t="s">
        <v>25</v>
      </c>
      <c r="C62" s="6">
        <v>382.29904986152161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7">
        <v>0</v>
      </c>
      <c r="L62" s="6">
        <v>0</v>
      </c>
      <c r="M62" s="6">
        <v>0</v>
      </c>
      <c r="N62" s="6">
        <v>382.29904986152161</v>
      </c>
    </row>
    <row r="63" spans="1:14" ht="18" x14ac:dyDescent="0.25">
      <c r="A63" s="25"/>
      <c r="B63" s="2" t="s">
        <v>26</v>
      </c>
      <c r="C63" s="3">
        <v>106.41873720176488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">
        <v>0</v>
      </c>
      <c r="M63" s="3">
        <v>0</v>
      </c>
      <c r="N63" s="3">
        <v>106.41873720176488</v>
      </c>
    </row>
    <row r="64" spans="1:14" ht="18" x14ac:dyDescent="0.25">
      <c r="A64" s="25"/>
      <c r="B64" s="5" t="s">
        <v>27</v>
      </c>
      <c r="C64" s="6">
        <v>166705.87297388865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7">
        <v>0.32951406589108984</v>
      </c>
      <c r="L64" s="6">
        <v>1.430448760041152</v>
      </c>
      <c r="M64" s="6">
        <v>0</v>
      </c>
      <c r="N64" s="6">
        <v>166707.6329367146</v>
      </c>
    </row>
    <row r="65" spans="1:14" ht="18" x14ac:dyDescent="0.25">
      <c r="A65" s="25"/>
      <c r="B65" s="2" t="s">
        <v>28</v>
      </c>
      <c r="C65" s="3">
        <v>1528.1988644598962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3">
        <v>0</v>
      </c>
      <c r="M65" s="3">
        <v>0</v>
      </c>
      <c r="N65" s="3">
        <v>1528.1988644598962</v>
      </c>
    </row>
    <row r="66" spans="1:14" ht="15.75" thickBot="1" x14ac:dyDescent="0.3">
      <c r="A66" s="26"/>
      <c r="B66" s="8" t="s">
        <v>18</v>
      </c>
      <c r="C66" s="9">
        <v>1072751.9398381931</v>
      </c>
      <c r="D66" s="9">
        <v>2944.6693559340588</v>
      </c>
      <c r="E66" s="9">
        <v>0</v>
      </c>
      <c r="F66" s="9">
        <v>9.6079431772461348</v>
      </c>
      <c r="G66" s="9">
        <v>6.0541775537733002</v>
      </c>
      <c r="H66" s="9">
        <v>0</v>
      </c>
      <c r="I66" s="9">
        <v>180.90620151495864</v>
      </c>
      <c r="J66" s="9">
        <v>77.428296618992903</v>
      </c>
      <c r="K66" s="9">
        <v>2.3293333888046814</v>
      </c>
      <c r="L66" s="9">
        <v>39480.101109181225</v>
      </c>
      <c r="M66" s="9">
        <v>3275.6136604253747</v>
      </c>
      <c r="N66" s="9">
        <v>1118728.6499159876</v>
      </c>
    </row>
    <row r="69" spans="1:14" ht="15.75" thickBot="1" x14ac:dyDescent="0.3"/>
    <row r="70" spans="1:14" ht="15" customHeight="1" x14ac:dyDescent="0.25">
      <c r="A70" s="22" t="s">
        <v>92</v>
      </c>
      <c r="B70" s="22"/>
      <c r="C70" s="23" t="s">
        <v>8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8" x14ac:dyDescent="0.25">
      <c r="A71" s="24" t="s">
        <v>98</v>
      </c>
      <c r="B71" s="24"/>
      <c r="C71" s="1" t="s">
        <v>70</v>
      </c>
      <c r="D71" s="1" t="s">
        <v>9</v>
      </c>
      <c r="E71" s="1" t="s">
        <v>10</v>
      </c>
      <c r="F71" s="1" t="s">
        <v>11</v>
      </c>
      <c r="G71" s="1" t="s">
        <v>12</v>
      </c>
      <c r="H71" s="1" t="s">
        <v>13</v>
      </c>
      <c r="I71" s="1" t="s">
        <v>14</v>
      </c>
      <c r="J71" s="1" t="s">
        <v>15</v>
      </c>
      <c r="K71" s="1" t="s">
        <v>16</v>
      </c>
      <c r="L71" s="1" t="s">
        <v>17</v>
      </c>
      <c r="M71" s="1"/>
      <c r="N71" s="1" t="s">
        <v>18</v>
      </c>
    </row>
    <row r="72" spans="1:14" ht="18" x14ac:dyDescent="0.25">
      <c r="A72" s="25" t="s">
        <v>19</v>
      </c>
      <c r="B72" s="2" t="s">
        <v>32</v>
      </c>
      <c r="C72" s="3">
        <v>1980.8335444124991</v>
      </c>
      <c r="D72" s="4">
        <v>8.7331888599307899</v>
      </c>
      <c r="E72" s="4">
        <v>0</v>
      </c>
      <c r="F72" s="4">
        <v>0</v>
      </c>
      <c r="G72" s="4">
        <v>5.1967340672437008E-3</v>
      </c>
      <c r="H72" s="4">
        <v>0</v>
      </c>
      <c r="I72" s="4">
        <v>32.036142846902663</v>
      </c>
      <c r="J72" s="4">
        <v>13.711547476570619</v>
      </c>
      <c r="K72" s="4">
        <v>0</v>
      </c>
      <c r="L72" s="3">
        <v>2147.6626185567084</v>
      </c>
      <c r="M72" s="3">
        <v>0</v>
      </c>
      <c r="N72" s="3">
        <v>4182.9822388866787</v>
      </c>
    </row>
    <row r="73" spans="1:14" ht="18" x14ac:dyDescent="0.25">
      <c r="A73" s="25"/>
      <c r="B73" s="5" t="s">
        <v>33</v>
      </c>
      <c r="C73" s="6">
        <v>24230.033255654729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7">
        <v>0.35414207451345164</v>
      </c>
      <c r="L73" s="6">
        <v>1894.738561018067</v>
      </c>
      <c r="M73" s="6">
        <v>580.06871106613778</v>
      </c>
      <c r="N73" s="6">
        <v>26705.194669813449</v>
      </c>
    </row>
    <row r="74" spans="1:14" x14ac:dyDescent="0.25">
      <c r="A74" s="25"/>
      <c r="B74" s="2" t="s">
        <v>20</v>
      </c>
      <c r="C74" s="3">
        <v>154.89578490505826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3">
        <v>0</v>
      </c>
      <c r="M74" s="3">
        <v>0</v>
      </c>
      <c r="N74" s="3">
        <v>154.89578490505826</v>
      </c>
    </row>
    <row r="75" spans="1:14" x14ac:dyDescent="0.25">
      <c r="A75" s="25"/>
      <c r="B75" s="5" t="s">
        <v>21</v>
      </c>
      <c r="C75" s="6">
        <v>91.085592715836185</v>
      </c>
      <c r="D75" s="6">
        <v>26.404438480149185</v>
      </c>
      <c r="E75" s="6">
        <v>0</v>
      </c>
      <c r="F75" s="6">
        <v>0.10555867073188943</v>
      </c>
      <c r="G75" s="6">
        <v>1.0669196185452221</v>
      </c>
      <c r="H75" s="6">
        <v>0</v>
      </c>
      <c r="I75" s="6">
        <v>0</v>
      </c>
      <c r="J75" s="6">
        <v>0</v>
      </c>
      <c r="K75" s="7">
        <v>0</v>
      </c>
      <c r="L75" s="6">
        <v>0</v>
      </c>
      <c r="M75" s="6">
        <v>0</v>
      </c>
      <c r="N75" s="6">
        <v>118.66250948526249</v>
      </c>
    </row>
    <row r="76" spans="1:14" ht="18" x14ac:dyDescent="0.25">
      <c r="A76" s="25"/>
      <c r="B76" s="2" t="s">
        <v>22</v>
      </c>
      <c r="C76" s="3">
        <v>6.1374882217692512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3">
        <v>0</v>
      </c>
      <c r="M76" s="3">
        <v>0</v>
      </c>
      <c r="N76" s="3">
        <v>6.1374882217692512</v>
      </c>
    </row>
    <row r="77" spans="1:14" ht="18" x14ac:dyDescent="0.25">
      <c r="A77" s="25"/>
      <c r="B77" s="5" t="s">
        <v>23</v>
      </c>
      <c r="C77" s="6">
        <v>57.158371260389934</v>
      </c>
      <c r="D77" s="6">
        <v>0</v>
      </c>
      <c r="E77" s="6">
        <v>0</v>
      </c>
      <c r="F77" s="6">
        <v>1.5958834993737592</v>
      </c>
      <c r="G77" s="6">
        <v>0</v>
      </c>
      <c r="H77" s="6">
        <v>0</v>
      </c>
      <c r="I77" s="6">
        <v>0</v>
      </c>
      <c r="J77" s="6">
        <v>0</v>
      </c>
      <c r="K77" s="7">
        <v>0</v>
      </c>
      <c r="L77" s="6">
        <v>0</v>
      </c>
      <c r="M77" s="6">
        <v>0</v>
      </c>
      <c r="N77" s="6">
        <v>58.754254759763697</v>
      </c>
    </row>
    <row r="78" spans="1:14" ht="18" x14ac:dyDescent="0.25">
      <c r="A78" s="25"/>
      <c r="B78" s="2" t="s">
        <v>24</v>
      </c>
      <c r="C78" s="3">
        <v>1161.5826081678426</v>
      </c>
      <c r="D78" s="4">
        <v>486.32513807982184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3">
        <v>1647.9077462476644</v>
      </c>
    </row>
    <row r="79" spans="1:14" ht="18" x14ac:dyDescent="0.25">
      <c r="A79" s="25"/>
      <c r="B79" s="5" t="s">
        <v>25</v>
      </c>
      <c r="C79" s="6">
        <v>11.706146635369315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7">
        <v>0</v>
      </c>
      <c r="L79" s="6">
        <v>0</v>
      </c>
      <c r="M79" s="6">
        <v>0</v>
      </c>
      <c r="N79" s="6">
        <v>11.706146635369315</v>
      </c>
    </row>
    <row r="80" spans="1:14" ht="18" x14ac:dyDescent="0.25">
      <c r="A80" s="25"/>
      <c r="B80" s="2" t="s">
        <v>26</v>
      </c>
      <c r="C80" s="3">
        <v>3.2585834123467867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3">
        <v>0</v>
      </c>
      <c r="M80" s="3">
        <v>0</v>
      </c>
      <c r="N80" s="3">
        <v>3.2585834123467867</v>
      </c>
    </row>
    <row r="81" spans="1:14" ht="18" x14ac:dyDescent="0.25">
      <c r="A81" s="25"/>
      <c r="B81" s="5" t="s">
        <v>27</v>
      </c>
      <c r="C81" s="6">
        <v>5104.5991213330699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7">
        <v>5.8352668933119876E-2</v>
      </c>
      <c r="L81" s="6">
        <v>0.25331392969446609</v>
      </c>
      <c r="M81" s="6">
        <v>0</v>
      </c>
      <c r="N81" s="6">
        <v>5104.910787931698</v>
      </c>
    </row>
    <row r="82" spans="1:14" ht="18" x14ac:dyDescent="0.25">
      <c r="A82" s="25"/>
      <c r="B82" s="2" t="s">
        <v>28</v>
      </c>
      <c r="C82" s="3">
        <v>46.794047753590775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3">
        <v>0</v>
      </c>
      <c r="M82" s="3">
        <v>0</v>
      </c>
      <c r="N82" s="3">
        <v>46.794047753590775</v>
      </c>
    </row>
    <row r="83" spans="1:14" ht="15.75" thickBot="1" x14ac:dyDescent="0.3">
      <c r="A83" s="26"/>
      <c r="B83" s="8" t="s">
        <v>18</v>
      </c>
      <c r="C83" s="9">
        <v>32848.084544472498</v>
      </c>
      <c r="D83" s="9">
        <v>521.46276541990187</v>
      </c>
      <c r="E83" s="9">
        <v>0</v>
      </c>
      <c r="F83" s="9">
        <v>1.7014421701056486</v>
      </c>
      <c r="G83" s="9">
        <v>1.0721163526124657</v>
      </c>
      <c r="H83" s="9">
        <v>0</v>
      </c>
      <c r="I83" s="9">
        <v>32.036142846902663</v>
      </c>
      <c r="J83" s="9">
        <v>13.711547476570619</v>
      </c>
      <c r="K83" s="9">
        <v>0.4124947434465715</v>
      </c>
      <c r="L83" s="9">
        <v>4042.6544935044699</v>
      </c>
      <c r="M83" s="9">
        <v>580.06871106613778</v>
      </c>
      <c r="N83" s="9">
        <v>38041.204258052647</v>
      </c>
    </row>
    <row r="86" spans="1:14" ht="15.75" thickBot="1" x14ac:dyDescent="0.3"/>
    <row r="87" spans="1:14" ht="15" customHeight="1" x14ac:dyDescent="0.25">
      <c r="A87" s="22" t="s">
        <v>91</v>
      </c>
      <c r="B87" s="22"/>
      <c r="C87" s="23" t="s">
        <v>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8" x14ac:dyDescent="0.25">
      <c r="A88" s="24" t="s">
        <v>98</v>
      </c>
      <c r="B88" s="24"/>
      <c r="C88" s="1" t="s">
        <v>70</v>
      </c>
      <c r="D88" s="1" t="s">
        <v>9</v>
      </c>
      <c r="E88" s="1" t="s">
        <v>10</v>
      </c>
      <c r="F88" s="1" t="s">
        <v>11</v>
      </c>
      <c r="G88" s="1" t="s">
        <v>12</v>
      </c>
      <c r="H88" s="1" t="s">
        <v>13</v>
      </c>
      <c r="I88" s="1" t="s">
        <v>14</v>
      </c>
      <c r="J88" s="1" t="s">
        <v>15</v>
      </c>
      <c r="K88" s="1" t="s">
        <v>16</v>
      </c>
      <c r="L88" s="1" t="s">
        <v>17</v>
      </c>
      <c r="M88" s="1"/>
      <c r="N88" s="1" t="s">
        <v>18</v>
      </c>
    </row>
    <row r="89" spans="1:14" ht="18" x14ac:dyDescent="0.25">
      <c r="A89" s="25" t="s">
        <v>19</v>
      </c>
      <c r="B89" s="2" t="s">
        <v>32</v>
      </c>
      <c r="C89" s="3">
        <v>30734.628028468509</v>
      </c>
      <c r="D89" s="4">
        <v>5.3727387054648768</v>
      </c>
      <c r="E89" s="4">
        <v>0</v>
      </c>
      <c r="F89" s="4">
        <v>0</v>
      </c>
      <c r="G89" s="4">
        <v>3.1970789493849803E-3</v>
      </c>
      <c r="H89" s="4">
        <v>0</v>
      </c>
      <c r="I89" s="4">
        <v>19.708931915703438</v>
      </c>
      <c r="J89" s="4">
        <v>8.4354710542437576</v>
      </c>
      <c r="K89" s="4">
        <v>0</v>
      </c>
      <c r="L89" s="3">
        <v>1321.2619424665827</v>
      </c>
      <c r="M89" s="3">
        <v>0</v>
      </c>
      <c r="N89" s="3">
        <v>32089.410309689451</v>
      </c>
    </row>
    <row r="90" spans="1:14" ht="18" x14ac:dyDescent="0.25">
      <c r="A90" s="25"/>
      <c r="B90" s="5" t="s">
        <v>33</v>
      </c>
      <c r="C90" s="6">
        <v>375953.37646144454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7">
        <v>0.21787148560384242</v>
      </c>
      <c r="L90" s="6">
        <v>1165.660718758264</v>
      </c>
      <c r="M90" s="6">
        <v>356.86364577243995</v>
      </c>
      <c r="N90" s="6">
        <v>377476.11869746086</v>
      </c>
    </row>
    <row r="91" spans="1:14" x14ac:dyDescent="0.25">
      <c r="A91" s="25"/>
      <c r="B91" s="2" t="s">
        <v>20</v>
      </c>
      <c r="C91" s="3">
        <v>2403.3641522597554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3">
        <v>0</v>
      </c>
      <c r="M91" s="3">
        <v>0</v>
      </c>
      <c r="N91" s="3">
        <v>2403.3641522597554</v>
      </c>
    </row>
    <row r="92" spans="1:14" x14ac:dyDescent="0.25">
      <c r="A92" s="25"/>
      <c r="B92" s="5" t="s">
        <v>21</v>
      </c>
      <c r="C92" s="6">
        <v>1413.2847349897399</v>
      </c>
      <c r="D92" s="6">
        <v>16.244255207769317</v>
      </c>
      <c r="E92" s="6">
        <v>0</v>
      </c>
      <c r="F92" s="6">
        <v>6.4940672305939265E-2</v>
      </c>
      <c r="G92" s="6">
        <v>0.65637883505283134</v>
      </c>
      <c r="H92" s="6">
        <v>0</v>
      </c>
      <c r="I92" s="6">
        <v>0</v>
      </c>
      <c r="J92" s="6">
        <v>0</v>
      </c>
      <c r="K92" s="7">
        <v>0</v>
      </c>
      <c r="L92" s="6">
        <v>0</v>
      </c>
      <c r="M92" s="6">
        <v>0</v>
      </c>
      <c r="N92" s="6">
        <v>1430.2503097048682</v>
      </c>
    </row>
    <row r="93" spans="1:14" ht="18" x14ac:dyDescent="0.25">
      <c r="A93" s="25"/>
      <c r="B93" s="2" t="s">
        <v>22</v>
      </c>
      <c r="C93" s="3">
        <v>95.229312961343211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3">
        <v>0</v>
      </c>
      <c r="M93" s="3">
        <v>0</v>
      </c>
      <c r="N93" s="3">
        <v>95.229312961343211</v>
      </c>
    </row>
    <row r="94" spans="1:14" ht="18" x14ac:dyDescent="0.25">
      <c r="A94" s="25"/>
      <c r="B94" s="5" t="s">
        <v>23</v>
      </c>
      <c r="C94" s="6">
        <v>886.86971419510473</v>
      </c>
      <c r="D94" s="6">
        <v>0</v>
      </c>
      <c r="E94" s="6">
        <v>0</v>
      </c>
      <c r="F94" s="6">
        <v>0.98180231574266874</v>
      </c>
      <c r="G94" s="6">
        <v>0</v>
      </c>
      <c r="H94" s="6">
        <v>0</v>
      </c>
      <c r="I94" s="6">
        <v>0</v>
      </c>
      <c r="J94" s="6">
        <v>0</v>
      </c>
      <c r="K94" s="7">
        <v>0</v>
      </c>
      <c r="L94" s="6">
        <v>0</v>
      </c>
      <c r="M94" s="6">
        <v>0</v>
      </c>
      <c r="N94" s="6">
        <v>887.85151651084743</v>
      </c>
    </row>
    <row r="95" spans="1:14" ht="18" x14ac:dyDescent="0.25">
      <c r="A95" s="25"/>
      <c r="B95" s="2" t="s">
        <v>24</v>
      </c>
      <c r="C95" s="3">
        <v>18023.124399867502</v>
      </c>
      <c r="D95" s="4">
        <v>299.19173107436001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3">
        <v>18322.316130941861</v>
      </c>
    </row>
    <row r="96" spans="1:14" ht="18" x14ac:dyDescent="0.25">
      <c r="A96" s="25"/>
      <c r="B96" s="5" t="s">
        <v>25</v>
      </c>
      <c r="C96" s="6">
        <v>181.63265838245559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7">
        <v>0</v>
      </c>
      <c r="L96" s="6">
        <v>0</v>
      </c>
      <c r="M96" s="6">
        <v>0</v>
      </c>
      <c r="N96" s="6">
        <v>181.63265838245559</v>
      </c>
    </row>
    <row r="97" spans="1:14" ht="18" x14ac:dyDescent="0.25">
      <c r="A97" s="25"/>
      <c r="B97" s="2" t="s">
        <v>26</v>
      </c>
      <c r="C97" s="3">
        <v>50.560204496092716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3">
        <v>0</v>
      </c>
      <c r="M97" s="3">
        <v>0</v>
      </c>
      <c r="N97" s="3">
        <v>50.560204496092716</v>
      </c>
    </row>
    <row r="98" spans="1:14" ht="18" x14ac:dyDescent="0.25">
      <c r="A98" s="25"/>
      <c r="B98" s="5" t="s">
        <v>27</v>
      </c>
      <c r="C98" s="6">
        <v>79202.997985956943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7">
        <v>3.5899102604158684E-2</v>
      </c>
      <c r="L98" s="6">
        <v>0.15584107667100786</v>
      </c>
      <c r="M98" s="6">
        <v>0</v>
      </c>
      <c r="N98" s="6">
        <v>79203.189726136217</v>
      </c>
    </row>
    <row r="99" spans="1:14" ht="18" x14ac:dyDescent="0.25">
      <c r="A99" s="25"/>
      <c r="B99" s="2" t="s">
        <v>28</v>
      </c>
      <c r="C99" s="3">
        <v>726.05679346952093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3">
        <v>0</v>
      </c>
      <c r="M99" s="3">
        <v>0</v>
      </c>
      <c r="N99" s="3">
        <v>726.05679346952093</v>
      </c>
    </row>
    <row r="100" spans="1:14" ht="15.75" thickBot="1" x14ac:dyDescent="0.3">
      <c r="A100" s="26"/>
      <c r="B100" s="8" t="s">
        <v>18</v>
      </c>
      <c r="C100" s="9">
        <v>509671.12444649154</v>
      </c>
      <c r="D100" s="9">
        <v>320.80872498759419</v>
      </c>
      <c r="E100" s="9">
        <v>0</v>
      </c>
      <c r="F100" s="9">
        <v>1.0467429880486081</v>
      </c>
      <c r="G100" s="9">
        <v>0.65957591400221638</v>
      </c>
      <c r="H100" s="9">
        <v>0</v>
      </c>
      <c r="I100" s="9">
        <v>19.708931915703438</v>
      </c>
      <c r="J100" s="9">
        <v>8.4354710542437576</v>
      </c>
      <c r="K100" s="9">
        <v>0.25377058820800114</v>
      </c>
      <c r="L100" s="9">
        <v>2487.0785023015178</v>
      </c>
      <c r="M100" s="9">
        <v>356.86364577243995</v>
      </c>
      <c r="N100" s="9">
        <v>512865.97981201328</v>
      </c>
    </row>
    <row r="103" spans="1:14" ht="15.75" thickBot="1" x14ac:dyDescent="0.3"/>
    <row r="104" spans="1:14" ht="15" customHeight="1" x14ac:dyDescent="0.25">
      <c r="A104" s="22" t="s">
        <v>90</v>
      </c>
      <c r="B104" s="22"/>
      <c r="C104" s="23" t="s">
        <v>8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8" x14ac:dyDescent="0.25">
      <c r="A105" s="24" t="s">
        <v>98</v>
      </c>
      <c r="B105" s="24"/>
      <c r="C105" s="1" t="s">
        <v>70</v>
      </c>
      <c r="D105" s="1" t="s">
        <v>9</v>
      </c>
      <c r="E105" s="1" t="s">
        <v>10</v>
      </c>
      <c r="F105" s="1" t="s">
        <v>11</v>
      </c>
      <c r="G105" s="1" t="s">
        <v>12</v>
      </c>
      <c r="H105" s="1" t="s">
        <v>13</v>
      </c>
      <c r="I105" s="1" t="s">
        <v>14</v>
      </c>
      <c r="J105" s="1" t="s">
        <v>15</v>
      </c>
      <c r="K105" s="1" t="s">
        <v>16</v>
      </c>
      <c r="L105" s="1" t="s">
        <v>17</v>
      </c>
      <c r="M105" s="1"/>
      <c r="N105" s="1" t="s">
        <v>18</v>
      </c>
    </row>
    <row r="106" spans="1:14" ht="18" x14ac:dyDescent="0.25">
      <c r="A106" s="25" t="s">
        <v>19</v>
      </c>
      <c r="B106" s="2" t="s">
        <v>32</v>
      </c>
      <c r="C106" s="3">
        <v>1092.1111160115943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3">
        <v>0</v>
      </c>
      <c r="M106" s="3">
        <v>0</v>
      </c>
      <c r="N106" s="3">
        <v>1092.1111160115943</v>
      </c>
    </row>
    <row r="107" spans="1:14" ht="18" x14ac:dyDescent="0.25">
      <c r="A107" s="25"/>
      <c r="B107" s="5" t="s">
        <v>33</v>
      </c>
      <c r="C107" s="6">
        <v>13358.966347512827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7">
        <v>0</v>
      </c>
      <c r="L107" s="6">
        <v>0</v>
      </c>
      <c r="M107" s="6">
        <v>0</v>
      </c>
      <c r="N107" s="6">
        <v>13358.966347512827</v>
      </c>
    </row>
    <row r="108" spans="1:14" x14ac:dyDescent="0.25">
      <c r="A108" s="25"/>
      <c r="B108" s="2" t="s">
        <v>20</v>
      </c>
      <c r="C108" s="3">
        <v>85.40011299552566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3">
        <v>0</v>
      </c>
      <c r="M108" s="3">
        <v>0</v>
      </c>
      <c r="N108" s="3">
        <v>85.40011299552566</v>
      </c>
    </row>
    <row r="109" spans="1:14" x14ac:dyDescent="0.25">
      <c r="A109" s="25"/>
      <c r="B109" s="5" t="s">
        <v>21</v>
      </c>
      <c r="C109" s="6">
        <v>50.219054798455133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7">
        <v>0</v>
      </c>
      <c r="L109" s="6">
        <v>0</v>
      </c>
      <c r="M109" s="6">
        <v>0</v>
      </c>
      <c r="N109" s="6">
        <v>50.219054798455133</v>
      </c>
    </row>
    <row r="110" spans="1:14" ht="18" x14ac:dyDescent="0.25">
      <c r="A110" s="25"/>
      <c r="B110" s="2" t="s">
        <v>22</v>
      </c>
      <c r="C110" s="3">
        <v>3.3838376426386905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3">
        <v>0</v>
      </c>
      <c r="M110" s="3">
        <v>0</v>
      </c>
      <c r="N110" s="3">
        <v>3.3838376426386905</v>
      </c>
    </row>
    <row r="111" spans="1:14" ht="18" x14ac:dyDescent="0.25">
      <c r="A111" s="25"/>
      <c r="B111" s="5" t="s">
        <v>23</v>
      </c>
      <c r="C111" s="6">
        <v>31.513648788244737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7">
        <v>0</v>
      </c>
      <c r="L111" s="6">
        <v>0</v>
      </c>
      <c r="M111" s="6">
        <v>0</v>
      </c>
      <c r="N111" s="6">
        <v>31.513648788244737</v>
      </c>
    </row>
    <row r="112" spans="1:14" ht="18" x14ac:dyDescent="0.25">
      <c r="A112" s="25"/>
      <c r="B112" s="2" t="s">
        <v>24</v>
      </c>
      <c r="C112" s="3">
        <v>640.42598739516609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3">
        <v>640.42598739516609</v>
      </c>
    </row>
    <row r="113" spans="1:14" ht="18" x14ac:dyDescent="0.25">
      <c r="A113" s="25"/>
      <c r="B113" s="5" t="s">
        <v>25</v>
      </c>
      <c r="C113" s="6">
        <v>6.4540571327715055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7">
        <v>0</v>
      </c>
      <c r="L113" s="6">
        <v>0</v>
      </c>
      <c r="M113" s="6">
        <v>0</v>
      </c>
      <c r="N113" s="6">
        <v>6.4540571327715055</v>
      </c>
    </row>
    <row r="114" spans="1:14" ht="18" x14ac:dyDescent="0.25">
      <c r="A114" s="25"/>
      <c r="B114" s="2" t="s">
        <v>26</v>
      </c>
      <c r="C114" s="3">
        <v>1.7965846636196852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3">
        <v>0</v>
      </c>
      <c r="M114" s="3">
        <v>0</v>
      </c>
      <c r="N114" s="3">
        <v>1.7965846636196852</v>
      </c>
    </row>
    <row r="115" spans="1:14" ht="18" x14ac:dyDescent="0.25">
      <c r="A115" s="25"/>
      <c r="B115" s="5" t="s">
        <v>27</v>
      </c>
      <c r="C115" s="6">
        <v>2814.3654265731375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7">
        <v>0</v>
      </c>
      <c r="L115" s="6">
        <v>0</v>
      </c>
      <c r="M115" s="6">
        <v>0</v>
      </c>
      <c r="N115" s="6">
        <v>2814.3654265731375</v>
      </c>
    </row>
    <row r="116" spans="1:14" ht="18" x14ac:dyDescent="0.25">
      <c r="A116" s="25"/>
      <c r="B116" s="2" t="s">
        <v>28</v>
      </c>
      <c r="C116" s="3">
        <v>25.799391301216591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3">
        <v>0</v>
      </c>
      <c r="M116" s="3">
        <v>0</v>
      </c>
      <c r="N116" s="3">
        <v>25.799391301216591</v>
      </c>
    </row>
    <row r="117" spans="1:14" ht="15.75" thickBot="1" x14ac:dyDescent="0.3">
      <c r="A117" s="26"/>
      <c r="B117" s="8" t="s">
        <v>18</v>
      </c>
      <c r="C117" s="9">
        <v>18110.435564815198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18110.435564815198</v>
      </c>
    </row>
    <row r="120" spans="1:14" ht="15.75" thickBot="1" x14ac:dyDescent="0.3"/>
    <row r="121" spans="1:14" ht="15" customHeight="1" x14ac:dyDescent="0.25">
      <c r="A121" s="22" t="s">
        <v>89</v>
      </c>
      <c r="B121" s="22"/>
      <c r="C121" s="23" t="s">
        <v>8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8" x14ac:dyDescent="0.25">
      <c r="A122" s="24" t="s">
        <v>98</v>
      </c>
      <c r="B122" s="24"/>
      <c r="C122" s="1" t="s">
        <v>70</v>
      </c>
      <c r="D122" s="1" t="s">
        <v>9</v>
      </c>
      <c r="E122" s="1" t="s">
        <v>10</v>
      </c>
      <c r="F122" s="1" t="s">
        <v>11</v>
      </c>
      <c r="G122" s="1" t="s">
        <v>12</v>
      </c>
      <c r="H122" s="1" t="s">
        <v>13</v>
      </c>
      <c r="I122" s="1" t="s">
        <v>14</v>
      </c>
      <c r="J122" s="1" t="s">
        <v>15</v>
      </c>
      <c r="K122" s="1" t="s">
        <v>16</v>
      </c>
      <c r="L122" s="1" t="s">
        <v>17</v>
      </c>
      <c r="M122" s="1"/>
      <c r="N122" s="1" t="s">
        <v>18</v>
      </c>
    </row>
    <row r="123" spans="1:14" ht="18" x14ac:dyDescent="0.25">
      <c r="A123" s="25" t="s">
        <v>19</v>
      </c>
      <c r="B123" s="2" t="s">
        <v>32</v>
      </c>
      <c r="C123" s="3">
        <v>29981.163492502845</v>
      </c>
      <c r="D123" s="4">
        <v>25.178324670107827</v>
      </c>
      <c r="E123" s="4">
        <v>0</v>
      </c>
      <c r="F123" s="4">
        <v>0</v>
      </c>
      <c r="G123" s="4">
        <v>1.4982506352245408E-2</v>
      </c>
      <c r="H123" s="4">
        <v>0</v>
      </c>
      <c r="I123" s="4">
        <v>92.362185075161676</v>
      </c>
      <c r="J123" s="4">
        <v>39.531241065755303</v>
      </c>
      <c r="K123" s="4">
        <v>0</v>
      </c>
      <c r="L123" s="3">
        <v>6191.8444177907422</v>
      </c>
      <c r="M123" s="3">
        <v>0</v>
      </c>
      <c r="N123" s="3">
        <v>36330.094643610966</v>
      </c>
    </row>
    <row r="124" spans="1:14" ht="18" x14ac:dyDescent="0.25">
      <c r="A124" s="25"/>
      <c r="B124" s="5" t="s">
        <v>33</v>
      </c>
      <c r="C124" s="6">
        <v>366736.81668795832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7">
        <v>1.0210135466503434</v>
      </c>
      <c r="L124" s="6">
        <v>5462.6486864574545</v>
      </c>
      <c r="M124" s="6">
        <v>1672.3740402781041</v>
      </c>
      <c r="N124" s="6">
        <v>373872.86042824056</v>
      </c>
    </row>
    <row r="125" spans="1:14" x14ac:dyDescent="0.25">
      <c r="A125" s="25"/>
      <c r="B125" s="2" t="s">
        <v>20</v>
      </c>
      <c r="C125" s="3">
        <v>2344.4452789269931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3">
        <v>0</v>
      </c>
      <c r="M125" s="3">
        <v>0</v>
      </c>
      <c r="N125" s="3">
        <v>2344.4452789269931</v>
      </c>
    </row>
    <row r="126" spans="1:14" x14ac:dyDescent="0.25">
      <c r="A126" s="25"/>
      <c r="B126" s="5" t="s">
        <v>21</v>
      </c>
      <c r="C126" s="6">
        <v>1378.6378238232844</v>
      </c>
      <c r="D126" s="6">
        <v>76.125632394757716</v>
      </c>
      <c r="E126" s="6">
        <v>0</v>
      </c>
      <c r="F126" s="6">
        <v>0.30433218908466197</v>
      </c>
      <c r="G126" s="6">
        <v>3.0759953762012295</v>
      </c>
      <c r="H126" s="6">
        <v>0</v>
      </c>
      <c r="I126" s="6">
        <v>0</v>
      </c>
      <c r="J126" s="6">
        <v>0</v>
      </c>
      <c r="K126" s="7">
        <v>0</v>
      </c>
      <c r="L126" s="6">
        <v>0</v>
      </c>
      <c r="M126" s="6">
        <v>0</v>
      </c>
      <c r="N126" s="6">
        <v>1458.143783783328</v>
      </c>
    </row>
    <row r="127" spans="1:14" ht="18" x14ac:dyDescent="0.25">
      <c r="A127" s="25"/>
      <c r="B127" s="2" t="s">
        <v>22</v>
      </c>
      <c r="C127" s="3">
        <v>92.894750459585055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3">
        <v>0</v>
      </c>
      <c r="M127" s="3">
        <v>0</v>
      </c>
      <c r="N127" s="3">
        <v>92.894750459585055</v>
      </c>
    </row>
    <row r="128" spans="1:14" ht="18" x14ac:dyDescent="0.25">
      <c r="A128" s="25"/>
      <c r="B128" s="5" t="s">
        <v>23</v>
      </c>
      <c r="C128" s="6">
        <v>865.12795512617879</v>
      </c>
      <c r="D128" s="6">
        <v>0</v>
      </c>
      <c r="E128" s="6">
        <v>0</v>
      </c>
      <c r="F128" s="6">
        <v>4.6010310239894174</v>
      </c>
      <c r="G128" s="6">
        <v>0</v>
      </c>
      <c r="H128" s="6">
        <v>0</v>
      </c>
      <c r="I128" s="6">
        <v>0</v>
      </c>
      <c r="J128" s="6">
        <v>0</v>
      </c>
      <c r="K128" s="7">
        <v>0</v>
      </c>
      <c r="L128" s="6">
        <v>0</v>
      </c>
      <c r="M128" s="6">
        <v>0</v>
      </c>
      <c r="N128" s="6">
        <v>869.72898615016823</v>
      </c>
    </row>
    <row r="129" spans="1:14" ht="18" x14ac:dyDescent="0.25">
      <c r="A129" s="25"/>
      <c r="B129" s="2" t="s">
        <v>24</v>
      </c>
      <c r="C129" s="3">
        <v>17581.284497005519</v>
      </c>
      <c r="D129" s="4">
        <v>1402.1055101636512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3">
        <v>18983.390007169171</v>
      </c>
    </row>
    <row r="130" spans="1:14" ht="18" x14ac:dyDescent="0.25">
      <c r="A130" s="25"/>
      <c r="B130" s="5" t="s">
        <v>25</v>
      </c>
      <c r="C130" s="6">
        <v>177.17990344631045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7">
        <v>0</v>
      </c>
      <c r="L130" s="6">
        <v>0</v>
      </c>
      <c r="M130" s="6">
        <v>0</v>
      </c>
      <c r="N130" s="6">
        <v>177.17990344631045</v>
      </c>
    </row>
    <row r="131" spans="1:14" ht="18" x14ac:dyDescent="0.25">
      <c r="A131" s="25"/>
      <c r="B131" s="2" t="s">
        <v>26</v>
      </c>
      <c r="C131" s="3">
        <v>49.320712643980791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3">
        <v>0</v>
      </c>
      <c r="M131" s="3">
        <v>0</v>
      </c>
      <c r="N131" s="3">
        <v>49.320712643980791</v>
      </c>
    </row>
    <row r="132" spans="1:14" ht="18" x14ac:dyDescent="0.25">
      <c r="A132" s="25"/>
      <c r="B132" s="5" t="s">
        <v>27</v>
      </c>
      <c r="C132" s="6">
        <v>77261.323270736641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7">
        <v>0.16823436059037095</v>
      </c>
      <c r="L132" s="6">
        <v>0.73031975691851481</v>
      </c>
      <c r="M132" s="6">
        <v>0</v>
      </c>
      <c r="N132" s="6">
        <v>77262.221824854147</v>
      </c>
    </row>
    <row r="133" spans="1:14" ht="18" x14ac:dyDescent="0.25">
      <c r="A133" s="25"/>
      <c r="B133" s="2" t="s">
        <v>28</v>
      </c>
      <c r="C133" s="3">
        <v>708.25738999310624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3">
        <v>0</v>
      </c>
      <c r="M133" s="3">
        <v>0</v>
      </c>
      <c r="N133" s="3">
        <v>708.25738999310624</v>
      </c>
    </row>
    <row r="134" spans="1:14" ht="15.75" thickBot="1" x14ac:dyDescent="0.3">
      <c r="A134" s="26"/>
      <c r="B134" s="8" t="s">
        <v>18</v>
      </c>
      <c r="C134" s="9">
        <v>497176.45176262263</v>
      </c>
      <c r="D134" s="9">
        <v>1503.4094672285166</v>
      </c>
      <c r="E134" s="9">
        <v>0</v>
      </c>
      <c r="F134" s="9">
        <v>4.9053632130740796</v>
      </c>
      <c r="G134" s="9">
        <v>3.0909778825534748</v>
      </c>
      <c r="H134" s="9">
        <v>0</v>
      </c>
      <c r="I134" s="9">
        <v>92.362185075161676</v>
      </c>
      <c r="J134" s="9">
        <v>39.531241065755303</v>
      </c>
      <c r="K134" s="9">
        <v>1.1892479072407143</v>
      </c>
      <c r="L134" s="9">
        <v>11655.223424005115</v>
      </c>
      <c r="M134" s="9">
        <v>1672.3740402781041</v>
      </c>
      <c r="N134" s="9">
        <v>512148.53770927823</v>
      </c>
    </row>
    <row r="137" spans="1:14" ht="15.75" thickBot="1" x14ac:dyDescent="0.3"/>
    <row r="138" spans="1:14" ht="15" customHeight="1" x14ac:dyDescent="0.25">
      <c r="A138" s="22" t="s">
        <v>88</v>
      </c>
      <c r="B138" s="22"/>
      <c r="C138" s="23" t="s">
        <v>8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8" x14ac:dyDescent="0.25">
      <c r="A139" s="24" t="s">
        <v>98</v>
      </c>
      <c r="B139" s="24"/>
      <c r="C139" s="1" t="s">
        <v>70</v>
      </c>
      <c r="D139" s="1" t="s">
        <v>9</v>
      </c>
      <c r="E139" s="1" t="s">
        <v>10</v>
      </c>
      <c r="F139" s="1" t="s">
        <v>11</v>
      </c>
      <c r="G139" s="1" t="s">
        <v>12</v>
      </c>
      <c r="H139" s="1" t="s">
        <v>13</v>
      </c>
      <c r="I139" s="1" t="s">
        <v>14</v>
      </c>
      <c r="J139" s="1" t="s">
        <v>15</v>
      </c>
      <c r="K139" s="1" t="s">
        <v>16</v>
      </c>
      <c r="L139" s="1" t="s">
        <v>17</v>
      </c>
      <c r="M139" s="1"/>
      <c r="N139" s="1" t="s">
        <v>18</v>
      </c>
    </row>
    <row r="140" spans="1:14" ht="18" x14ac:dyDescent="0.25">
      <c r="A140" s="25" t="s">
        <v>19</v>
      </c>
      <c r="B140" s="2" t="s">
        <v>32</v>
      </c>
      <c r="C140" s="3">
        <v>7547.9966737335335</v>
      </c>
      <c r="D140" s="4">
        <v>7.0837724073360233</v>
      </c>
      <c r="E140" s="4">
        <v>0</v>
      </c>
      <c r="F140" s="4">
        <v>0</v>
      </c>
      <c r="G140" s="4">
        <v>4.2152393569209693E-3</v>
      </c>
      <c r="H140" s="4">
        <v>0</v>
      </c>
      <c r="I140" s="4">
        <v>25.985553315763617</v>
      </c>
      <c r="J140" s="4">
        <v>11.121880361714584</v>
      </c>
      <c r="K140" s="4">
        <v>0</v>
      </c>
      <c r="L140" s="3">
        <v>1742.0387262436468</v>
      </c>
      <c r="M140" s="3">
        <v>0</v>
      </c>
      <c r="N140" s="3">
        <v>9334.2308213013512</v>
      </c>
    </row>
    <row r="141" spans="1:14" ht="18" x14ac:dyDescent="0.25">
      <c r="A141" s="25"/>
      <c r="B141" s="5" t="s">
        <v>33</v>
      </c>
      <c r="C141" s="6">
        <v>92328.914226045235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7">
        <v>0.28725610953236702</v>
      </c>
      <c r="L141" s="6">
        <v>1536.883829369254</v>
      </c>
      <c r="M141" s="6">
        <v>470.51252362837852</v>
      </c>
      <c r="N141" s="6">
        <v>94336.597835152395</v>
      </c>
    </row>
    <row r="142" spans="1:14" x14ac:dyDescent="0.25">
      <c r="A142" s="25"/>
      <c r="B142" s="2" t="s">
        <v>20</v>
      </c>
      <c r="C142" s="3">
        <v>590.23276970276004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3">
        <v>0</v>
      </c>
      <c r="M142" s="3">
        <v>0</v>
      </c>
      <c r="N142" s="3">
        <v>590.23276970276004</v>
      </c>
    </row>
    <row r="143" spans="1:14" x14ac:dyDescent="0.25">
      <c r="A143" s="25"/>
      <c r="B143" s="5" t="s">
        <v>21</v>
      </c>
      <c r="C143" s="6">
        <v>347.08305136668633</v>
      </c>
      <c r="D143" s="6">
        <v>21.417495457479962</v>
      </c>
      <c r="E143" s="6">
        <v>0</v>
      </c>
      <c r="F143" s="6">
        <v>8.5622057541482374E-2</v>
      </c>
      <c r="G143" s="6">
        <v>0.8654130668549419</v>
      </c>
      <c r="H143" s="6">
        <v>0</v>
      </c>
      <c r="I143" s="6">
        <v>0</v>
      </c>
      <c r="J143" s="6">
        <v>0</v>
      </c>
      <c r="K143" s="7">
        <v>0</v>
      </c>
      <c r="L143" s="6">
        <v>0</v>
      </c>
      <c r="M143" s="6">
        <v>0</v>
      </c>
      <c r="N143" s="6">
        <v>369.4515819485627</v>
      </c>
    </row>
    <row r="144" spans="1:14" ht="18" x14ac:dyDescent="0.25">
      <c r="A144" s="25"/>
      <c r="B144" s="2" t="s">
        <v>22</v>
      </c>
      <c r="C144" s="3">
        <v>23.386993224982429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3">
        <v>0</v>
      </c>
      <c r="M144" s="3">
        <v>0</v>
      </c>
      <c r="N144" s="3">
        <v>23.386993224982429</v>
      </c>
    </row>
    <row r="145" spans="1:14" ht="18" x14ac:dyDescent="0.25">
      <c r="A145" s="25"/>
      <c r="B145" s="5" t="s">
        <v>23</v>
      </c>
      <c r="C145" s="6">
        <v>217.80285242362902</v>
      </c>
      <c r="D145" s="6">
        <v>0</v>
      </c>
      <c r="E145" s="6">
        <v>0</v>
      </c>
      <c r="F145" s="6">
        <v>1.2944728070699574</v>
      </c>
      <c r="G145" s="6">
        <v>0</v>
      </c>
      <c r="H145" s="6">
        <v>0</v>
      </c>
      <c r="I145" s="6">
        <v>0</v>
      </c>
      <c r="J145" s="6">
        <v>0</v>
      </c>
      <c r="K145" s="7">
        <v>0</v>
      </c>
      <c r="L145" s="6">
        <v>0</v>
      </c>
      <c r="M145" s="6">
        <v>0</v>
      </c>
      <c r="N145" s="6">
        <v>219.09732523069897</v>
      </c>
    </row>
    <row r="146" spans="1:14" ht="18" x14ac:dyDescent="0.25">
      <c r="A146" s="25"/>
      <c r="B146" s="2" t="s">
        <v>24</v>
      </c>
      <c r="C146" s="3">
        <v>4426.2283862514114</v>
      </c>
      <c r="D146" s="4">
        <v>394.47407463383598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3">
        <v>4820.7024608852471</v>
      </c>
    </row>
    <row r="147" spans="1:14" ht="18" x14ac:dyDescent="0.25">
      <c r="A147" s="25"/>
      <c r="B147" s="5" t="s">
        <v>25</v>
      </c>
      <c r="C147" s="6">
        <v>44.606451720914741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7">
        <v>0</v>
      </c>
      <c r="L147" s="6">
        <v>0</v>
      </c>
      <c r="M147" s="6">
        <v>0</v>
      </c>
      <c r="N147" s="6">
        <v>44.606451720914741</v>
      </c>
    </row>
    <row r="148" spans="1:14" ht="18" x14ac:dyDescent="0.25">
      <c r="A148" s="25"/>
      <c r="B148" s="2" t="s">
        <v>26</v>
      </c>
      <c r="C148" s="3">
        <v>12.416882189246115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3">
        <v>0</v>
      </c>
      <c r="M148" s="3">
        <v>0</v>
      </c>
      <c r="N148" s="3">
        <v>12.416882189246115</v>
      </c>
    </row>
    <row r="149" spans="1:14" ht="18" x14ac:dyDescent="0.25">
      <c r="A149" s="25"/>
      <c r="B149" s="5" t="s">
        <v>27</v>
      </c>
      <c r="C149" s="6">
        <v>19451.15342843848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7">
        <v>4.733174018248866E-2</v>
      </c>
      <c r="L149" s="6">
        <v>0.20547113481039922</v>
      </c>
      <c r="M149" s="6">
        <v>0</v>
      </c>
      <c r="N149" s="6">
        <v>19451.406231313471</v>
      </c>
    </row>
    <row r="150" spans="1:14" ht="18" x14ac:dyDescent="0.25">
      <c r="A150" s="25"/>
      <c r="B150" s="2" t="s">
        <v>28</v>
      </c>
      <c r="C150" s="3">
        <v>178.30943836292323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3">
        <v>0</v>
      </c>
      <c r="M150" s="3">
        <v>0</v>
      </c>
      <c r="N150" s="3">
        <v>178.30943836292323</v>
      </c>
    </row>
    <row r="151" spans="1:14" ht="15.75" thickBot="1" x14ac:dyDescent="0.3">
      <c r="A151" s="26"/>
      <c r="B151" s="8" t="s">
        <v>18</v>
      </c>
      <c r="C151" s="9">
        <v>125168.13115345982</v>
      </c>
      <c r="D151" s="9">
        <v>422.97534249865197</v>
      </c>
      <c r="E151" s="9">
        <v>0</v>
      </c>
      <c r="F151" s="9">
        <v>1.3800948646114397</v>
      </c>
      <c r="G151" s="9">
        <v>0.86962830621186282</v>
      </c>
      <c r="H151" s="9">
        <v>0</v>
      </c>
      <c r="I151" s="9">
        <v>25.985553315763617</v>
      </c>
      <c r="J151" s="9">
        <v>11.121880361714584</v>
      </c>
      <c r="K151" s="9">
        <v>0.33458784971485567</v>
      </c>
      <c r="L151" s="9">
        <v>3279.1280267477114</v>
      </c>
      <c r="M151" s="9">
        <v>470.51252362837852</v>
      </c>
      <c r="N151" s="9">
        <v>129380.43879103256</v>
      </c>
    </row>
    <row r="154" spans="1:14" ht="15.75" thickBot="1" x14ac:dyDescent="0.3"/>
    <row r="155" spans="1:14" ht="15" customHeight="1" x14ac:dyDescent="0.25">
      <c r="A155" s="22" t="s">
        <v>87</v>
      </c>
      <c r="B155" s="22"/>
      <c r="C155" s="23" t="s">
        <v>8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8" x14ac:dyDescent="0.25">
      <c r="A156" s="24" t="s">
        <v>98</v>
      </c>
      <c r="B156" s="24"/>
      <c r="C156" s="1" t="s">
        <v>70</v>
      </c>
      <c r="D156" s="1" t="s">
        <v>9</v>
      </c>
      <c r="E156" s="1" t="s">
        <v>10</v>
      </c>
      <c r="F156" s="1" t="s">
        <v>11</v>
      </c>
      <c r="G156" s="1" t="s">
        <v>12</v>
      </c>
      <c r="H156" s="1" t="s">
        <v>13</v>
      </c>
      <c r="I156" s="1" t="s">
        <v>14</v>
      </c>
      <c r="J156" s="1" t="s">
        <v>15</v>
      </c>
      <c r="K156" s="1" t="s">
        <v>16</v>
      </c>
      <c r="L156" s="1" t="s">
        <v>17</v>
      </c>
      <c r="M156" s="1"/>
      <c r="N156" s="1" t="s">
        <v>18</v>
      </c>
    </row>
    <row r="157" spans="1:14" ht="18" x14ac:dyDescent="0.25">
      <c r="A157" s="25" t="s">
        <v>19</v>
      </c>
      <c r="B157" s="2" t="s">
        <v>32</v>
      </c>
      <c r="C157" s="3">
        <v>1876.7194575153164</v>
      </c>
      <c r="D157" s="4">
        <v>6.3733932730206515</v>
      </c>
      <c r="E157" s="4">
        <v>0</v>
      </c>
      <c r="F157" s="4">
        <v>0</v>
      </c>
      <c r="G157" s="4">
        <v>3.7925241829833431E-3</v>
      </c>
      <c r="H157" s="4">
        <v>0</v>
      </c>
      <c r="I157" s="4">
        <v>23.379654395289943</v>
      </c>
      <c r="J157" s="4">
        <v>10.006549251537773</v>
      </c>
      <c r="K157" s="4">
        <v>0</v>
      </c>
      <c r="L157" s="3">
        <v>1567.3425486799465</v>
      </c>
      <c r="M157" s="3">
        <v>0</v>
      </c>
      <c r="N157" s="3">
        <v>3483.8253956392941</v>
      </c>
    </row>
    <row r="158" spans="1:14" ht="18" x14ac:dyDescent="0.25">
      <c r="A158" s="25"/>
      <c r="B158" s="5" t="s">
        <v>33</v>
      </c>
      <c r="C158" s="6">
        <v>22956.484655361273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7">
        <v>0.25844931921184838</v>
      </c>
      <c r="L158" s="6">
        <v>1382.7611188315784</v>
      </c>
      <c r="M158" s="6">
        <v>423.32830313118637</v>
      </c>
      <c r="N158" s="6">
        <v>24762.832526643251</v>
      </c>
    </row>
    <row r="159" spans="1:14" x14ac:dyDescent="0.25">
      <c r="A159" s="25"/>
      <c r="B159" s="2" t="s">
        <v>20</v>
      </c>
      <c r="C159" s="3">
        <v>146.75434704668652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3">
        <v>0</v>
      </c>
      <c r="M159" s="3">
        <v>0</v>
      </c>
      <c r="N159" s="3">
        <v>146.75434704668652</v>
      </c>
    </row>
    <row r="160" spans="1:14" x14ac:dyDescent="0.25">
      <c r="A160" s="25"/>
      <c r="B160" s="5" t="s">
        <v>21</v>
      </c>
      <c r="C160" s="6">
        <v>86.29806610016054</v>
      </c>
      <c r="D160" s="6">
        <v>19.269693268559873</v>
      </c>
      <c r="E160" s="6">
        <v>0</v>
      </c>
      <c r="F160" s="6">
        <v>7.703565475818161E-2</v>
      </c>
      <c r="G160" s="6">
        <v>0.77862719205453734</v>
      </c>
      <c r="H160" s="6">
        <v>0</v>
      </c>
      <c r="I160" s="6">
        <v>0</v>
      </c>
      <c r="J160" s="6">
        <v>0</v>
      </c>
      <c r="K160" s="7">
        <v>0</v>
      </c>
      <c r="L160" s="6">
        <v>0</v>
      </c>
      <c r="M160" s="6">
        <v>0</v>
      </c>
      <c r="N160" s="6">
        <v>106.42342221553314</v>
      </c>
    </row>
    <row r="161" spans="1:14" ht="18" x14ac:dyDescent="0.25">
      <c r="A161" s="25"/>
      <c r="B161" s="2" t="s">
        <v>22</v>
      </c>
      <c r="C161" s="3">
        <v>5.8148972681506619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3">
        <v>0</v>
      </c>
      <c r="M161" s="3">
        <v>0</v>
      </c>
      <c r="N161" s="3">
        <v>5.8148972681506619</v>
      </c>
    </row>
    <row r="162" spans="1:14" ht="18" x14ac:dyDescent="0.25">
      <c r="A162" s="25"/>
      <c r="B162" s="5" t="s">
        <v>23</v>
      </c>
      <c r="C162" s="6">
        <v>54.154084681594789</v>
      </c>
      <c r="D162" s="6">
        <v>0</v>
      </c>
      <c r="E162" s="6">
        <v>0</v>
      </c>
      <c r="F162" s="6">
        <v>1.1646597047843965</v>
      </c>
      <c r="G162" s="6">
        <v>0</v>
      </c>
      <c r="H162" s="6">
        <v>0</v>
      </c>
      <c r="I162" s="6">
        <v>0</v>
      </c>
      <c r="J162" s="6">
        <v>0</v>
      </c>
      <c r="K162" s="7">
        <v>0</v>
      </c>
      <c r="L162" s="6">
        <v>0</v>
      </c>
      <c r="M162" s="6">
        <v>0</v>
      </c>
      <c r="N162" s="6">
        <v>55.318744386379187</v>
      </c>
    </row>
    <row r="163" spans="1:14" ht="18" x14ac:dyDescent="0.25">
      <c r="A163" s="25"/>
      <c r="B163" s="2" t="s">
        <v>24</v>
      </c>
      <c r="C163" s="3">
        <v>1100.5289608554879</v>
      </c>
      <c r="D163" s="4">
        <v>354.91518771109452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3">
        <v>1455.4441485665825</v>
      </c>
    </row>
    <row r="164" spans="1:14" ht="18" x14ac:dyDescent="0.25">
      <c r="A164" s="25"/>
      <c r="B164" s="5" t="s">
        <v>25</v>
      </c>
      <c r="C164" s="6">
        <v>11.090862846651225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7">
        <v>0</v>
      </c>
      <c r="L164" s="6">
        <v>0</v>
      </c>
      <c r="M164" s="6">
        <v>0</v>
      </c>
      <c r="N164" s="6">
        <v>11.090862846651225</v>
      </c>
    </row>
    <row r="165" spans="1:14" ht="18" x14ac:dyDescent="0.25">
      <c r="A165" s="25"/>
      <c r="B165" s="2" t="s">
        <v>26</v>
      </c>
      <c r="C165" s="3">
        <v>3.0873098404145147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3">
        <v>0</v>
      </c>
      <c r="M165" s="3">
        <v>0</v>
      </c>
      <c r="N165" s="3">
        <v>3.0873098404145147</v>
      </c>
    </row>
    <row r="166" spans="1:14" ht="18" x14ac:dyDescent="0.25">
      <c r="A166" s="25"/>
      <c r="B166" s="5" t="s">
        <v>27</v>
      </c>
      <c r="C166" s="6">
        <v>4836.2975883784766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7">
        <v>4.258519008417444E-2</v>
      </c>
      <c r="L166" s="6">
        <v>0.18486595462106278</v>
      </c>
      <c r="M166" s="6">
        <v>0</v>
      </c>
      <c r="N166" s="6">
        <v>4836.5250395231824</v>
      </c>
    </row>
    <row r="167" spans="1:14" ht="18" x14ac:dyDescent="0.25">
      <c r="A167" s="25"/>
      <c r="B167" s="2" t="s">
        <v>28</v>
      </c>
      <c r="C167" s="3">
        <v>44.334517740162383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3">
        <v>0</v>
      </c>
      <c r="M167" s="3">
        <v>0</v>
      </c>
      <c r="N167" s="3">
        <v>44.334517740162383</v>
      </c>
    </row>
    <row r="168" spans="1:14" ht="15.75" thickBot="1" x14ac:dyDescent="0.3">
      <c r="A168" s="26"/>
      <c r="B168" s="8" t="s">
        <v>18</v>
      </c>
      <c r="C168" s="9">
        <v>31121.564747634377</v>
      </c>
      <c r="D168" s="9">
        <v>380.55827425267506</v>
      </c>
      <c r="E168" s="9">
        <v>0</v>
      </c>
      <c r="F168" s="9">
        <v>1.2416953595425781</v>
      </c>
      <c r="G168" s="9">
        <v>0.78241971623752071</v>
      </c>
      <c r="H168" s="9">
        <v>0</v>
      </c>
      <c r="I168" s="9">
        <v>23.379654395289943</v>
      </c>
      <c r="J168" s="9">
        <v>10.006549251537773</v>
      </c>
      <c r="K168" s="9">
        <v>0.30103450929602282</v>
      </c>
      <c r="L168" s="9">
        <v>2950.288533466146</v>
      </c>
      <c r="M168" s="9">
        <v>423.32830313118637</v>
      </c>
      <c r="N168" s="9">
        <v>34911.451211716289</v>
      </c>
    </row>
    <row r="171" spans="1:14" ht="15.75" thickBot="1" x14ac:dyDescent="0.3"/>
    <row r="172" spans="1:14" ht="15" customHeight="1" x14ac:dyDescent="0.25">
      <c r="A172" s="22" t="s">
        <v>86</v>
      </c>
      <c r="B172" s="22"/>
      <c r="C172" s="23" t="s">
        <v>8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8" x14ac:dyDescent="0.25">
      <c r="A173" s="24" t="s">
        <v>98</v>
      </c>
      <c r="B173" s="24"/>
      <c r="C173" s="1" t="s">
        <v>70</v>
      </c>
      <c r="D173" s="1" t="s">
        <v>9</v>
      </c>
      <c r="E173" s="1" t="s">
        <v>10</v>
      </c>
      <c r="F173" s="1" t="s">
        <v>11</v>
      </c>
      <c r="G173" s="1" t="s">
        <v>12</v>
      </c>
      <c r="H173" s="1" t="s">
        <v>13</v>
      </c>
      <c r="I173" s="1" t="s">
        <v>14</v>
      </c>
      <c r="J173" s="1" t="s">
        <v>15</v>
      </c>
      <c r="K173" s="1" t="s">
        <v>16</v>
      </c>
      <c r="L173" s="1" t="s">
        <v>17</v>
      </c>
      <c r="M173" s="1"/>
      <c r="N173" s="1" t="s">
        <v>18</v>
      </c>
    </row>
    <row r="174" spans="1:14" ht="18" x14ac:dyDescent="0.25">
      <c r="A174" s="25" t="s">
        <v>19</v>
      </c>
      <c r="B174" s="2" t="s">
        <v>32</v>
      </c>
      <c r="C174" s="3">
        <v>25825.940039968558</v>
      </c>
      <c r="D174" s="4">
        <v>1147.7631718131393</v>
      </c>
      <c r="E174" s="4">
        <v>320257.66257340013</v>
      </c>
      <c r="F174" s="4">
        <v>0</v>
      </c>
      <c r="G174" s="4">
        <v>0.68298305140927595</v>
      </c>
      <c r="H174" s="4">
        <v>0</v>
      </c>
      <c r="I174" s="4">
        <v>4210.3641082727281</v>
      </c>
      <c r="J174" s="4">
        <v>1802.0461339593498</v>
      </c>
      <c r="K174" s="4">
        <v>0</v>
      </c>
      <c r="L174" s="3">
        <v>282257.50050694484</v>
      </c>
      <c r="M174" s="3">
        <v>0</v>
      </c>
      <c r="N174" s="3">
        <v>635501.95951741014</v>
      </c>
    </row>
    <row r="175" spans="1:14" ht="18" x14ac:dyDescent="0.25">
      <c r="A175" s="25"/>
      <c r="B175" s="5" t="s">
        <v>33</v>
      </c>
      <c r="C175" s="6">
        <v>315909.12209262897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7">
        <v>46.543277287978597</v>
      </c>
      <c r="L175" s="6">
        <v>249016.84544218073</v>
      </c>
      <c r="M175" s="6">
        <v>76235.784472443673</v>
      </c>
      <c r="N175" s="6">
        <v>641208.29528454132</v>
      </c>
    </row>
    <row r="176" spans="1:14" x14ac:dyDescent="0.25">
      <c r="A176" s="25"/>
      <c r="B176" s="2" t="s">
        <v>20</v>
      </c>
      <c r="C176" s="3">
        <v>2019.5181289644254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3">
        <v>0</v>
      </c>
      <c r="M176" s="3">
        <v>0</v>
      </c>
      <c r="N176" s="3">
        <v>2019.5181289644254</v>
      </c>
    </row>
    <row r="177" spans="1:14" x14ac:dyDescent="0.25">
      <c r="A177" s="25"/>
      <c r="B177" s="5" t="s">
        <v>21</v>
      </c>
      <c r="C177" s="6">
        <v>1187.5662458462043</v>
      </c>
      <c r="D177" s="6">
        <v>3470.214894695534</v>
      </c>
      <c r="E177" s="6">
        <v>10735.976259505274</v>
      </c>
      <c r="F177" s="6">
        <v>13.873094544822699</v>
      </c>
      <c r="G177" s="6">
        <v>140.22037827094852</v>
      </c>
      <c r="H177" s="6">
        <v>0</v>
      </c>
      <c r="I177" s="6">
        <v>0</v>
      </c>
      <c r="J177" s="6">
        <v>0</v>
      </c>
      <c r="K177" s="7">
        <v>0</v>
      </c>
      <c r="L177" s="6">
        <v>0</v>
      </c>
      <c r="M177" s="6">
        <v>0</v>
      </c>
      <c r="N177" s="6">
        <v>15547.850872862784</v>
      </c>
    </row>
    <row r="178" spans="1:14" ht="18" x14ac:dyDescent="0.25">
      <c r="A178" s="25"/>
      <c r="B178" s="2" t="s">
        <v>22</v>
      </c>
      <c r="C178" s="3">
        <v>80.020051790085063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3">
        <v>0</v>
      </c>
      <c r="M178" s="3">
        <v>0</v>
      </c>
      <c r="N178" s="3">
        <v>80.020051790085063</v>
      </c>
    </row>
    <row r="179" spans="1:14" ht="18" x14ac:dyDescent="0.25">
      <c r="A179" s="25"/>
      <c r="B179" s="5" t="s">
        <v>23</v>
      </c>
      <c r="C179" s="6">
        <v>745.22600504067759</v>
      </c>
      <c r="D179" s="6">
        <v>0</v>
      </c>
      <c r="E179" s="6">
        <v>0</v>
      </c>
      <c r="F179" s="6">
        <v>209.73968804105243</v>
      </c>
      <c r="G179" s="6">
        <v>0</v>
      </c>
      <c r="H179" s="6">
        <v>0</v>
      </c>
      <c r="I179" s="6">
        <v>0</v>
      </c>
      <c r="J179" s="6">
        <v>0</v>
      </c>
      <c r="K179" s="7">
        <v>0</v>
      </c>
      <c r="L179" s="6">
        <v>0</v>
      </c>
      <c r="M179" s="6">
        <v>0</v>
      </c>
      <c r="N179" s="6">
        <v>954.96569308173002</v>
      </c>
    </row>
    <row r="180" spans="1:14" ht="18" x14ac:dyDescent="0.25">
      <c r="A180" s="25"/>
      <c r="B180" s="2" t="s">
        <v>24</v>
      </c>
      <c r="C180" s="3">
        <v>15144.61569708043</v>
      </c>
      <c r="D180" s="4">
        <v>63915.494324874009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3">
        <v>79060.110021954431</v>
      </c>
    </row>
    <row r="181" spans="1:14" ht="18" x14ac:dyDescent="0.25">
      <c r="A181" s="25"/>
      <c r="B181" s="5" t="s">
        <v>25</v>
      </c>
      <c r="C181" s="6">
        <v>152.62374870261712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7">
        <v>0</v>
      </c>
      <c r="L181" s="6">
        <v>0</v>
      </c>
      <c r="M181" s="6">
        <v>0</v>
      </c>
      <c r="N181" s="6">
        <v>152.62374870261712</v>
      </c>
    </row>
    <row r="182" spans="1:14" ht="18" x14ac:dyDescent="0.25">
      <c r="A182" s="25"/>
      <c r="B182" s="2" t="s">
        <v>26</v>
      </c>
      <c r="C182" s="3">
        <v>42.485134634300792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3">
        <v>0</v>
      </c>
      <c r="M182" s="3">
        <v>0</v>
      </c>
      <c r="N182" s="3">
        <v>42.485134634300792</v>
      </c>
    </row>
    <row r="183" spans="1:14" ht="18" x14ac:dyDescent="0.25">
      <c r="A183" s="25"/>
      <c r="B183" s="5" t="s">
        <v>27</v>
      </c>
      <c r="C183" s="6">
        <v>66553.331150661732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7">
        <v>7.6690250780824734</v>
      </c>
      <c r="L183" s="6">
        <v>33.291894183641318</v>
      </c>
      <c r="M183" s="6">
        <v>0</v>
      </c>
      <c r="N183" s="6">
        <v>66594.292069923453</v>
      </c>
    </row>
    <row r="184" spans="1:14" ht="18" x14ac:dyDescent="0.25">
      <c r="A184" s="25"/>
      <c r="B184" s="2" t="s">
        <v>28</v>
      </c>
      <c r="C184" s="3">
        <v>610.09683267964499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3">
        <v>0</v>
      </c>
      <c r="M184" s="3">
        <v>0</v>
      </c>
      <c r="N184" s="3">
        <v>610.09683267964499</v>
      </c>
    </row>
    <row r="185" spans="1:14" ht="15.75" thickBot="1" x14ac:dyDescent="0.3">
      <c r="A185" s="26"/>
      <c r="B185" s="8" t="s">
        <v>18</v>
      </c>
      <c r="C185" s="9">
        <v>428270.54512799776</v>
      </c>
      <c r="D185" s="9">
        <v>68533.472391382675</v>
      </c>
      <c r="E185" s="9">
        <v>330993.63883290539</v>
      </c>
      <c r="F185" s="9">
        <v>223.61278258587512</v>
      </c>
      <c r="G185" s="9">
        <v>140.9033613223578</v>
      </c>
      <c r="H185" s="9">
        <v>0</v>
      </c>
      <c r="I185" s="9">
        <v>4210.3641082727281</v>
      </c>
      <c r="J185" s="9">
        <v>1802.0461339593498</v>
      </c>
      <c r="K185" s="9">
        <v>54.212302366061067</v>
      </c>
      <c r="L185" s="9">
        <v>531307.6378433092</v>
      </c>
      <c r="M185" s="9">
        <v>76235.784472443673</v>
      </c>
      <c r="N185" s="9">
        <v>1441772.2173565447</v>
      </c>
    </row>
    <row r="188" spans="1:14" ht="15.75" thickBot="1" x14ac:dyDescent="0.3"/>
    <row r="189" spans="1:14" ht="15" customHeight="1" x14ac:dyDescent="0.25">
      <c r="A189" s="22" t="s">
        <v>85</v>
      </c>
      <c r="B189" s="22"/>
      <c r="C189" s="23" t="s">
        <v>8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8" x14ac:dyDescent="0.25">
      <c r="A190" s="24" t="s">
        <v>98</v>
      </c>
      <c r="B190" s="24"/>
      <c r="C190" s="1" t="s">
        <v>70</v>
      </c>
      <c r="D190" s="1" t="s">
        <v>9</v>
      </c>
      <c r="E190" s="1" t="s">
        <v>10</v>
      </c>
      <c r="F190" s="1" t="s">
        <v>11</v>
      </c>
      <c r="G190" s="1" t="s">
        <v>12</v>
      </c>
      <c r="H190" s="1" t="s">
        <v>13</v>
      </c>
      <c r="I190" s="1" t="s">
        <v>14</v>
      </c>
      <c r="J190" s="1" t="s">
        <v>15</v>
      </c>
      <c r="K190" s="1" t="s">
        <v>16</v>
      </c>
      <c r="L190" s="1" t="s">
        <v>17</v>
      </c>
      <c r="M190" s="1"/>
      <c r="N190" s="1" t="s">
        <v>18</v>
      </c>
    </row>
    <row r="191" spans="1:14" ht="18" x14ac:dyDescent="0.25">
      <c r="A191" s="25" t="s">
        <v>19</v>
      </c>
      <c r="B191" s="2" t="s">
        <v>32</v>
      </c>
      <c r="C191" s="3">
        <v>23103.115629484666</v>
      </c>
      <c r="D191" s="4">
        <v>50.746683588761186</v>
      </c>
      <c r="E191" s="4">
        <v>0</v>
      </c>
      <c r="F191" s="4">
        <v>0</v>
      </c>
      <c r="G191" s="4">
        <v>3.0197104818759413E-2</v>
      </c>
      <c r="H191" s="4">
        <v>0</v>
      </c>
      <c r="I191" s="4">
        <v>186.15514109802592</v>
      </c>
      <c r="J191" s="4">
        <v>79.674855595796686</v>
      </c>
      <c r="K191" s="4">
        <v>0</v>
      </c>
      <c r="L191" s="3">
        <v>12479.605915698849</v>
      </c>
      <c r="M191" s="3">
        <v>0</v>
      </c>
      <c r="N191" s="3">
        <v>35899.328422570914</v>
      </c>
    </row>
    <row r="192" spans="1:14" ht="18" x14ac:dyDescent="0.25">
      <c r="A192" s="25"/>
      <c r="B192" s="5" t="s">
        <v>33</v>
      </c>
      <c r="C192" s="6">
        <v>282602.87775855477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7">
        <v>2.0578434852425764</v>
      </c>
      <c r="L192" s="6">
        <v>18367.360564227605</v>
      </c>
      <c r="M192" s="6">
        <v>3370.6546156665972</v>
      </c>
      <c r="N192" s="6">
        <v>304342.95078193425</v>
      </c>
    </row>
    <row r="193" spans="1:14" x14ac:dyDescent="0.25">
      <c r="A193" s="25"/>
      <c r="B193" s="2" t="s">
        <v>20</v>
      </c>
      <c r="C193" s="3">
        <v>1806.60068044371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3">
        <v>0</v>
      </c>
      <c r="M193" s="3">
        <v>0</v>
      </c>
      <c r="N193" s="3">
        <v>1806.60068044371</v>
      </c>
    </row>
    <row r="194" spans="1:14" x14ac:dyDescent="0.25">
      <c r="A194" s="25"/>
      <c r="B194" s="5" t="s">
        <v>21</v>
      </c>
      <c r="C194" s="6">
        <v>1062.3613410778785</v>
      </c>
      <c r="D194" s="6">
        <v>153.43051734961105</v>
      </c>
      <c r="E194" s="6">
        <v>0</v>
      </c>
      <c r="F194" s="6">
        <v>0.61337874968661454</v>
      </c>
      <c r="G194" s="6">
        <v>6.1996406084117641</v>
      </c>
      <c r="H194" s="6">
        <v>0</v>
      </c>
      <c r="I194" s="6">
        <v>0</v>
      </c>
      <c r="J194" s="6">
        <v>0</v>
      </c>
      <c r="K194" s="7">
        <v>0</v>
      </c>
      <c r="L194" s="6">
        <v>0</v>
      </c>
      <c r="M194" s="6">
        <v>0</v>
      </c>
      <c r="N194" s="6">
        <v>1222.6048777855881</v>
      </c>
    </row>
    <row r="195" spans="1:14" ht="18" x14ac:dyDescent="0.25">
      <c r="A195" s="25"/>
      <c r="B195" s="2" t="s">
        <v>22</v>
      </c>
      <c r="C195" s="3">
        <v>71.583551511487897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3">
        <v>0</v>
      </c>
      <c r="M195" s="3">
        <v>0</v>
      </c>
      <c r="N195" s="3">
        <v>71.583551511487897</v>
      </c>
    </row>
    <row r="196" spans="1:14" ht="18" x14ac:dyDescent="0.25">
      <c r="A196" s="25"/>
      <c r="B196" s="5" t="s">
        <v>23</v>
      </c>
      <c r="C196" s="6">
        <v>666.65695567744615</v>
      </c>
      <c r="D196" s="6">
        <v>0</v>
      </c>
      <c r="E196" s="6">
        <v>0</v>
      </c>
      <c r="F196" s="6">
        <v>9.2733360386628494</v>
      </c>
      <c r="G196" s="6">
        <v>0</v>
      </c>
      <c r="H196" s="6">
        <v>0</v>
      </c>
      <c r="I196" s="6">
        <v>0</v>
      </c>
      <c r="J196" s="6">
        <v>0</v>
      </c>
      <c r="K196" s="7">
        <v>0</v>
      </c>
      <c r="L196" s="6">
        <v>0</v>
      </c>
      <c r="M196" s="6">
        <v>0</v>
      </c>
      <c r="N196" s="6">
        <v>675.93029171610897</v>
      </c>
    </row>
    <row r="197" spans="1:14" ht="18" x14ac:dyDescent="0.25">
      <c r="A197" s="25"/>
      <c r="B197" s="2" t="s">
        <v>24</v>
      </c>
      <c r="C197" s="3">
        <v>13547.921472452383</v>
      </c>
      <c r="D197" s="4">
        <v>2825.9308597607605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3">
        <v>16373.852332213144</v>
      </c>
    </row>
    <row r="198" spans="1:14" ht="18" x14ac:dyDescent="0.25">
      <c r="A198" s="25"/>
      <c r="B198" s="5" t="s">
        <v>25</v>
      </c>
      <c r="C198" s="6">
        <v>136.53265316286496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7">
        <v>0</v>
      </c>
      <c r="L198" s="6">
        <v>0</v>
      </c>
      <c r="M198" s="6">
        <v>0</v>
      </c>
      <c r="N198" s="6">
        <v>136.53265316286496</v>
      </c>
    </row>
    <row r="199" spans="1:14" ht="18" x14ac:dyDescent="0.25">
      <c r="A199" s="25"/>
      <c r="B199" s="2" t="s">
        <v>26</v>
      </c>
      <c r="C199" s="3">
        <v>38.005934206903312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3">
        <v>0</v>
      </c>
      <c r="M199" s="3">
        <v>0</v>
      </c>
      <c r="N199" s="3">
        <v>38.005934206903312</v>
      </c>
    </row>
    <row r="200" spans="1:14" ht="18" x14ac:dyDescent="0.25">
      <c r="A200" s="25"/>
      <c r="B200" s="5" t="s">
        <v>27</v>
      </c>
      <c r="C200" s="6">
        <v>59536.624909743026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7">
        <v>0.33907481842001946</v>
      </c>
      <c r="L200" s="6">
        <v>1.4719528049840704</v>
      </c>
      <c r="M200" s="6">
        <v>0</v>
      </c>
      <c r="N200" s="6">
        <v>59538.435937366427</v>
      </c>
    </row>
    <row r="201" spans="1:14" ht="18" x14ac:dyDescent="0.25">
      <c r="A201" s="25"/>
      <c r="B201" s="2" t="s">
        <v>28</v>
      </c>
      <c r="C201" s="3">
        <v>545.77442868551475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3">
        <v>0</v>
      </c>
      <c r="M201" s="3">
        <v>0</v>
      </c>
      <c r="N201" s="3">
        <v>545.77442868551475</v>
      </c>
    </row>
    <row r="202" spans="1:14" ht="15.75" thickBot="1" x14ac:dyDescent="0.3">
      <c r="A202" s="26"/>
      <c r="B202" s="8" t="s">
        <v>18</v>
      </c>
      <c r="C202" s="9">
        <v>383118.05531500053</v>
      </c>
      <c r="D202" s="9">
        <v>3030.1080606991327</v>
      </c>
      <c r="E202" s="9">
        <v>0</v>
      </c>
      <c r="F202" s="9">
        <v>9.8867147883494635</v>
      </c>
      <c r="G202" s="9">
        <v>6.2298377132305234</v>
      </c>
      <c r="H202" s="9">
        <v>0</v>
      </c>
      <c r="I202" s="9">
        <v>186.15514109802592</v>
      </c>
      <c r="J202" s="9">
        <v>79.674855595796686</v>
      </c>
      <c r="K202" s="9">
        <v>2.3969183036625958</v>
      </c>
      <c r="L202" s="9">
        <v>30848.438432731436</v>
      </c>
      <c r="M202" s="9">
        <v>3370.6546156665972</v>
      </c>
      <c r="N202" s="9">
        <v>420651.59989159682</v>
      </c>
    </row>
    <row r="205" spans="1:14" ht="15.75" thickBot="1" x14ac:dyDescent="0.3"/>
    <row r="206" spans="1:14" ht="15" customHeight="1" x14ac:dyDescent="0.25">
      <c r="A206" s="22" t="s">
        <v>84</v>
      </c>
      <c r="B206" s="22"/>
      <c r="C206" s="23" t="s">
        <v>8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8" x14ac:dyDescent="0.25">
      <c r="A207" s="24" t="s">
        <v>98</v>
      </c>
      <c r="B207" s="24"/>
      <c r="C207" s="1" t="s">
        <v>70</v>
      </c>
      <c r="D207" s="1" t="s">
        <v>9</v>
      </c>
      <c r="E207" s="1" t="s">
        <v>10</v>
      </c>
      <c r="F207" s="1" t="s">
        <v>11</v>
      </c>
      <c r="G207" s="1" t="s">
        <v>12</v>
      </c>
      <c r="H207" s="1" t="s">
        <v>13</v>
      </c>
      <c r="I207" s="1" t="s">
        <v>14</v>
      </c>
      <c r="J207" s="1" t="s">
        <v>15</v>
      </c>
      <c r="K207" s="1" t="s">
        <v>16</v>
      </c>
      <c r="L207" s="1" t="s">
        <v>17</v>
      </c>
      <c r="M207" s="1"/>
      <c r="N207" s="1" t="s">
        <v>18</v>
      </c>
    </row>
    <row r="208" spans="1:14" ht="18" x14ac:dyDescent="0.25">
      <c r="A208" s="25" t="s">
        <v>19</v>
      </c>
      <c r="B208" s="2" t="s">
        <v>32</v>
      </c>
      <c r="C208" s="3">
        <v>12737.98011985668</v>
      </c>
      <c r="D208" s="4">
        <v>1.7428925502764328</v>
      </c>
      <c r="E208" s="4">
        <v>0</v>
      </c>
      <c r="F208" s="4">
        <v>0</v>
      </c>
      <c r="G208" s="4">
        <v>1.0371181978124052E-3</v>
      </c>
      <c r="H208" s="4">
        <v>0</v>
      </c>
      <c r="I208" s="4">
        <v>6.3934898927515897</v>
      </c>
      <c r="J208" s="4">
        <v>2.7364293081216999</v>
      </c>
      <c r="K208" s="4">
        <v>0</v>
      </c>
      <c r="L208" s="3">
        <v>428.61150015474726</v>
      </c>
      <c r="M208" s="3">
        <v>0</v>
      </c>
      <c r="N208" s="3">
        <v>13177.465468880775</v>
      </c>
    </row>
    <row r="209" spans="1:14" ht="18" x14ac:dyDescent="0.25">
      <c r="A209" s="25"/>
      <c r="B209" s="5" t="s">
        <v>33</v>
      </c>
      <c r="C209" s="6">
        <v>155814.04241896406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7">
        <v>7.0676541330840711E-2</v>
      </c>
      <c r="L209" s="6">
        <v>4056.3933035826735</v>
      </c>
      <c r="M209" s="6">
        <v>115.76498016712257</v>
      </c>
      <c r="N209" s="6">
        <v>159986.27137925519</v>
      </c>
    </row>
    <row r="210" spans="1:14" x14ac:dyDescent="0.25">
      <c r="A210" s="25"/>
      <c r="B210" s="2" t="s">
        <v>20</v>
      </c>
      <c r="C210" s="3">
        <v>996.07533118358185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3">
        <v>0</v>
      </c>
      <c r="M210" s="3">
        <v>0</v>
      </c>
      <c r="N210" s="3">
        <v>996.07533118358185</v>
      </c>
    </row>
    <row r="211" spans="1:14" x14ac:dyDescent="0.25">
      <c r="A211" s="25"/>
      <c r="B211" s="5" t="s">
        <v>21</v>
      </c>
      <c r="C211" s="6">
        <v>585.73648073180448</v>
      </c>
      <c r="D211" s="6">
        <v>5.2695641717347552</v>
      </c>
      <c r="E211" s="6">
        <v>0</v>
      </c>
      <c r="F211" s="6">
        <v>2.1066465386980194E-2</v>
      </c>
      <c r="G211" s="6">
        <v>0.21292637600430614</v>
      </c>
      <c r="H211" s="6">
        <v>0</v>
      </c>
      <c r="I211" s="6">
        <v>0</v>
      </c>
      <c r="J211" s="6">
        <v>0</v>
      </c>
      <c r="K211" s="7">
        <v>0</v>
      </c>
      <c r="L211" s="6">
        <v>0</v>
      </c>
      <c r="M211" s="6">
        <v>0</v>
      </c>
      <c r="N211" s="6">
        <v>591.24003774493053</v>
      </c>
    </row>
    <row r="212" spans="1:14" ht="18" x14ac:dyDescent="0.25">
      <c r="A212" s="25"/>
      <c r="B212" s="2" t="s">
        <v>22</v>
      </c>
      <c r="C212" s="3">
        <v>39.467830689397296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3">
        <v>0</v>
      </c>
      <c r="M212" s="3">
        <v>0</v>
      </c>
      <c r="N212" s="3">
        <v>39.467830689397296</v>
      </c>
    </row>
    <row r="213" spans="1:14" ht="18" x14ac:dyDescent="0.25">
      <c r="A213" s="25"/>
      <c r="B213" s="5" t="s">
        <v>23</v>
      </c>
      <c r="C213" s="6">
        <v>367.56354356578623</v>
      </c>
      <c r="D213" s="6">
        <v>0</v>
      </c>
      <c r="E213" s="6">
        <v>0</v>
      </c>
      <c r="F213" s="6">
        <v>0.3184923063932974</v>
      </c>
      <c r="G213" s="6">
        <v>0</v>
      </c>
      <c r="H213" s="6">
        <v>0</v>
      </c>
      <c r="I213" s="6">
        <v>0</v>
      </c>
      <c r="J213" s="6">
        <v>0</v>
      </c>
      <c r="K213" s="7">
        <v>0</v>
      </c>
      <c r="L213" s="6">
        <v>0</v>
      </c>
      <c r="M213" s="6">
        <v>0</v>
      </c>
      <c r="N213" s="6">
        <v>367.88203587217953</v>
      </c>
    </row>
    <row r="214" spans="1:14" ht="18" x14ac:dyDescent="0.25">
      <c r="A214" s="25"/>
      <c r="B214" s="2" t="s">
        <v>24</v>
      </c>
      <c r="C214" s="3">
        <v>7469.6918436938649</v>
      </c>
      <c r="D214" s="4">
        <v>97.056467433156641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3">
        <v>7566.7483111270212</v>
      </c>
    </row>
    <row r="215" spans="1:14" ht="18" x14ac:dyDescent="0.25">
      <c r="A215" s="25"/>
      <c r="B215" s="5" t="s">
        <v>25</v>
      </c>
      <c r="C215" s="6">
        <v>75.277735245384903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7">
        <v>0</v>
      </c>
      <c r="L215" s="6">
        <v>0</v>
      </c>
      <c r="M215" s="6">
        <v>0</v>
      </c>
      <c r="N215" s="6">
        <v>75.277735245384903</v>
      </c>
    </row>
    <row r="216" spans="1:14" ht="18" x14ac:dyDescent="0.25">
      <c r="A216" s="25"/>
      <c r="B216" s="2" t="s">
        <v>26</v>
      </c>
      <c r="C216" s="3">
        <v>20.954699016710673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3">
        <v>0</v>
      </c>
      <c r="M216" s="3">
        <v>0</v>
      </c>
      <c r="N216" s="3">
        <v>20.954699016710673</v>
      </c>
    </row>
    <row r="217" spans="1:14" ht="18" x14ac:dyDescent="0.25">
      <c r="A217" s="25"/>
      <c r="B217" s="5" t="s">
        <v>27</v>
      </c>
      <c r="C217" s="6">
        <v>32825.717390939913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7">
        <v>1.1645509286866338E-2</v>
      </c>
      <c r="L217" s="6">
        <v>5.055415244383387E-2</v>
      </c>
      <c r="M217" s="6">
        <v>0</v>
      </c>
      <c r="N217" s="6">
        <v>32825.779590601647</v>
      </c>
    </row>
    <row r="218" spans="1:14" ht="18" x14ac:dyDescent="0.25">
      <c r="A218" s="25"/>
      <c r="B218" s="2" t="s">
        <v>28</v>
      </c>
      <c r="C218" s="3">
        <v>300.9145577599005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3">
        <v>0</v>
      </c>
      <c r="M218" s="3">
        <v>0</v>
      </c>
      <c r="N218" s="3">
        <v>300.9145577599005</v>
      </c>
    </row>
    <row r="219" spans="1:14" ht="15.75" thickBot="1" x14ac:dyDescent="0.3">
      <c r="A219" s="26"/>
      <c r="B219" s="8" t="s">
        <v>18</v>
      </c>
      <c r="C219" s="9">
        <v>211233.42195164709</v>
      </c>
      <c r="D219" s="9">
        <v>104.06892415516784</v>
      </c>
      <c r="E219" s="9">
        <v>0</v>
      </c>
      <c r="F219" s="9">
        <v>0.3395587717802776</v>
      </c>
      <c r="G219" s="9">
        <v>0.21396349420211855</v>
      </c>
      <c r="H219" s="9">
        <v>0</v>
      </c>
      <c r="I219" s="9">
        <v>6.3934898927515897</v>
      </c>
      <c r="J219" s="9">
        <v>2.7364293081216999</v>
      </c>
      <c r="K219" s="9">
        <v>8.2322050617707046E-2</v>
      </c>
      <c r="L219" s="9">
        <v>4485.0553578898644</v>
      </c>
      <c r="M219" s="9">
        <v>115.76498016712257</v>
      </c>
      <c r="N219" s="9">
        <v>215948.07697737671</v>
      </c>
    </row>
    <row r="222" spans="1:14" ht="15.75" thickBot="1" x14ac:dyDescent="0.3"/>
    <row r="223" spans="1:14" ht="15" customHeight="1" x14ac:dyDescent="0.25">
      <c r="A223" s="22" t="s">
        <v>83</v>
      </c>
      <c r="B223" s="22"/>
      <c r="C223" s="23" t="s">
        <v>8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18" x14ac:dyDescent="0.25">
      <c r="A224" s="24" t="s">
        <v>98</v>
      </c>
      <c r="B224" s="24"/>
      <c r="C224" s="1" t="s">
        <v>70</v>
      </c>
      <c r="D224" s="1" t="s">
        <v>9</v>
      </c>
      <c r="E224" s="1" t="s">
        <v>10</v>
      </c>
      <c r="F224" s="1" t="s">
        <v>11</v>
      </c>
      <c r="G224" s="1" t="s">
        <v>12</v>
      </c>
      <c r="H224" s="1" t="s">
        <v>13</v>
      </c>
      <c r="I224" s="1" t="s">
        <v>14</v>
      </c>
      <c r="J224" s="1" t="s">
        <v>15</v>
      </c>
      <c r="K224" s="1" t="s">
        <v>16</v>
      </c>
      <c r="L224" s="1" t="s">
        <v>17</v>
      </c>
      <c r="M224" s="1"/>
      <c r="N224" s="1" t="s">
        <v>18</v>
      </c>
    </row>
    <row r="225" spans="1:14" ht="18" x14ac:dyDescent="0.25">
      <c r="A225" s="25" t="s">
        <v>19</v>
      </c>
      <c r="B225" s="2" t="s">
        <v>32</v>
      </c>
      <c r="C225" s="3">
        <v>21.659471489370215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3">
        <v>0</v>
      </c>
      <c r="M225" s="3">
        <v>0</v>
      </c>
      <c r="N225" s="3">
        <v>21.659471489370215</v>
      </c>
    </row>
    <row r="226" spans="1:14" ht="18" x14ac:dyDescent="0.25">
      <c r="A226" s="25"/>
      <c r="B226" s="5" t="s">
        <v>33</v>
      </c>
      <c r="C226" s="6">
        <v>264.94387474794138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7">
        <v>0</v>
      </c>
      <c r="L226" s="6">
        <v>0</v>
      </c>
      <c r="M226" s="6">
        <v>0</v>
      </c>
      <c r="N226" s="6">
        <v>264.94387474794138</v>
      </c>
    </row>
    <row r="227" spans="1:14" x14ac:dyDescent="0.25">
      <c r="A227" s="25"/>
      <c r="B227" s="2" t="s">
        <v>20</v>
      </c>
      <c r="C227" s="3">
        <v>1.6937116429789598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3">
        <v>0</v>
      </c>
      <c r="M227" s="3">
        <v>0</v>
      </c>
      <c r="N227" s="3">
        <v>1.6937116429789598</v>
      </c>
    </row>
    <row r="228" spans="1:14" x14ac:dyDescent="0.25">
      <c r="A228" s="25"/>
      <c r="B228" s="5" t="s">
        <v>21</v>
      </c>
      <c r="C228" s="6">
        <v>0.99597757928023123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7">
        <v>0</v>
      </c>
      <c r="L228" s="6">
        <v>0</v>
      </c>
      <c r="M228" s="6">
        <v>0</v>
      </c>
      <c r="N228" s="6">
        <v>0.99597757928023123</v>
      </c>
    </row>
    <row r="229" spans="1:14" ht="18" x14ac:dyDescent="0.25">
      <c r="A229" s="25"/>
      <c r="B229" s="2" t="s">
        <v>22</v>
      </c>
      <c r="C229" s="3">
        <v>6.7110510891102718E-2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3">
        <v>0</v>
      </c>
      <c r="M229" s="3">
        <v>0</v>
      </c>
      <c r="N229" s="3">
        <v>6.7110510891102718E-2</v>
      </c>
    </row>
    <row r="230" spans="1:14" ht="18" x14ac:dyDescent="0.25">
      <c r="A230" s="25"/>
      <c r="B230" s="5" t="s">
        <v>23</v>
      </c>
      <c r="C230" s="6">
        <v>0.62499956959303282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7">
        <v>0</v>
      </c>
      <c r="L230" s="6">
        <v>0</v>
      </c>
      <c r="M230" s="6">
        <v>0</v>
      </c>
      <c r="N230" s="6">
        <v>0.62499956959303282</v>
      </c>
    </row>
    <row r="231" spans="1:14" ht="18" x14ac:dyDescent="0.25">
      <c r="A231" s="25"/>
      <c r="B231" s="2" t="s">
        <v>24</v>
      </c>
      <c r="C231" s="3">
        <v>12.701352647792392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3">
        <v>12.701352647792392</v>
      </c>
    </row>
    <row r="232" spans="1:14" ht="18" x14ac:dyDescent="0.25">
      <c r="A232" s="25"/>
      <c r="B232" s="5" t="s">
        <v>25</v>
      </c>
      <c r="C232" s="6">
        <v>0.12800113871979563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7">
        <v>0</v>
      </c>
      <c r="L232" s="6">
        <v>0</v>
      </c>
      <c r="M232" s="6">
        <v>0</v>
      </c>
      <c r="N232" s="6">
        <v>0.12800113871979563</v>
      </c>
    </row>
    <row r="233" spans="1:14" ht="18" x14ac:dyDescent="0.25">
      <c r="A233" s="25"/>
      <c r="B233" s="2" t="s">
        <v>26</v>
      </c>
      <c r="C233" s="3">
        <v>3.563105780117088E-2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3">
        <v>0</v>
      </c>
      <c r="M233" s="3">
        <v>0</v>
      </c>
      <c r="N233" s="3">
        <v>3.563105780117088E-2</v>
      </c>
    </row>
    <row r="234" spans="1:14" ht="18" x14ac:dyDescent="0.25">
      <c r="A234" s="25"/>
      <c r="B234" s="5" t="s">
        <v>27</v>
      </c>
      <c r="C234" s="6">
        <v>55.816360463529023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7">
        <v>0</v>
      </c>
      <c r="L234" s="6">
        <v>0</v>
      </c>
      <c r="M234" s="6">
        <v>0</v>
      </c>
      <c r="N234" s="6">
        <v>55.816360463529023</v>
      </c>
    </row>
    <row r="235" spans="1:14" ht="18" x14ac:dyDescent="0.25">
      <c r="A235" s="25"/>
      <c r="B235" s="2" t="s">
        <v>28</v>
      </c>
      <c r="C235" s="3">
        <v>0.51167062777692141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3">
        <v>0</v>
      </c>
      <c r="M235" s="3">
        <v>0</v>
      </c>
      <c r="N235" s="3">
        <v>0.51167062777692141</v>
      </c>
    </row>
    <row r="236" spans="1:14" ht="15.75" thickBot="1" x14ac:dyDescent="0.3">
      <c r="A236" s="26"/>
      <c r="B236" s="8" t="s">
        <v>18</v>
      </c>
      <c r="C236" s="9">
        <v>359.1781614756743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359.1781614756743</v>
      </c>
    </row>
    <row r="239" spans="1:14" ht="15.75" thickBot="1" x14ac:dyDescent="0.3"/>
    <row r="240" spans="1:14" ht="15" customHeight="1" x14ac:dyDescent="0.25">
      <c r="A240" s="22" t="s">
        <v>71</v>
      </c>
      <c r="B240" s="22"/>
      <c r="C240" s="23" t="s">
        <v>8</v>
      </c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18" x14ac:dyDescent="0.25">
      <c r="A241" s="24" t="s">
        <v>98</v>
      </c>
      <c r="B241" s="24"/>
      <c r="C241" s="1" t="s">
        <v>70</v>
      </c>
      <c r="D241" s="1" t="s">
        <v>9</v>
      </c>
      <c r="E241" s="1" t="s">
        <v>10</v>
      </c>
      <c r="F241" s="1" t="s">
        <v>11</v>
      </c>
      <c r="G241" s="1" t="s">
        <v>12</v>
      </c>
      <c r="H241" s="1" t="s">
        <v>13</v>
      </c>
      <c r="I241" s="1" t="s">
        <v>14</v>
      </c>
      <c r="J241" s="1" t="s">
        <v>15</v>
      </c>
      <c r="K241" s="1" t="s">
        <v>16</v>
      </c>
      <c r="L241" s="1" t="s">
        <v>17</v>
      </c>
      <c r="M241" s="1"/>
      <c r="N241" s="1" t="s">
        <v>18</v>
      </c>
    </row>
    <row r="242" spans="1:14" ht="18" x14ac:dyDescent="0.25">
      <c r="A242" s="25" t="s">
        <v>19</v>
      </c>
      <c r="B242" s="2" t="s">
        <v>32</v>
      </c>
      <c r="C242" s="3">
        <v>11435.783740327061</v>
      </c>
      <c r="D242" s="4">
        <v>42.495978385452119</v>
      </c>
      <c r="E242" s="4">
        <v>11857.553056869063</v>
      </c>
      <c r="F242" s="4">
        <v>0</v>
      </c>
      <c r="G242" s="4">
        <v>2.528747541574191E-2</v>
      </c>
      <c r="H242" s="4">
        <v>0</v>
      </c>
      <c r="I242" s="4">
        <v>155.88890333307427</v>
      </c>
      <c r="J242" s="4">
        <v>66.720831822256429</v>
      </c>
      <c r="K242" s="4">
        <v>0</v>
      </c>
      <c r="L242" s="3">
        <v>10450.595501967953</v>
      </c>
      <c r="M242" s="3">
        <v>0</v>
      </c>
      <c r="N242" s="3">
        <v>34009.063300180278</v>
      </c>
    </row>
    <row r="243" spans="1:14" ht="18" x14ac:dyDescent="0.25">
      <c r="A243" s="25"/>
      <c r="B243" s="5" t="s">
        <v>33</v>
      </c>
      <c r="C243" s="6">
        <v>139885.26250184388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7">
        <v>1.7232667454327879</v>
      </c>
      <c r="L243" s="6">
        <v>9219.8588884913352</v>
      </c>
      <c r="M243" s="6">
        <v>2822.6330385049073</v>
      </c>
      <c r="N243" s="6">
        <v>151929.47769558555</v>
      </c>
    </row>
    <row r="244" spans="1:14" x14ac:dyDescent="0.25">
      <c r="A244" s="25"/>
      <c r="B244" s="2" t="s">
        <v>20</v>
      </c>
      <c r="C244" s="3">
        <v>894.24712311595761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3">
        <v>0</v>
      </c>
      <c r="M244" s="3">
        <v>0</v>
      </c>
      <c r="N244" s="3">
        <v>894.24712311595761</v>
      </c>
    </row>
    <row r="245" spans="1:14" x14ac:dyDescent="0.25">
      <c r="A245" s="25"/>
      <c r="B245" s="5" t="s">
        <v>21</v>
      </c>
      <c r="C245" s="6">
        <v>525.85697727910497</v>
      </c>
      <c r="D245" s="6">
        <v>128.48484842469239</v>
      </c>
      <c r="E245" s="6">
        <v>397.49996016159008</v>
      </c>
      <c r="F245" s="6">
        <v>0.5136518929987941</v>
      </c>
      <c r="G245" s="6">
        <v>5.191665241174217</v>
      </c>
      <c r="H245" s="6">
        <v>0</v>
      </c>
      <c r="I245" s="6">
        <v>0</v>
      </c>
      <c r="J245" s="6">
        <v>0</v>
      </c>
      <c r="K245" s="7">
        <v>0</v>
      </c>
      <c r="L245" s="6">
        <v>0</v>
      </c>
      <c r="M245" s="6">
        <v>0</v>
      </c>
      <c r="N245" s="6">
        <v>1057.5471029995604</v>
      </c>
    </row>
    <row r="246" spans="1:14" ht="18" x14ac:dyDescent="0.25">
      <c r="A246" s="25"/>
      <c r="B246" s="2" t="s">
        <v>22</v>
      </c>
      <c r="C246" s="3">
        <v>35.433057063749693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3">
        <v>0</v>
      </c>
      <c r="M246" s="3">
        <v>0</v>
      </c>
      <c r="N246" s="3">
        <v>35.433057063749693</v>
      </c>
    </row>
    <row r="247" spans="1:14" ht="18" x14ac:dyDescent="0.25">
      <c r="A247" s="25"/>
      <c r="B247" s="5" t="s">
        <v>23</v>
      </c>
      <c r="C247" s="6">
        <v>329.98773396530538</v>
      </c>
      <c r="D247" s="6">
        <v>0</v>
      </c>
      <c r="E247" s="6">
        <v>0</v>
      </c>
      <c r="F247" s="6">
        <v>7.7656205290886628</v>
      </c>
      <c r="G247" s="6">
        <v>0</v>
      </c>
      <c r="H247" s="6">
        <v>0</v>
      </c>
      <c r="I247" s="6">
        <v>0</v>
      </c>
      <c r="J247" s="6">
        <v>0</v>
      </c>
      <c r="K247" s="7">
        <v>0</v>
      </c>
      <c r="L247" s="6">
        <v>0</v>
      </c>
      <c r="M247" s="6">
        <v>0</v>
      </c>
      <c r="N247" s="6">
        <v>337.75335449439405</v>
      </c>
    </row>
    <row r="248" spans="1:14" ht="18" x14ac:dyDescent="0.25">
      <c r="A248" s="25"/>
      <c r="B248" s="2" t="s">
        <v>24</v>
      </c>
      <c r="C248" s="3">
        <v>6706.0695438052762</v>
      </c>
      <c r="D248" s="4">
        <v>2366.4737918316255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3">
        <v>9072.5433356369012</v>
      </c>
    </row>
    <row r="249" spans="1:14" ht="18" x14ac:dyDescent="0.25">
      <c r="A249" s="25"/>
      <c r="B249" s="5" t="s">
        <v>25</v>
      </c>
      <c r="C249" s="6">
        <v>67.582135678313804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7">
        <v>0</v>
      </c>
      <c r="L249" s="6">
        <v>0</v>
      </c>
      <c r="M249" s="6">
        <v>0</v>
      </c>
      <c r="N249" s="6">
        <v>67.582135678313804</v>
      </c>
    </row>
    <row r="250" spans="1:14" ht="18" x14ac:dyDescent="0.25">
      <c r="A250" s="25"/>
      <c r="B250" s="2" t="s">
        <v>26</v>
      </c>
      <c r="C250" s="3">
        <v>18.81251219141042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3">
        <v>0</v>
      </c>
      <c r="M250" s="3">
        <v>0</v>
      </c>
      <c r="N250" s="3">
        <v>18.81251219141042</v>
      </c>
    </row>
    <row r="251" spans="1:14" ht="18" x14ac:dyDescent="0.25">
      <c r="A251" s="25"/>
      <c r="B251" s="5" t="s">
        <v>27</v>
      </c>
      <c r="C251" s="6">
        <v>29469.963186604939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7">
        <v>0.28394596721625887</v>
      </c>
      <c r="L251" s="6">
        <v>1.2326337439489747</v>
      </c>
      <c r="M251" s="6">
        <v>0</v>
      </c>
      <c r="N251" s="6">
        <v>29471.479766316104</v>
      </c>
    </row>
    <row r="252" spans="1:14" ht="18" x14ac:dyDescent="0.25">
      <c r="A252" s="25"/>
      <c r="B252" s="2" t="s">
        <v>28</v>
      </c>
      <c r="C252" s="3">
        <v>270.15223563538552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3">
        <v>0</v>
      </c>
      <c r="M252" s="3">
        <v>0</v>
      </c>
      <c r="N252" s="3">
        <v>270.15223563538552</v>
      </c>
    </row>
    <row r="253" spans="1:14" ht="15.75" thickBot="1" x14ac:dyDescent="0.3">
      <c r="A253" s="26"/>
      <c r="B253" s="8" t="s">
        <v>18</v>
      </c>
      <c r="C253" s="9">
        <v>189639.15074751037</v>
      </c>
      <c r="D253" s="9">
        <v>2537.4546186417701</v>
      </c>
      <c r="E253" s="9">
        <v>12255.053017030654</v>
      </c>
      <c r="F253" s="9">
        <v>8.2792724220874572</v>
      </c>
      <c r="G253" s="9">
        <v>5.216952716589959</v>
      </c>
      <c r="H253" s="9">
        <v>0</v>
      </c>
      <c r="I253" s="9">
        <v>155.88890333307427</v>
      </c>
      <c r="J253" s="9">
        <v>66.720831822256429</v>
      </c>
      <c r="K253" s="9">
        <v>2.0072127126490469</v>
      </c>
      <c r="L253" s="9">
        <v>19671.687024203235</v>
      </c>
      <c r="M253" s="9">
        <v>2822.6330385049073</v>
      </c>
      <c r="N253" s="9">
        <v>227164.09161889763</v>
      </c>
    </row>
    <row r="254" spans="1:14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5.75" thickBo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5" customHeight="1" x14ac:dyDescent="0.25">
      <c r="A257" s="22" t="s">
        <v>81</v>
      </c>
      <c r="B257" s="22"/>
      <c r="C257" s="23" t="s">
        <v>8</v>
      </c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ht="18" x14ac:dyDescent="0.25">
      <c r="A258" s="24" t="s">
        <v>98</v>
      </c>
      <c r="B258" s="24"/>
      <c r="C258" s="1" t="s">
        <v>70</v>
      </c>
      <c r="D258" s="1" t="s">
        <v>9</v>
      </c>
      <c r="E258" s="1" t="s">
        <v>10</v>
      </c>
      <c r="F258" s="1" t="s">
        <v>11</v>
      </c>
      <c r="G258" s="1" t="s">
        <v>12</v>
      </c>
      <c r="H258" s="1" t="s">
        <v>13</v>
      </c>
      <c r="I258" s="1" t="s">
        <v>14</v>
      </c>
      <c r="J258" s="1" t="s">
        <v>15</v>
      </c>
      <c r="K258" s="1" t="s">
        <v>16</v>
      </c>
      <c r="L258" s="1" t="s">
        <v>17</v>
      </c>
      <c r="M258" s="1"/>
      <c r="N258" s="1" t="s">
        <v>18</v>
      </c>
    </row>
    <row r="259" spans="1:14" ht="18" x14ac:dyDescent="0.25">
      <c r="A259" s="25" t="s">
        <v>19</v>
      </c>
      <c r="B259" s="2" t="s">
        <v>32</v>
      </c>
      <c r="C259" s="3">
        <v>1471.5358380769378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3">
        <v>0</v>
      </c>
      <c r="M259" s="3">
        <v>0</v>
      </c>
      <c r="N259" s="3">
        <v>1471.5358380769378</v>
      </c>
    </row>
    <row r="260" spans="1:14" ht="18" x14ac:dyDescent="0.25">
      <c r="A260" s="25"/>
      <c r="B260" s="5" t="s">
        <v>33</v>
      </c>
      <c r="C260" s="6">
        <v>18000.180981419657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7">
        <v>0</v>
      </c>
      <c r="L260" s="6">
        <v>0</v>
      </c>
      <c r="M260" s="6">
        <v>0</v>
      </c>
      <c r="N260" s="6">
        <v>18000.180981419657</v>
      </c>
    </row>
    <row r="261" spans="1:14" x14ac:dyDescent="0.25">
      <c r="A261" s="25"/>
      <c r="B261" s="2" t="s">
        <v>20</v>
      </c>
      <c r="C261" s="3">
        <v>115.07009223354694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3">
        <v>0</v>
      </c>
      <c r="M261" s="3">
        <v>0</v>
      </c>
      <c r="N261" s="3">
        <v>115.07009223354694</v>
      </c>
    </row>
    <row r="262" spans="1:14" x14ac:dyDescent="0.25">
      <c r="A262" s="25"/>
      <c r="B262" s="5" t="s">
        <v>21</v>
      </c>
      <c r="C262" s="6">
        <v>67.666318753495588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7">
        <v>0</v>
      </c>
      <c r="L262" s="6">
        <v>0</v>
      </c>
      <c r="M262" s="6">
        <v>0</v>
      </c>
      <c r="N262" s="6">
        <v>67.666318753495588</v>
      </c>
    </row>
    <row r="263" spans="1:14" ht="18" x14ac:dyDescent="0.25">
      <c r="A263" s="25"/>
      <c r="B263" s="2" t="s">
        <v>22</v>
      </c>
      <c r="C263" s="3">
        <v>4.5594612932442233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3">
        <v>0</v>
      </c>
      <c r="M263" s="3">
        <v>0</v>
      </c>
      <c r="N263" s="3">
        <v>4.5594612932442233</v>
      </c>
    </row>
    <row r="264" spans="1:14" ht="18" x14ac:dyDescent="0.25">
      <c r="A264" s="25"/>
      <c r="B264" s="5" t="s">
        <v>23</v>
      </c>
      <c r="C264" s="6">
        <v>42.462221014495817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7">
        <v>0</v>
      </c>
      <c r="L264" s="6">
        <v>0</v>
      </c>
      <c r="M264" s="6">
        <v>0</v>
      </c>
      <c r="N264" s="6">
        <v>42.462221014495817</v>
      </c>
    </row>
    <row r="265" spans="1:14" ht="18" x14ac:dyDescent="0.25">
      <c r="A265" s="25"/>
      <c r="B265" s="2" t="s">
        <v>24</v>
      </c>
      <c r="C265" s="3">
        <v>862.9248235559495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3">
        <v>862.9248235559495</v>
      </c>
    </row>
    <row r="266" spans="1:14" ht="18" x14ac:dyDescent="0.25">
      <c r="A266" s="25"/>
      <c r="B266" s="5" t="s">
        <v>25</v>
      </c>
      <c r="C266" s="6">
        <v>8.6963462166321612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7">
        <v>0</v>
      </c>
      <c r="L266" s="6">
        <v>0</v>
      </c>
      <c r="M266" s="6">
        <v>0</v>
      </c>
      <c r="N266" s="6">
        <v>8.6963462166321612</v>
      </c>
    </row>
    <row r="267" spans="1:14" ht="18" x14ac:dyDescent="0.25">
      <c r="A267" s="25"/>
      <c r="B267" s="2" t="s">
        <v>26</v>
      </c>
      <c r="C267" s="3">
        <v>2.4207598291927832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3">
        <v>0</v>
      </c>
      <c r="M267" s="3">
        <v>0</v>
      </c>
      <c r="N267" s="3">
        <v>2.4207598291927832</v>
      </c>
    </row>
    <row r="268" spans="1:14" ht="18" x14ac:dyDescent="0.25">
      <c r="A268" s="25"/>
      <c r="B268" s="5" t="s">
        <v>27</v>
      </c>
      <c r="C268" s="6">
        <v>3792.1412262258241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7">
        <v>0</v>
      </c>
      <c r="L268" s="6">
        <v>0</v>
      </c>
      <c r="M268" s="6">
        <v>0</v>
      </c>
      <c r="N268" s="6">
        <v>3792.1412262258241</v>
      </c>
    </row>
    <row r="269" spans="1:14" ht="18" x14ac:dyDescent="0.25">
      <c r="A269" s="25"/>
      <c r="B269" s="2" t="s">
        <v>28</v>
      </c>
      <c r="C269" s="3">
        <v>34.762697992634997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3">
        <v>0</v>
      </c>
      <c r="M269" s="3">
        <v>0</v>
      </c>
      <c r="N269" s="3">
        <v>34.762697992634997</v>
      </c>
    </row>
    <row r="270" spans="1:14" ht="15.75" thickBot="1" x14ac:dyDescent="0.3">
      <c r="A270" s="26"/>
      <c r="B270" s="8" t="s">
        <v>18</v>
      </c>
      <c r="C270" s="9">
        <v>24402.420766611609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24402.420766611609</v>
      </c>
    </row>
    <row r="273" spans="1:14" ht="15.75" thickBot="1" x14ac:dyDescent="0.3"/>
    <row r="274" spans="1:14" ht="15" customHeight="1" x14ac:dyDescent="0.25">
      <c r="A274" s="22" t="s">
        <v>80</v>
      </c>
      <c r="B274" s="22"/>
      <c r="C274" s="23" t="s">
        <v>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18" x14ac:dyDescent="0.25">
      <c r="A275" s="24" t="s">
        <v>98</v>
      </c>
      <c r="B275" s="24"/>
      <c r="C275" s="1" t="s">
        <v>70</v>
      </c>
      <c r="D275" s="1" t="s">
        <v>9</v>
      </c>
      <c r="E275" s="1" t="s">
        <v>10</v>
      </c>
      <c r="F275" s="1" t="s">
        <v>11</v>
      </c>
      <c r="G275" s="1" t="s">
        <v>12</v>
      </c>
      <c r="H275" s="1" t="s">
        <v>13</v>
      </c>
      <c r="I275" s="1" t="s">
        <v>14</v>
      </c>
      <c r="J275" s="1" t="s">
        <v>15</v>
      </c>
      <c r="K275" s="1" t="s">
        <v>16</v>
      </c>
      <c r="L275" s="1" t="s">
        <v>17</v>
      </c>
      <c r="M275" s="1"/>
      <c r="N275" s="1" t="s">
        <v>18</v>
      </c>
    </row>
    <row r="276" spans="1:14" ht="18" x14ac:dyDescent="0.25">
      <c r="A276" s="25" t="s">
        <v>19</v>
      </c>
      <c r="B276" s="2" t="s">
        <v>32</v>
      </c>
      <c r="C276" s="3">
        <v>0.70586649562361226</v>
      </c>
      <c r="D276" s="4">
        <v>2.6755312739223441E-3</v>
      </c>
      <c r="E276" s="4">
        <v>0</v>
      </c>
      <c r="F276" s="4">
        <v>0</v>
      </c>
      <c r="G276" s="4">
        <v>1.5920902138005949E-6</v>
      </c>
      <c r="H276" s="4">
        <v>0</v>
      </c>
      <c r="I276" s="4">
        <v>9.8147084023339163E-3</v>
      </c>
      <c r="J276" s="4">
        <v>4.200719196140964E-3</v>
      </c>
      <c r="K276" s="4">
        <v>0</v>
      </c>
      <c r="L276" s="3">
        <v>0.65796567484605673</v>
      </c>
      <c r="M276" s="3">
        <v>0</v>
      </c>
      <c r="N276" s="3">
        <v>1.38052472143228</v>
      </c>
    </row>
    <row r="277" spans="1:14" ht="18" x14ac:dyDescent="0.25">
      <c r="A277" s="25"/>
      <c r="B277" s="5" t="s">
        <v>33</v>
      </c>
      <c r="C277" s="6">
        <v>8.6343290738673684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7">
        <v>1.0849624472451704E-4</v>
      </c>
      <c r="L277" s="6">
        <v>0.5804789472914974</v>
      </c>
      <c r="M277" s="6">
        <v>0.17771194490045358</v>
      </c>
      <c r="N277" s="6">
        <v>9.3926284623040441</v>
      </c>
    </row>
    <row r="278" spans="1:14" x14ac:dyDescent="0.25">
      <c r="A278" s="25"/>
      <c r="B278" s="2" t="s">
        <v>20</v>
      </c>
      <c r="C278" s="3">
        <v>5.5196836294606713E-2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3">
        <v>0</v>
      </c>
      <c r="M278" s="3">
        <v>0</v>
      </c>
      <c r="N278" s="3">
        <v>5.5196836294606713E-2</v>
      </c>
    </row>
    <row r="279" spans="1:14" x14ac:dyDescent="0.25">
      <c r="A279" s="25"/>
      <c r="B279" s="5" t="s">
        <v>21</v>
      </c>
      <c r="C279" s="6">
        <v>3.2458188278104975E-2</v>
      </c>
      <c r="D279" s="6">
        <v>8.0893591169351603E-3</v>
      </c>
      <c r="E279" s="6">
        <v>0</v>
      </c>
      <c r="F279" s="6">
        <v>3.2339335528703959E-5</v>
      </c>
      <c r="G279" s="6">
        <v>3.2686534689250519E-4</v>
      </c>
      <c r="H279" s="6">
        <v>0</v>
      </c>
      <c r="I279" s="6">
        <v>0</v>
      </c>
      <c r="J279" s="6">
        <v>0</v>
      </c>
      <c r="K279" s="7">
        <v>0</v>
      </c>
      <c r="L279" s="6">
        <v>0</v>
      </c>
      <c r="M279" s="6">
        <v>0</v>
      </c>
      <c r="N279" s="6">
        <v>4.0906752077461341E-2</v>
      </c>
    </row>
    <row r="280" spans="1:14" ht="18" x14ac:dyDescent="0.25">
      <c r="A280" s="25"/>
      <c r="B280" s="2" t="s">
        <v>22</v>
      </c>
      <c r="C280" s="3">
        <v>2.1870829657806359E-3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3">
        <v>0</v>
      </c>
      <c r="M280" s="3">
        <v>0</v>
      </c>
      <c r="N280" s="3">
        <v>2.1870829657806359E-3</v>
      </c>
    </row>
    <row r="281" spans="1:14" ht="18" x14ac:dyDescent="0.25">
      <c r="A281" s="25"/>
      <c r="B281" s="5" t="s">
        <v>23</v>
      </c>
      <c r="C281" s="6">
        <v>2.036828350919876E-2</v>
      </c>
      <c r="D281" s="6">
        <v>0</v>
      </c>
      <c r="E281" s="6">
        <v>0</v>
      </c>
      <c r="F281" s="6">
        <v>4.8892063146622035E-4</v>
      </c>
      <c r="G281" s="6">
        <v>0</v>
      </c>
      <c r="H281" s="6">
        <v>0</v>
      </c>
      <c r="I281" s="6">
        <v>0</v>
      </c>
      <c r="J281" s="6">
        <v>0</v>
      </c>
      <c r="K281" s="7">
        <v>0</v>
      </c>
      <c r="L281" s="6">
        <v>0</v>
      </c>
      <c r="M281" s="6">
        <v>0</v>
      </c>
      <c r="N281" s="6">
        <v>2.085720414066498E-2</v>
      </c>
    </row>
    <row r="282" spans="1:14" ht="18" x14ac:dyDescent="0.25">
      <c r="A282" s="25"/>
      <c r="B282" s="2" t="s">
        <v>24</v>
      </c>
      <c r="C282" s="3">
        <v>0.41392788774079131</v>
      </c>
      <c r="D282" s="4">
        <v>0.14899232538038545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3">
        <v>0.56292021312117679</v>
      </c>
    </row>
    <row r="283" spans="1:14" ht="18" x14ac:dyDescent="0.25">
      <c r="A283" s="25"/>
      <c r="B283" s="5" t="s">
        <v>25</v>
      </c>
      <c r="C283" s="6">
        <v>4.1714644453958987E-3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7">
        <v>0</v>
      </c>
      <c r="L283" s="6">
        <v>0</v>
      </c>
      <c r="M283" s="6">
        <v>0</v>
      </c>
      <c r="N283" s="6">
        <v>4.1714644453958987E-3</v>
      </c>
    </row>
    <row r="284" spans="1:14" ht="18" x14ac:dyDescent="0.25">
      <c r="A284" s="25"/>
      <c r="B284" s="2" t="s">
        <v>26</v>
      </c>
      <c r="C284" s="3">
        <v>1.1611903788981215E-3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3">
        <v>0</v>
      </c>
      <c r="M284" s="3">
        <v>0</v>
      </c>
      <c r="N284" s="3">
        <v>1.1611903788981215E-3</v>
      </c>
    </row>
    <row r="285" spans="1:14" ht="18" x14ac:dyDescent="0.25">
      <c r="A285" s="25"/>
      <c r="B285" s="5" t="s">
        <v>27</v>
      </c>
      <c r="C285" s="6">
        <v>1.8190147796630822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7">
        <v>1.7877134360819984E-5</v>
      </c>
      <c r="L285" s="6">
        <v>7.7606170196012586E-5</v>
      </c>
      <c r="M285" s="6">
        <v>0</v>
      </c>
      <c r="N285" s="6">
        <v>1.819110262967639</v>
      </c>
    </row>
    <row r="286" spans="1:14" ht="18" x14ac:dyDescent="0.25">
      <c r="A286" s="25"/>
      <c r="B286" s="2" t="s">
        <v>28</v>
      </c>
      <c r="C286" s="3">
        <v>1.6674975339064972E-2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3">
        <v>0</v>
      </c>
      <c r="M286" s="3">
        <v>0</v>
      </c>
      <c r="N286" s="3">
        <v>1.6674975339064972E-2</v>
      </c>
    </row>
    <row r="287" spans="1:14" ht="15.75" thickBot="1" x14ac:dyDescent="0.3">
      <c r="A287" s="26"/>
      <c r="B287" s="8" t="s">
        <v>18</v>
      </c>
      <c r="C287" s="9">
        <v>11.705356258105905</v>
      </c>
      <c r="D287" s="9">
        <v>0.15975721577124297</v>
      </c>
      <c r="E287" s="9">
        <v>0</v>
      </c>
      <c r="F287" s="9">
        <v>5.2125996699492428E-4</v>
      </c>
      <c r="G287" s="9">
        <v>3.2845743710630578E-4</v>
      </c>
      <c r="H287" s="9">
        <v>0</v>
      </c>
      <c r="I287" s="9">
        <v>9.8147084023339163E-3</v>
      </c>
      <c r="J287" s="9">
        <v>4.200719196140964E-3</v>
      </c>
      <c r="K287" s="9">
        <v>1.2637337908533703E-4</v>
      </c>
      <c r="L287" s="9">
        <v>1.2385222283077502</v>
      </c>
      <c r="M287" s="9">
        <v>0.17771194490045358</v>
      </c>
      <c r="N287" s="9">
        <v>13.296339165467012</v>
      </c>
    </row>
    <row r="290" spans="1:14" ht="15.75" thickBot="1" x14ac:dyDescent="0.3"/>
    <row r="291" spans="1:14" ht="15" customHeight="1" x14ac:dyDescent="0.25">
      <c r="A291" s="22" t="s">
        <v>79</v>
      </c>
      <c r="B291" s="22"/>
      <c r="C291" s="23" t="s">
        <v>8</v>
      </c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ht="18" x14ac:dyDescent="0.25">
      <c r="A292" s="24" t="s">
        <v>98</v>
      </c>
      <c r="B292" s="24"/>
      <c r="C292" s="1" t="s">
        <v>70</v>
      </c>
      <c r="D292" s="1" t="s">
        <v>9</v>
      </c>
      <c r="E292" s="1" t="s">
        <v>10</v>
      </c>
      <c r="F292" s="1" t="s">
        <v>11</v>
      </c>
      <c r="G292" s="1" t="s">
        <v>12</v>
      </c>
      <c r="H292" s="1" t="s">
        <v>13</v>
      </c>
      <c r="I292" s="1" t="s">
        <v>14</v>
      </c>
      <c r="J292" s="1" t="s">
        <v>15</v>
      </c>
      <c r="K292" s="1" t="s">
        <v>16</v>
      </c>
      <c r="L292" s="1" t="s">
        <v>17</v>
      </c>
      <c r="M292" s="1"/>
      <c r="N292" s="1" t="s">
        <v>18</v>
      </c>
    </row>
    <row r="293" spans="1:14" ht="18" x14ac:dyDescent="0.25">
      <c r="A293" s="25" t="s">
        <v>19</v>
      </c>
      <c r="B293" s="2" t="s">
        <v>32</v>
      </c>
      <c r="C293" s="3">
        <v>74629.563247465558</v>
      </c>
      <c r="D293" s="4">
        <v>29.303810109549239</v>
      </c>
      <c r="E293" s="4">
        <v>0</v>
      </c>
      <c r="F293" s="4">
        <v>0</v>
      </c>
      <c r="G293" s="4">
        <v>1.7437400099640323E-2</v>
      </c>
      <c r="H293" s="4">
        <v>0</v>
      </c>
      <c r="I293" s="4">
        <v>107.49579124932259</v>
      </c>
      <c r="J293" s="4">
        <v>46.008461514558235</v>
      </c>
      <c r="K293" s="4">
        <v>0</v>
      </c>
      <c r="L293" s="3">
        <v>7206.3822920762777</v>
      </c>
      <c r="M293" s="3">
        <v>0</v>
      </c>
      <c r="N293" s="3">
        <v>82018.771039815358</v>
      </c>
    </row>
    <row r="294" spans="1:14" ht="18" x14ac:dyDescent="0.25">
      <c r="A294" s="25"/>
      <c r="B294" s="5" t="s">
        <v>33</v>
      </c>
      <c r="C294" s="6">
        <v>912886.80184250418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7">
        <v>1.1883073032988627</v>
      </c>
      <c r="L294" s="6">
        <v>6357.7073494954775</v>
      </c>
      <c r="M294" s="6">
        <v>1946.3936521015294</v>
      </c>
      <c r="N294" s="6">
        <v>921192.09115140454</v>
      </c>
    </row>
    <row r="295" spans="1:14" x14ac:dyDescent="0.25">
      <c r="A295" s="25"/>
      <c r="B295" s="2" t="s">
        <v>20</v>
      </c>
      <c r="C295" s="3">
        <v>5835.8284616824885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3">
        <v>0</v>
      </c>
      <c r="M295" s="3">
        <v>0</v>
      </c>
      <c r="N295" s="3">
        <v>5835.8284616824885</v>
      </c>
    </row>
    <row r="296" spans="1:14" x14ac:dyDescent="0.25">
      <c r="A296" s="25"/>
      <c r="B296" s="5" t="s">
        <v>21</v>
      </c>
      <c r="C296" s="6">
        <v>3431.7260133715713</v>
      </c>
      <c r="D296" s="6">
        <v>88.598868486819669</v>
      </c>
      <c r="E296" s="6">
        <v>0</v>
      </c>
      <c r="F296" s="6">
        <v>0.35419722304828699</v>
      </c>
      <c r="G296" s="6">
        <v>3.5799992883984961</v>
      </c>
      <c r="H296" s="6">
        <v>0</v>
      </c>
      <c r="I296" s="6">
        <v>0</v>
      </c>
      <c r="J296" s="6">
        <v>0</v>
      </c>
      <c r="K296" s="7">
        <v>0</v>
      </c>
      <c r="L296" s="6">
        <v>0</v>
      </c>
      <c r="M296" s="6">
        <v>0</v>
      </c>
      <c r="N296" s="6">
        <v>3524.2590783698379</v>
      </c>
    </row>
    <row r="297" spans="1:14" ht="18" x14ac:dyDescent="0.25">
      <c r="A297" s="25"/>
      <c r="B297" s="2" t="s">
        <v>22</v>
      </c>
      <c r="C297" s="3">
        <v>231.23501049299634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3">
        <v>0</v>
      </c>
      <c r="M297" s="3">
        <v>0</v>
      </c>
      <c r="N297" s="3">
        <v>231.23501049299634</v>
      </c>
    </row>
    <row r="298" spans="1:14" ht="18" x14ac:dyDescent="0.25">
      <c r="A298" s="25"/>
      <c r="B298" s="5" t="s">
        <v>23</v>
      </c>
      <c r="C298" s="6">
        <v>2153.489522192318</v>
      </c>
      <c r="D298" s="6">
        <v>0</v>
      </c>
      <c r="E298" s="6">
        <v>0</v>
      </c>
      <c r="F298" s="6">
        <v>5.3549130532580964</v>
      </c>
      <c r="G298" s="6">
        <v>0</v>
      </c>
      <c r="H298" s="6">
        <v>0</v>
      </c>
      <c r="I298" s="6">
        <v>0</v>
      </c>
      <c r="J298" s="6">
        <v>0</v>
      </c>
      <c r="K298" s="7">
        <v>0</v>
      </c>
      <c r="L298" s="6">
        <v>0</v>
      </c>
      <c r="M298" s="6">
        <v>0</v>
      </c>
      <c r="N298" s="6">
        <v>2158.8444352455763</v>
      </c>
    </row>
    <row r="299" spans="1:14" ht="18" x14ac:dyDescent="0.25">
      <c r="A299" s="25"/>
      <c r="B299" s="2" t="s">
        <v>24</v>
      </c>
      <c r="C299" s="3">
        <v>43763.597889356817</v>
      </c>
      <c r="D299" s="4">
        <v>1631.8414414668177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3">
        <v>45395.439330823632</v>
      </c>
    </row>
    <row r="300" spans="1:14" ht="18" x14ac:dyDescent="0.25">
      <c r="A300" s="25"/>
      <c r="B300" s="5" t="s">
        <v>25</v>
      </c>
      <c r="C300" s="6">
        <v>441.03888142075624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7">
        <v>0</v>
      </c>
      <c r="L300" s="6">
        <v>0</v>
      </c>
      <c r="M300" s="6">
        <v>0</v>
      </c>
      <c r="N300" s="6">
        <v>441.03888142075624</v>
      </c>
    </row>
    <row r="301" spans="1:14" ht="18" x14ac:dyDescent="0.25">
      <c r="A301" s="25"/>
      <c r="B301" s="2" t="s">
        <v>26</v>
      </c>
      <c r="C301" s="3">
        <v>122.76985996872548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3">
        <v>0</v>
      </c>
      <c r="M301" s="3">
        <v>0</v>
      </c>
      <c r="N301" s="3">
        <v>122.76985996872548</v>
      </c>
    </row>
    <row r="302" spans="1:14" ht="18" x14ac:dyDescent="0.25">
      <c r="A302" s="25"/>
      <c r="B302" s="5" t="s">
        <v>27</v>
      </c>
      <c r="C302" s="6">
        <v>192320.04832161285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7">
        <v>0.19579967377633115</v>
      </c>
      <c r="L302" s="6">
        <v>0.84998314051451385</v>
      </c>
      <c r="M302" s="6">
        <v>0</v>
      </c>
      <c r="N302" s="6">
        <v>192321.09410442712</v>
      </c>
    </row>
    <row r="303" spans="1:14" ht="18" x14ac:dyDescent="0.25">
      <c r="A303" s="25"/>
      <c r="B303" s="2" t="s">
        <v>28</v>
      </c>
      <c r="C303" s="3">
        <v>1763.0049512652479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3">
        <v>0</v>
      </c>
      <c r="M303" s="3">
        <v>0</v>
      </c>
      <c r="N303" s="3">
        <v>1763.0049512652479</v>
      </c>
    </row>
    <row r="304" spans="1:14" ht="15.75" thickBot="1" x14ac:dyDescent="0.3">
      <c r="A304" s="26"/>
      <c r="B304" s="8" t="s">
        <v>18</v>
      </c>
      <c r="C304" s="9">
        <v>1237579.1040013332</v>
      </c>
      <c r="D304" s="9">
        <v>1749.7441200631865</v>
      </c>
      <c r="E304" s="9">
        <v>0</v>
      </c>
      <c r="F304" s="9">
        <v>5.709110276306383</v>
      </c>
      <c r="G304" s="9">
        <v>3.5974366884981364</v>
      </c>
      <c r="H304" s="9">
        <v>0</v>
      </c>
      <c r="I304" s="9">
        <v>107.49579124932259</v>
      </c>
      <c r="J304" s="9">
        <v>46.008461514558235</v>
      </c>
      <c r="K304" s="9">
        <v>1.3841069770751939</v>
      </c>
      <c r="L304" s="9">
        <v>13564.93962471227</v>
      </c>
      <c r="M304" s="9">
        <v>1946.3936521015294</v>
      </c>
      <c r="N304" s="9">
        <v>1255004.3763049163</v>
      </c>
    </row>
    <row r="307" spans="1:14" ht="15.75" thickBot="1" x14ac:dyDescent="0.3"/>
    <row r="308" spans="1:14" ht="15" customHeight="1" x14ac:dyDescent="0.25">
      <c r="A308" s="22" t="s">
        <v>78</v>
      </c>
      <c r="B308" s="22"/>
      <c r="C308" s="23" t="s">
        <v>8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18" x14ac:dyDescent="0.25">
      <c r="A309" s="24" t="s">
        <v>98</v>
      </c>
      <c r="B309" s="24"/>
      <c r="C309" s="1" t="s">
        <v>70</v>
      </c>
      <c r="D309" s="1" t="s">
        <v>9</v>
      </c>
      <c r="E309" s="1" t="s">
        <v>10</v>
      </c>
      <c r="F309" s="1" t="s">
        <v>11</v>
      </c>
      <c r="G309" s="1" t="s">
        <v>12</v>
      </c>
      <c r="H309" s="1" t="s">
        <v>13</v>
      </c>
      <c r="I309" s="1" t="s">
        <v>14</v>
      </c>
      <c r="J309" s="1" t="s">
        <v>15</v>
      </c>
      <c r="K309" s="1" t="s">
        <v>16</v>
      </c>
      <c r="L309" s="1" t="s">
        <v>17</v>
      </c>
      <c r="M309" s="1"/>
      <c r="N309" s="1" t="s">
        <v>18</v>
      </c>
    </row>
    <row r="310" spans="1:14" ht="18" x14ac:dyDescent="0.25">
      <c r="A310" s="25" t="s">
        <v>19</v>
      </c>
      <c r="B310" s="2" t="s">
        <v>32</v>
      </c>
      <c r="C310" s="3">
        <v>20099.048483694845</v>
      </c>
      <c r="D310" s="4">
        <v>69.246312789545016</v>
      </c>
      <c r="E310" s="4">
        <v>0</v>
      </c>
      <c r="F310" s="4">
        <v>0</v>
      </c>
      <c r="G310" s="4">
        <v>4.1205415166905443E-2</v>
      </c>
      <c r="H310" s="4">
        <v>0</v>
      </c>
      <c r="I310" s="4">
        <v>254.01772522353852</v>
      </c>
      <c r="J310" s="4">
        <v>108.72020754613914</v>
      </c>
      <c r="K310" s="4">
        <v>0</v>
      </c>
      <c r="L310" s="3">
        <v>17029.027980069321</v>
      </c>
      <c r="M310" s="3">
        <v>0</v>
      </c>
      <c r="N310" s="3">
        <v>37560.101914738552</v>
      </c>
    </row>
    <row r="311" spans="1:14" ht="18" x14ac:dyDescent="0.25">
      <c r="A311" s="25"/>
      <c r="B311" s="5" t="s">
        <v>33</v>
      </c>
      <c r="C311" s="6">
        <v>245856.40451246686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7">
        <v>2.8080273147661177</v>
      </c>
      <c r="L311" s="6">
        <v>15023.568269850661</v>
      </c>
      <c r="M311" s="6">
        <v>4599.4218206145961</v>
      </c>
      <c r="N311" s="6">
        <v>265482.20263024687</v>
      </c>
    </row>
    <row r="312" spans="1:14" x14ac:dyDescent="0.25">
      <c r="A312" s="25"/>
      <c r="B312" s="2" t="s">
        <v>20</v>
      </c>
      <c r="C312" s="3">
        <v>1571.6908164790314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3">
        <v>0</v>
      </c>
      <c r="M312" s="3">
        <v>0</v>
      </c>
      <c r="N312" s="3">
        <v>1571.6908164790314</v>
      </c>
    </row>
    <row r="313" spans="1:14" x14ac:dyDescent="0.25">
      <c r="A313" s="25"/>
      <c r="B313" s="5" t="s">
        <v>21</v>
      </c>
      <c r="C313" s="6">
        <v>924.22392044287403</v>
      </c>
      <c r="D313" s="6">
        <v>209.36338780187552</v>
      </c>
      <c r="E313" s="6">
        <v>0</v>
      </c>
      <c r="F313" s="6">
        <v>0.83698507479740158</v>
      </c>
      <c r="G313" s="6">
        <v>8.4597105149137928</v>
      </c>
      <c r="H313" s="6">
        <v>0</v>
      </c>
      <c r="I313" s="6">
        <v>0</v>
      </c>
      <c r="J313" s="6">
        <v>0</v>
      </c>
      <c r="K313" s="7">
        <v>0</v>
      </c>
      <c r="L313" s="6">
        <v>0</v>
      </c>
      <c r="M313" s="6">
        <v>0</v>
      </c>
      <c r="N313" s="6">
        <v>1142.8840038344606</v>
      </c>
    </row>
    <row r="314" spans="1:14" ht="18" x14ac:dyDescent="0.25">
      <c r="A314" s="25"/>
      <c r="B314" s="2" t="s">
        <v>22</v>
      </c>
      <c r="C314" s="3">
        <v>62.275638296519887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3">
        <v>0</v>
      </c>
      <c r="M314" s="3">
        <v>0</v>
      </c>
      <c r="N314" s="3">
        <v>62.275638296519887</v>
      </c>
    </row>
    <row r="315" spans="1:14" ht="18" x14ac:dyDescent="0.25">
      <c r="A315" s="25"/>
      <c r="B315" s="5" t="s">
        <v>23</v>
      </c>
      <c r="C315" s="6">
        <v>579.97244566672646</v>
      </c>
      <c r="D315" s="6">
        <v>0</v>
      </c>
      <c r="E315" s="6">
        <v>0</v>
      </c>
      <c r="F315" s="6">
        <v>12.653917113866786</v>
      </c>
      <c r="G315" s="6">
        <v>0</v>
      </c>
      <c r="H315" s="6">
        <v>0</v>
      </c>
      <c r="I315" s="6">
        <v>0</v>
      </c>
      <c r="J315" s="6">
        <v>0</v>
      </c>
      <c r="K315" s="7">
        <v>0</v>
      </c>
      <c r="L315" s="6">
        <v>0</v>
      </c>
      <c r="M315" s="6">
        <v>0</v>
      </c>
      <c r="N315" s="6">
        <v>592.62636278059324</v>
      </c>
    </row>
    <row r="316" spans="1:14" ht="18" x14ac:dyDescent="0.25">
      <c r="A316" s="25"/>
      <c r="B316" s="2" t="s">
        <v>24</v>
      </c>
      <c r="C316" s="3">
        <v>11786.303410116498</v>
      </c>
      <c r="D316" s="4">
        <v>3856.1198170585417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3">
        <v>15642.423227175039</v>
      </c>
    </row>
    <row r="317" spans="1:14" ht="18" x14ac:dyDescent="0.25">
      <c r="A317" s="25"/>
      <c r="B317" s="5" t="s">
        <v>25</v>
      </c>
      <c r="C317" s="6">
        <v>118.77949535194904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7">
        <v>0</v>
      </c>
      <c r="L317" s="6">
        <v>0</v>
      </c>
      <c r="M317" s="6">
        <v>0</v>
      </c>
      <c r="N317" s="6">
        <v>118.77949535194904</v>
      </c>
    </row>
    <row r="318" spans="1:14" ht="18" x14ac:dyDescent="0.25">
      <c r="A318" s="25"/>
      <c r="B318" s="2" t="s">
        <v>26</v>
      </c>
      <c r="C318" s="3">
        <v>33.064073545032294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3">
        <v>0</v>
      </c>
      <c r="M318" s="3">
        <v>0</v>
      </c>
      <c r="N318" s="3">
        <v>33.064073545032294</v>
      </c>
    </row>
    <row r="319" spans="1:14" ht="18" x14ac:dyDescent="0.25">
      <c r="A319" s="25"/>
      <c r="B319" s="5" t="s">
        <v>27</v>
      </c>
      <c r="C319" s="6">
        <v>51795.15740679219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7">
        <v>0.46268404701368238</v>
      </c>
      <c r="L319" s="6">
        <v>2.0085510448597836</v>
      </c>
      <c r="M319" s="6">
        <v>0</v>
      </c>
      <c r="N319" s="6">
        <v>51797.628641884068</v>
      </c>
    </row>
    <row r="320" spans="1:14" ht="18" x14ac:dyDescent="0.25">
      <c r="A320" s="25"/>
      <c r="B320" s="2" t="s">
        <v>28</v>
      </c>
      <c r="C320" s="3">
        <v>474.80811156532747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3">
        <v>0</v>
      </c>
      <c r="M320" s="3">
        <v>0</v>
      </c>
      <c r="N320" s="3">
        <v>474.80811156532747</v>
      </c>
    </row>
    <row r="321" spans="1:14" ht="15.75" thickBot="1" x14ac:dyDescent="0.3">
      <c r="A321" s="26"/>
      <c r="B321" s="8" t="s">
        <v>18</v>
      </c>
      <c r="C321" s="9">
        <v>333301.72831441788</v>
      </c>
      <c r="D321" s="9">
        <v>4134.729517649962</v>
      </c>
      <c r="E321" s="9">
        <v>0</v>
      </c>
      <c r="F321" s="9">
        <v>13.490902188664188</v>
      </c>
      <c r="G321" s="9">
        <v>8.5009159300806978</v>
      </c>
      <c r="H321" s="9">
        <v>0</v>
      </c>
      <c r="I321" s="9">
        <v>254.01772522353852</v>
      </c>
      <c r="J321" s="9">
        <v>108.72020754613914</v>
      </c>
      <c r="K321" s="9">
        <v>3.2707113617798003</v>
      </c>
      <c r="L321" s="9">
        <v>32054.60480096484</v>
      </c>
      <c r="M321" s="9">
        <v>4599.4218206145961</v>
      </c>
      <c r="N321" s="9">
        <v>374478.48491589737</v>
      </c>
    </row>
    <row r="324" spans="1:14" ht="15.75" thickBot="1" x14ac:dyDescent="0.3"/>
    <row r="325" spans="1:14" ht="15" customHeight="1" x14ac:dyDescent="0.25">
      <c r="A325" s="22" t="s">
        <v>77</v>
      </c>
      <c r="B325" s="22"/>
      <c r="C325" s="23" t="s">
        <v>8</v>
      </c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ht="18" x14ac:dyDescent="0.25">
      <c r="A326" s="24" t="s">
        <v>98</v>
      </c>
      <c r="B326" s="24"/>
      <c r="C326" s="1" t="s">
        <v>70</v>
      </c>
      <c r="D326" s="1" t="s">
        <v>9</v>
      </c>
      <c r="E326" s="1" t="s">
        <v>10</v>
      </c>
      <c r="F326" s="1" t="s">
        <v>11</v>
      </c>
      <c r="G326" s="1" t="s">
        <v>12</v>
      </c>
      <c r="H326" s="1" t="s">
        <v>13</v>
      </c>
      <c r="I326" s="1" t="s">
        <v>14</v>
      </c>
      <c r="J326" s="1" t="s">
        <v>15</v>
      </c>
      <c r="K326" s="1" t="s">
        <v>16</v>
      </c>
      <c r="L326" s="1" t="s">
        <v>17</v>
      </c>
      <c r="M326" s="1"/>
      <c r="N326" s="1" t="s">
        <v>18</v>
      </c>
    </row>
    <row r="327" spans="1:14" ht="18" x14ac:dyDescent="0.25">
      <c r="A327" s="25" t="s">
        <v>19</v>
      </c>
      <c r="B327" s="2" t="s">
        <v>32</v>
      </c>
      <c r="C327" s="3">
        <v>6731.9205445164662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3">
        <v>0</v>
      </c>
      <c r="M327" s="3">
        <v>0</v>
      </c>
      <c r="N327" s="3">
        <v>6731.9205445164662</v>
      </c>
    </row>
    <row r="328" spans="1:14" ht="18" x14ac:dyDescent="0.25">
      <c r="A328" s="25"/>
      <c r="B328" s="5" t="s">
        <v>33</v>
      </c>
      <c r="C328" s="6">
        <v>82346.474355793427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7">
        <v>0</v>
      </c>
      <c r="L328" s="6">
        <v>0</v>
      </c>
      <c r="M328" s="6">
        <v>0</v>
      </c>
      <c r="N328" s="6">
        <v>82346.474355793427</v>
      </c>
    </row>
    <row r="329" spans="1:14" x14ac:dyDescent="0.25">
      <c r="A329" s="25"/>
      <c r="B329" s="2" t="s">
        <v>20</v>
      </c>
      <c r="C329" s="3">
        <v>526.41784041002597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3">
        <v>0</v>
      </c>
      <c r="M329" s="3">
        <v>0</v>
      </c>
      <c r="N329" s="3">
        <v>526.41784041002597</v>
      </c>
    </row>
    <row r="330" spans="1:14" x14ac:dyDescent="0.25">
      <c r="A330" s="25"/>
      <c r="B330" s="5" t="s">
        <v>21</v>
      </c>
      <c r="C330" s="6">
        <v>309.55704210626237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7">
        <v>0</v>
      </c>
      <c r="L330" s="6">
        <v>0</v>
      </c>
      <c r="M330" s="6">
        <v>0</v>
      </c>
      <c r="N330" s="6">
        <v>309.55704210626237</v>
      </c>
    </row>
    <row r="331" spans="1:14" ht="18" x14ac:dyDescent="0.25">
      <c r="A331" s="25"/>
      <c r="B331" s="2" t="s">
        <v>22</v>
      </c>
      <c r="C331" s="3">
        <v>20.858432637312088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3">
        <v>0</v>
      </c>
      <c r="M331" s="3">
        <v>0</v>
      </c>
      <c r="N331" s="3">
        <v>20.858432637312088</v>
      </c>
    </row>
    <row r="332" spans="1:14" ht="18" x14ac:dyDescent="0.25">
      <c r="A332" s="25"/>
      <c r="B332" s="5" t="s">
        <v>23</v>
      </c>
      <c r="C332" s="6">
        <v>194.25439096804223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7">
        <v>0</v>
      </c>
      <c r="L332" s="6">
        <v>0</v>
      </c>
      <c r="M332" s="6">
        <v>0</v>
      </c>
      <c r="N332" s="6">
        <v>194.25439096804223</v>
      </c>
    </row>
    <row r="333" spans="1:14" ht="18" x14ac:dyDescent="0.25">
      <c r="A333" s="25"/>
      <c r="B333" s="2" t="s">
        <v>24</v>
      </c>
      <c r="C333" s="3">
        <v>3947.6723554766845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3">
        <v>3947.6723554766845</v>
      </c>
    </row>
    <row r="334" spans="1:14" ht="18" x14ac:dyDescent="0.25">
      <c r="A334" s="25"/>
      <c r="B334" s="5" t="s">
        <v>25</v>
      </c>
      <c r="C334" s="6">
        <v>39.783680589444955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7">
        <v>0</v>
      </c>
      <c r="L334" s="6">
        <v>0</v>
      </c>
      <c r="M334" s="6">
        <v>0</v>
      </c>
      <c r="N334" s="6">
        <v>39.783680589444955</v>
      </c>
    </row>
    <row r="335" spans="1:14" ht="18" x14ac:dyDescent="0.25">
      <c r="A335" s="25"/>
      <c r="B335" s="2" t="s">
        <v>26</v>
      </c>
      <c r="C335" s="3">
        <v>11.074390718733573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3">
        <v>0</v>
      </c>
      <c r="M335" s="3">
        <v>0</v>
      </c>
      <c r="N335" s="3">
        <v>11.074390718733573</v>
      </c>
    </row>
    <row r="336" spans="1:14" ht="18" x14ac:dyDescent="0.25">
      <c r="A336" s="25"/>
      <c r="B336" s="5" t="s">
        <v>27</v>
      </c>
      <c r="C336" s="6">
        <v>17348.128919441759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7">
        <v>0</v>
      </c>
      <c r="L336" s="6">
        <v>0</v>
      </c>
      <c r="M336" s="6">
        <v>0</v>
      </c>
      <c r="N336" s="6">
        <v>17348.128919441759</v>
      </c>
    </row>
    <row r="337" spans="1:14" ht="18" x14ac:dyDescent="0.25">
      <c r="A337" s="25"/>
      <c r="B337" s="2" t="s">
        <v>28</v>
      </c>
      <c r="C337" s="3">
        <v>159.03093539690289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3">
        <v>0</v>
      </c>
      <c r="M337" s="3">
        <v>0</v>
      </c>
      <c r="N337" s="3">
        <v>159.03093539690289</v>
      </c>
    </row>
    <row r="338" spans="1:14" ht="15.75" thickBot="1" x14ac:dyDescent="0.3">
      <c r="A338" s="26"/>
      <c r="B338" s="8" t="s">
        <v>18</v>
      </c>
      <c r="C338" s="9">
        <v>111635.17288805505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111635.17288805505</v>
      </c>
    </row>
    <row r="341" spans="1:14" ht="15.75" thickBot="1" x14ac:dyDescent="0.3"/>
    <row r="342" spans="1:14" ht="15" customHeight="1" x14ac:dyDescent="0.25">
      <c r="A342" s="22" t="s">
        <v>76</v>
      </c>
      <c r="B342" s="22"/>
      <c r="C342" s="23" t="s">
        <v>8</v>
      </c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8" x14ac:dyDescent="0.25">
      <c r="A343" s="24" t="s">
        <v>98</v>
      </c>
      <c r="B343" s="24"/>
      <c r="C343" s="1" t="s">
        <v>70</v>
      </c>
      <c r="D343" s="1" t="s">
        <v>9</v>
      </c>
      <c r="E343" s="1" t="s">
        <v>10</v>
      </c>
      <c r="F343" s="1" t="s">
        <v>11</v>
      </c>
      <c r="G343" s="1" t="s">
        <v>12</v>
      </c>
      <c r="H343" s="1" t="s">
        <v>13</v>
      </c>
      <c r="I343" s="1" t="s">
        <v>14</v>
      </c>
      <c r="J343" s="1" t="s">
        <v>15</v>
      </c>
      <c r="K343" s="1" t="s">
        <v>16</v>
      </c>
      <c r="L343" s="1" t="s">
        <v>17</v>
      </c>
      <c r="M343" s="1"/>
      <c r="N343" s="1" t="s">
        <v>18</v>
      </c>
    </row>
    <row r="344" spans="1:14" ht="18" x14ac:dyDescent="0.25">
      <c r="A344" s="25" t="s">
        <v>19</v>
      </c>
      <c r="B344" s="2" t="s">
        <v>32</v>
      </c>
      <c r="C344" s="3">
        <v>8307.2202020754066</v>
      </c>
      <c r="D344" s="4">
        <v>5.1313021707240614</v>
      </c>
      <c r="E344" s="4">
        <v>0</v>
      </c>
      <c r="F344" s="4">
        <v>0</v>
      </c>
      <c r="G344" s="4">
        <v>3.0534107560951816E-3</v>
      </c>
      <c r="H344" s="4">
        <v>0</v>
      </c>
      <c r="I344" s="4">
        <v>18.823265128980676</v>
      </c>
      <c r="J344" s="4">
        <v>8.0564035038022102</v>
      </c>
      <c r="K344" s="4">
        <v>0</v>
      </c>
      <c r="L344" s="3">
        <v>1261.8879579194506</v>
      </c>
      <c r="M344" s="3">
        <v>0</v>
      </c>
      <c r="N344" s="3">
        <v>9601.12218420912</v>
      </c>
    </row>
    <row r="345" spans="1:14" ht="18" x14ac:dyDescent="0.25">
      <c r="A345" s="25"/>
      <c r="B345" s="5" t="s">
        <v>33</v>
      </c>
      <c r="C345" s="6">
        <v>101615.91938207678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7">
        <v>0.20808092265509506</v>
      </c>
      <c r="L345" s="6">
        <v>1113.2790378225761</v>
      </c>
      <c r="M345" s="6">
        <v>340.82714618934386</v>
      </c>
      <c r="N345" s="6">
        <v>103070.23364701137</v>
      </c>
    </row>
    <row r="346" spans="1:14" x14ac:dyDescent="0.25">
      <c r="A346" s="25"/>
      <c r="B346" s="2" t="s">
        <v>20</v>
      </c>
      <c r="C346" s="3">
        <v>649.60198054464411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3">
        <v>0</v>
      </c>
      <c r="M346" s="3">
        <v>0</v>
      </c>
      <c r="N346" s="3">
        <v>649.60198054464411</v>
      </c>
    </row>
    <row r="347" spans="1:14" x14ac:dyDescent="0.25">
      <c r="A347" s="25"/>
      <c r="B347" s="5" t="s">
        <v>21</v>
      </c>
      <c r="C347" s="6">
        <v>381.99478096551979</v>
      </c>
      <c r="D347" s="6">
        <v>15.514281743245524</v>
      </c>
      <c r="E347" s="6">
        <v>0</v>
      </c>
      <c r="F347" s="6">
        <v>6.2022411853530364E-2</v>
      </c>
      <c r="G347" s="6">
        <v>0.62688292242801358</v>
      </c>
      <c r="H347" s="6">
        <v>0</v>
      </c>
      <c r="I347" s="6">
        <v>0</v>
      </c>
      <c r="J347" s="6">
        <v>0</v>
      </c>
      <c r="K347" s="7">
        <v>0</v>
      </c>
      <c r="L347" s="6">
        <v>0</v>
      </c>
      <c r="M347" s="6">
        <v>0</v>
      </c>
      <c r="N347" s="6">
        <v>398.1979680430469</v>
      </c>
    </row>
    <row r="348" spans="1:14" ht="18" x14ac:dyDescent="0.25">
      <c r="A348" s="25"/>
      <c r="B348" s="2" t="s">
        <v>22</v>
      </c>
      <c r="C348" s="3">
        <v>25.739399602606845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3">
        <v>0</v>
      </c>
      <c r="M348" s="3">
        <v>0</v>
      </c>
      <c r="N348" s="3">
        <v>25.739399602606845</v>
      </c>
    </row>
    <row r="349" spans="1:14" ht="18" x14ac:dyDescent="0.25">
      <c r="A349" s="25"/>
      <c r="B349" s="5" t="s">
        <v>23</v>
      </c>
      <c r="C349" s="6">
        <v>239.71079134408936</v>
      </c>
      <c r="D349" s="6">
        <v>0</v>
      </c>
      <c r="E349" s="6">
        <v>0</v>
      </c>
      <c r="F349" s="6">
        <v>0.93768274062312895</v>
      </c>
      <c r="G349" s="6">
        <v>0</v>
      </c>
      <c r="H349" s="6">
        <v>0</v>
      </c>
      <c r="I349" s="6">
        <v>0</v>
      </c>
      <c r="J349" s="6">
        <v>0</v>
      </c>
      <c r="K349" s="7">
        <v>0</v>
      </c>
      <c r="L349" s="6">
        <v>0</v>
      </c>
      <c r="M349" s="6">
        <v>0</v>
      </c>
      <c r="N349" s="6">
        <v>240.64847408471249</v>
      </c>
    </row>
    <row r="350" spans="1:14" ht="18" x14ac:dyDescent="0.25">
      <c r="A350" s="25"/>
      <c r="B350" s="2" t="s">
        <v>24</v>
      </c>
      <c r="C350" s="3">
        <v>4871.4454256747367</v>
      </c>
      <c r="D350" s="4">
        <v>285.74685338093622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3">
        <v>5157.1922790556728</v>
      </c>
    </row>
    <row r="351" spans="1:14" ht="18" x14ac:dyDescent="0.25">
      <c r="A351" s="25"/>
      <c r="B351" s="5" t="s">
        <v>25</v>
      </c>
      <c r="C351" s="6">
        <v>49.093240616863312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7">
        <v>0</v>
      </c>
      <c r="L351" s="6">
        <v>0</v>
      </c>
      <c r="M351" s="6">
        <v>0</v>
      </c>
      <c r="N351" s="6">
        <v>49.093240616863312</v>
      </c>
    </row>
    <row r="352" spans="1:14" ht="18" x14ac:dyDescent="0.25">
      <c r="A352" s="25"/>
      <c r="B352" s="2" t="s">
        <v>26</v>
      </c>
      <c r="C352" s="3">
        <v>13.665847910114902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3">
        <v>0</v>
      </c>
      <c r="M352" s="3">
        <v>0</v>
      </c>
      <c r="N352" s="3">
        <v>13.665847910114902</v>
      </c>
    </row>
    <row r="353" spans="1:14" ht="18" x14ac:dyDescent="0.25">
      <c r="A353" s="25"/>
      <c r="B353" s="5" t="s">
        <v>27</v>
      </c>
      <c r="C353" s="6">
        <v>21407.669041071029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7">
        <v>3.4285892766829897E-2</v>
      </c>
      <c r="L353" s="6">
        <v>0.14883799470771517</v>
      </c>
      <c r="M353" s="6">
        <v>0</v>
      </c>
      <c r="N353" s="6">
        <v>21407.852164958502</v>
      </c>
    </row>
    <row r="354" spans="1:14" ht="18" x14ac:dyDescent="0.25">
      <c r="A354" s="25"/>
      <c r="B354" s="2" t="s">
        <v>28</v>
      </c>
      <c r="C354" s="3">
        <v>196.24488889136043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3">
        <v>0</v>
      </c>
      <c r="M354" s="3">
        <v>0</v>
      </c>
      <c r="N354" s="3">
        <v>196.24488889136043</v>
      </c>
    </row>
    <row r="355" spans="1:14" ht="15.75" thickBot="1" x14ac:dyDescent="0.3">
      <c r="A355" s="26"/>
      <c r="B355" s="8" t="s">
        <v>18</v>
      </c>
      <c r="C355" s="9">
        <v>137758.30498077313</v>
      </c>
      <c r="D355" s="9">
        <v>306.39243729490579</v>
      </c>
      <c r="E355" s="9">
        <v>0</v>
      </c>
      <c r="F355" s="9">
        <v>0.99970515247665936</v>
      </c>
      <c r="G355" s="9">
        <v>0.6299363331841088</v>
      </c>
      <c r="H355" s="9">
        <v>0</v>
      </c>
      <c r="I355" s="9">
        <v>18.823265128980676</v>
      </c>
      <c r="J355" s="9">
        <v>8.0564035038022102</v>
      </c>
      <c r="K355" s="9">
        <v>0.24236681542192495</v>
      </c>
      <c r="L355" s="9">
        <v>2375.3158337367345</v>
      </c>
      <c r="M355" s="9">
        <v>340.82714618934386</v>
      </c>
      <c r="N355" s="9">
        <v>140809.59207492799</v>
      </c>
    </row>
    <row r="358" spans="1:14" ht="15.75" thickBot="1" x14ac:dyDescent="0.3"/>
    <row r="359" spans="1:14" ht="15" customHeight="1" x14ac:dyDescent="0.25">
      <c r="A359" s="22" t="s">
        <v>75</v>
      </c>
      <c r="B359" s="22"/>
      <c r="C359" s="23" t="s">
        <v>8</v>
      </c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8" x14ac:dyDescent="0.25">
      <c r="A360" s="24" t="s">
        <v>98</v>
      </c>
      <c r="B360" s="24"/>
      <c r="C360" s="1" t="s">
        <v>70</v>
      </c>
      <c r="D360" s="1" t="s">
        <v>9</v>
      </c>
      <c r="E360" s="1" t="s">
        <v>10</v>
      </c>
      <c r="F360" s="1" t="s">
        <v>11</v>
      </c>
      <c r="G360" s="1" t="s">
        <v>12</v>
      </c>
      <c r="H360" s="1" t="s">
        <v>13</v>
      </c>
      <c r="I360" s="1" t="s">
        <v>14</v>
      </c>
      <c r="J360" s="1" t="s">
        <v>15</v>
      </c>
      <c r="K360" s="1" t="s">
        <v>16</v>
      </c>
      <c r="L360" s="1" t="s">
        <v>17</v>
      </c>
      <c r="M360" s="1"/>
      <c r="N360" s="1" t="s">
        <v>18</v>
      </c>
    </row>
    <row r="361" spans="1:14" ht="18" x14ac:dyDescent="0.25">
      <c r="A361" s="25" t="s">
        <v>19</v>
      </c>
      <c r="B361" s="2" t="s">
        <v>32</v>
      </c>
      <c r="C361" s="3">
        <v>777.58744070216915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3">
        <v>0</v>
      </c>
      <c r="M361" s="3">
        <v>0</v>
      </c>
      <c r="N361" s="3">
        <v>777.58744070216915</v>
      </c>
    </row>
    <row r="362" spans="1:14" ht="18" x14ac:dyDescent="0.25">
      <c r="A362" s="25"/>
      <c r="B362" s="5" t="s">
        <v>33</v>
      </c>
      <c r="C362" s="6">
        <v>9511.6369573502452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7">
        <v>0</v>
      </c>
      <c r="L362" s="6">
        <v>40400.517127121937</v>
      </c>
      <c r="M362" s="6">
        <v>0</v>
      </c>
      <c r="N362" s="6">
        <v>49912.154084472182</v>
      </c>
    </row>
    <row r="363" spans="1:14" x14ac:dyDescent="0.25">
      <c r="A363" s="25"/>
      <c r="B363" s="2" t="s">
        <v>20</v>
      </c>
      <c r="C363" s="3">
        <v>60.805218742194235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3">
        <v>0</v>
      </c>
      <c r="M363" s="3">
        <v>0</v>
      </c>
      <c r="N363" s="3">
        <v>60.805218742194235</v>
      </c>
    </row>
    <row r="364" spans="1:14" x14ac:dyDescent="0.25">
      <c r="A364" s="25"/>
      <c r="B364" s="5" t="s">
        <v>21</v>
      </c>
      <c r="C364" s="6">
        <v>35.756165945662026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7">
        <v>0</v>
      </c>
      <c r="L364" s="6">
        <v>0</v>
      </c>
      <c r="M364" s="6">
        <v>0</v>
      </c>
      <c r="N364" s="6">
        <v>35.756165945662026</v>
      </c>
    </row>
    <row r="365" spans="1:14" ht="18" x14ac:dyDescent="0.25">
      <c r="A365" s="25"/>
      <c r="B365" s="2" t="s">
        <v>22</v>
      </c>
      <c r="C365" s="3">
        <v>2.4093058057135885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3">
        <v>0</v>
      </c>
      <c r="M365" s="3">
        <v>0</v>
      </c>
      <c r="N365" s="3">
        <v>2.4093058057135885</v>
      </c>
    </row>
    <row r="366" spans="1:14" ht="18" x14ac:dyDescent="0.25">
      <c r="A366" s="25"/>
      <c r="B366" s="5" t="s">
        <v>23</v>
      </c>
      <c r="C366" s="6">
        <v>22.437842770000785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7">
        <v>0</v>
      </c>
      <c r="L366" s="6">
        <v>0</v>
      </c>
      <c r="M366" s="6">
        <v>0</v>
      </c>
      <c r="N366" s="6">
        <v>22.437842770000785</v>
      </c>
    </row>
    <row r="367" spans="1:14" ht="18" x14ac:dyDescent="0.25">
      <c r="A367" s="25"/>
      <c r="B367" s="2" t="s">
        <v>24</v>
      </c>
      <c r="C367" s="3">
        <v>455.98583989917006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3">
        <v>455.98583989917006</v>
      </c>
    </row>
    <row r="368" spans="1:14" ht="18" x14ac:dyDescent="0.25">
      <c r="A368" s="25"/>
      <c r="B368" s="5" t="s">
        <v>25</v>
      </c>
      <c r="C368" s="6">
        <v>4.5953142445297619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7">
        <v>0</v>
      </c>
      <c r="L368" s="6">
        <v>0</v>
      </c>
      <c r="M368" s="6">
        <v>0</v>
      </c>
      <c r="N368" s="6">
        <v>4.5953142445297619</v>
      </c>
    </row>
    <row r="369" spans="1:14" ht="18" x14ac:dyDescent="0.25">
      <c r="A369" s="25"/>
      <c r="B369" s="2" t="s">
        <v>26</v>
      </c>
      <c r="C369" s="3">
        <v>1.2791753971799766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3">
        <v>0</v>
      </c>
      <c r="M369" s="3">
        <v>0</v>
      </c>
      <c r="N369" s="3">
        <v>1.2791753971799766</v>
      </c>
    </row>
    <row r="370" spans="1:14" ht="18" x14ac:dyDescent="0.25">
      <c r="A370" s="25"/>
      <c r="B370" s="5" t="s">
        <v>27</v>
      </c>
      <c r="C370" s="6">
        <v>2003.8393320652197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7">
        <v>0</v>
      </c>
      <c r="L370" s="6">
        <v>0</v>
      </c>
      <c r="M370" s="6">
        <v>0</v>
      </c>
      <c r="N370" s="6">
        <v>2003.8393320652197</v>
      </c>
    </row>
    <row r="371" spans="1:14" ht="18" x14ac:dyDescent="0.25">
      <c r="A371" s="25"/>
      <c r="B371" s="2" t="s">
        <v>28</v>
      </c>
      <c r="C371" s="3">
        <v>18.369268803755894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3">
        <v>0</v>
      </c>
      <c r="M371" s="3">
        <v>0</v>
      </c>
      <c r="N371" s="3">
        <v>18.369268803755894</v>
      </c>
    </row>
    <row r="372" spans="1:14" ht="15.75" thickBot="1" x14ac:dyDescent="0.3">
      <c r="A372" s="26"/>
      <c r="B372" s="8" t="s">
        <v>18</v>
      </c>
      <c r="C372" s="9">
        <v>12894.70186172584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40400.517127121937</v>
      </c>
      <c r="M372" s="9">
        <v>0</v>
      </c>
      <c r="N372" s="9">
        <v>53295.218988847773</v>
      </c>
    </row>
    <row r="375" spans="1:14" ht="15.75" thickBot="1" x14ac:dyDescent="0.3"/>
    <row r="376" spans="1:14" ht="15" customHeight="1" x14ac:dyDescent="0.25">
      <c r="A376" s="22" t="s">
        <v>74</v>
      </c>
      <c r="B376" s="22"/>
      <c r="C376" s="23" t="s">
        <v>8</v>
      </c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8" x14ac:dyDescent="0.25">
      <c r="A377" s="24" t="s">
        <v>98</v>
      </c>
      <c r="B377" s="24"/>
      <c r="C377" s="1" t="s">
        <v>70</v>
      </c>
      <c r="D377" s="1" t="s">
        <v>9</v>
      </c>
      <c r="E377" s="1" t="s">
        <v>10</v>
      </c>
      <c r="F377" s="1" t="s">
        <v>11</v>
      </c>
      <c r="G377" s="1" t="s">
        <v>12</v>
      </c>
      <c r="H377" s="1" t="s">
        <v>13</v>
      </c>
      <c r="I377" s="1" t="s">
        <v>14</v>
      </c>
      <c r="J377" s="1" t="s">
        <v>15</v>
      </c>
      <c r="K377" s="1" t="s">
        <v>16</v>
      </c>
      <c r="L377" s="1" t="s">
        <v>17</v>
      </c>
      <c r="M377" s="1"/>
      <c r="N377" s="1" t="s">
        <v>18</v>
      </c>
    </row>
    <row r="378" spans="1:14" ht="18" x14ac:dyDescent="0.25">
      <c r="A378" s="25" t="s">
        <v>19</v>
      </c>
      <c r="B378" s="2" t="s">
        <v>32</v>
      </c>
      <c r="C378" s="3">
        <v>611.49993355470349</v>
      </c>
      <c r="D378" s="4">
        <v>23.44056622872781</v>
      </c>
      <c r="E378" s="4">
        <v>0</v>
      </c>
      <c r="F378" s="4">
        <v>0</v>
      </c>
      <c r="G378" s="4">
        <v>1.3948443235347302E-2</v>
      </c>
      <c r="H378" s="4">
        <v>0</v>
      </c>
      <c r="I378" s="4">
        <v>85.987528743510765</v>
      </c>
      <c r="J378" s="4">
        <v>36.802872567838463</v>
      </c>
      <c r="K378" s="4">
        <v>0</v>
      </c>
      <c r="L378" s="3">
        <v>5764.4954958228718</v>
      </c>
      <c r="M378" s="3">
        <v>0</v>
      </c>
      <c r="N378" s="3">
        <v>6522.2403453608877</v>
      </c>
    </row>
    <row r="379" spans="1:14" ht="18" x14ac:dyDescent="0.25">
      <c r="A379" s="25"/>
      <c r="B379" s="5" t="s">
        <v>33</v>
      </c>
      <c r="C379" s="6">
        <v>7480.0145462276287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7">
        <v>0.9505452000585054</v>
      </c>
      <c r="L379" s="6">
        <v>5085.6274194922671</v>
      </c>
      <c r="M379" s="6">
        <v>1556.950073683204</v>
      </c>
      <c r="N379" s="6">
        <v>14123.542584603158</v>
      </c>
    </row>
    <row r="380" spans="1:14" x14ac:dyDescent="0.25">
      <c r="A380" s="25"/>
      <c r="B380" s="2" t="s">
        <v>20</v>
      </c>
      <c r="C380" s="3">
        <v>47.817628313357169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3">
        <v>0</v>
      </c>
      <c r="M380" s="3">
        <v>0</v>
      </c>
      <c r="N380" s="3">
        <v>47.817628313357169</v>
      </c>
    </row>
    <row r="381" spans="1:14" x14ac:dyDescent="0.25">
      <c r="A381" s="25"/>
      <c r="B381" s="5" t="s">
        <v>21</v>
      </c>
      <c r="C381" s="6">
        <v>28.118886642766583</v>
      </c>
      <c r="D381" s="6">
        <v>70.871590990786274</v>
      </c>
      <c r="E381" s="6">
        <v>0</v>
      </c>
      <c r="F381" s="6">
        <v>0.28332778003462705</v>
      </c>
      <c r="G381" s="6">
        <v>2.8636962260125096</v>
      </c>
      <c r="H381" s="6">
        <v>0</v>
      </c>
      <c r="I381" s="6">
        <v>0</v>
      </c>
      <c r="J381" s="6">
        <v>0</v>
      </c>
      <c r="K381" s="7">
        <v>0</v>
      </c>
      <c r="L381" s="6">
        <v>0</v>
      </c>
      <c r="M381" s="6">
        <v>0</v>
      </c>
      <c r="N381" s="6">
        <v>102.13750163959999</v>
      </c>
    </row>
    <row r="382" spans="1:14" ht="18" x14ac:dyDescent="0.25">
      <c r="A382" s="25"/>
      <c r="B382" s="2" t="s">
        <v>22</v>
      </c>
      <c r="C382" s="3">
        <v>1.8946941051110922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3">
        <v>0</v>
      </c>
      <c r="M382" s="3">
        <v>0</v>
      </c>
      <c r="N382" s="3">
        <v>1.8946941051110922</v>
      </c>
    </row>
    <row r="383" spans="1:14" ht="18" x14ac:dyDescent="0.25">
      <c r="A383" s="25"/>
      <c r="B383" s="5" t="s">
        <v>23</v>
      </c>
      <c r="C383" s="6">
        <v>17.645268743765204</v>
      </c>
      <c r="D383" s="6">
        <v>0</v>
      </c>
      <c r="E383" s="6">
        <v>0</v>
      </c>
      <c r="F383" s="6">
        <v>4.2834769132315511</v>
      </c>
      <c r="G383" s="6">
        <v>0</v>
      </c>
      <c r="H383" s="6">
        <v>0</v>
      </c>
      <c r="I383" s="6">
        <v>0</v>
      </c>
      <c r="J383" s="6">
        <v>0</v>
      </c>
      <c r="K383" s="7">
        <v>0</v>
      </c>
      <c r="L383" s="6">
        <v>0</v>
      </c>
      <c r="M383" s="6">
        <v>0</v>
      </c>
      <c r="N383" s="6">
        <v>21.928745656996753</v>
      </c>
    </row>
    <row r="384" spans="1:14" ht="18" x14ac:dyDescent="0.25">
      <c r="A384" s="25"/>
      <c r="B384" s="2" t="s">
        <v>24</v>
      </c>
      <c r="C384" s="3">
        <v>358.59029635102792</v>
      </c>
      <c r="D384" s="4">
        <v>1305.3349458820253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3">
        <v>1663.9252422330533</v>
      </c>
    </row>
    <row r="385" spans="1:14" ht="18" x14ac:dyDescent="0.25">
      <c r="A385" s="25"/>
      <c r="B385" s="5" t="s">
        <v>25</v>
      </c>
      <c r="C385" s="6">
        <v>3.6137856761876748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7">
        <v>0</v>
      </c>
      <c r="L385" s="6">
        <v>0</v>
      </c>
      <c r="M385" s="6">
        <v>0</v>
      </c>
      <c r="N385" s="6">
        <v>3.6137856761876748</v>
      </c>
    </row>
    <row r="386" spans="1:14" ht="18" x14ac:dyDescent="0.25">
      <c r="A386" s="25"/>
      <c r="B386" s="2" t="s">
        <v>26</v>
      </c>
      <c r="C386" s="3">
        <v>1.0059520375920918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3">
        <v>0</v>
      </c>
      <c r="M386" s="3">
        <v>0</v>
      </c>
      <c r="N386" s="3">
        <v>1.0059520375920918</v>
      </c>
    </row>
    <row r="387" spans="1:14" ht="18" x14ac:dyDescent="0.25">
      <c r="A387" s="25"/>
      <c r="B387" s="5" t="s">
        <v>27</v>
      </c>
      <c r="C387" s="6">
        <v>1575.8325742834556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7">
        <v>0.15662315595000934</v>
      </c>
      <c r="L387" s="6">
        <v>0.67991452388096996</v>
      </c>
      <c r="M387" s="6">
        <v>0</v>
      </c>
      <c r="N387" s="6">
        <v>1576.6691119632867</v>
      </c>
    </row>
    <row r="388" spans="1:14" ht="18" x14ac:dyDescent="0.25">
      <c r="A388" s="25"/>
      <c r="B388" s="2" t="s">
        <v>28</v>
      </c>
      <c r="C388" s="3">
        <v>14.445715124722028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3">
        <v>0</v>
      </c>
      <c r="M388" s="3">
        <v>0</v>
      </c>
      <c r="N388" s="3">
        <v>14.445715124722028</v>
      </c>
    </row>
    <row r="389" spans="1:14" ht="15.75" thickBot="1" x14ac:dyDescent="0.3">
      <c r="A389" s="26"/>
      <c r="B389" s="8" t="s">
        <v>18</v>
      </c>
      <c r="C389" s="9">
        <v>10140.479281060316</v>
      </c>
      <c r="D389" s="9">
        <v>1399.6471031015394</v>
      </c>
      <c r="E389" s="9">
        <v>0</v>
      </c>
      <c r="F389" s="9">
        <v>4.5668046932661781</v>
      </c>
      <c r="G389" s="9">
        <v>2.8776446692478568</v>
      </c>
      <c r="H389" s="9">
        <v>0</v>
      </c>
      <c r="I389" s="9">
        <v>85.987528743510765</v>
      </c>
      <c r="J389" s="9">
        <v>36.802872567838463</v>
      </c>
      <c r="K389" s="9">
        <v>1.1071683560085148</v>
      </c>
      <c r="L389" s="9">
        <v>10850.80282983902</v>
      </c>
      <c r="M389" s="9">
        <v>1556.950073683204</v>
      </c>
      <c r="N389" s="9">
        <v>24079.221306713953</v>
      </c>
    </row>
    <row r="392" spans="1:14" ht="15.75" thickBot="1" x14ac:dyDescent="0.3"/>
    <row r="393" spans="1:14" ht="15" customHeight="1" x14ac:dyDescent="0.25">
      <c r="A393" s="22" t="s">
        <v>73</v>
      </c>
      <c r="B393" s="22"/>
      <c r="C393" s="23" t="s">
        <v>8</v>
      </c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8" x14ac:dyDescent="0.25">
      <c r="A394" s="24" t="s">
        <v>98</v>
      </c>
      <c r="B394" s="24"/>
      <c r="C394" s="1" t="s">
        <v>70</v>
      </c>
      <c r="D394" s="1" t="s">
        <v>9</v>
      </c>
      <c r="E394" s="1" t="s">
        <v>10</v>
      </c>
      <c r="F394" s="1" t="s">
        <v>11</v>
      </c>
      <c r="G394" s="1" t="s">
        <v>12</v>
      </c>
      <c r="H394" s="1" t="s">
        <v>13</v>
      </c>
      <c r="I394" s="1" t="s">
        <v>14</v>
      </c>
      <c r="J394" s="1" t="s">
        <v>15</v>
      </c>
      <c r="K394" s="1" t="s">
        <v>16</v>
      </c>
      <c r="L394" s="1" t="s">
        <v>17</v>
      </c>
      <c r="M394" s="1"/>
      <c r="N394" s="1" t="s">
        <v>18</v>
      </c>
    </row>
    <row r="395" spans="1:14" ht="18" x14ac:dyDescent="0.25">
      <c r="A395" s="25" t="s">
        <v>19</v>
      </c>
      <c r="B395" s="2" t="s">
        <v>32</v>
      </c>
      <c r="C395" s="3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3">
        <v>0</v>
      </c>
      <c r="M395" s="3">
        <v>0</v>
      </c>
      <c r="N395" s="3">
        <v>0</v>
      </c>
    </row>
    <row r="396" spans="1:14" ht="18" x14ac:dyDescent="0.25">
      <c r="A396" s="25"/>
      <c r="B396" s="5" t="s">
        <v>33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7">
        <v>0</v>
      </c>
      <c r="L396" s="6">
        <v>0</v>
      </c>
      <c r="M396" s="6">
        <v>0</v>
      </c>
      <c r="N396" s="6">
        <v>0</v>
      </c>
    </row>
    <row r="397" spans="1:14" x14ac:dyDescent="0.25">
      <c r="A397" s="25"/>
      <c r="B397" s="2" t="s">
        <v>20</v>
      </c>
      <c r="C397" s="3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3">
        <v>0</v>
      </c>
      <c r="M397" s="3">
        <v>0</v>
      </c>
      <c r="N397" s="3">
        <v>0</v>
      </c>
    </row>
    <row r="398" spans="1:14" x14ac:dyDescent="0.25">
      <c r="A398" s="25"/>
      <c r="B398" s="5" t="s">
        <v>21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7">
        <v>0</v>
      </c>
      <c r="L398" s="6">
        <v>0</v>
      </c>
      <c r="M398" s="6">
        <v>0</v>
      </c>
      <c r="N398" s="6">
        <v>0</v>
      </c>
    </row>
    <row r="399" spans="1:14" ht="18" x14ac:dyDescent="0.25">
      <c r="A399" s="25"/>
      <c r="B399" s="2" t="s">
        <v>22</v>
      </c>
      <c r="C399" s="3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3">
        <v>0</v>
      </c>
      <c r="M399" s="3">
        <v>0</v>
      </c>
      <c r="N399" s="3">
        <v>0</v>
      </c>
    </row>
    <row r="400" spans="1:14" ht="18" x14ac:dyDescent="0.25">
      <c r="A400" s="25"/>
      <c r="B400" s="5" t="s">
        <v>23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7">
        <v>0</v>
      </c>
      <c r="L400" s="6">
        <v>0</v>
      </c>
      <c r="M400" s="6">
        <v>0</v>
      </c>
      <c r="N400" s="6">
        <v>0</v>
      </c>
    </row>
    <row r="401" spans="1:14" ht="18" x14ac:dyDescent="0.25">
      <c r="A401" s="25"/>
      <c r="B401" s="2" t="s">
        <v>24</v>
      </c>
      <c r="C401" s="3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3">
        <v>0</v>
      </c>
    </row>
    <row r="402" spans="1:14" ht="18" x14ac:dyDescent="0.25">
      <c r="A402" s="25"/>
      <c r="B402" s="5" t="s">
        <v>25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7">
        <v>0</v>
      </c>
      <c r="L402" s="6">
        <v>0</v>
      </c>
      <c r="M402" s="6">
        <v>0</v>
      </c>
      <c r="N402" s="6">
        <v>0</v>
      </c>
    </row>
    <row r="403" spans="1:14" ht="18" x14ac:dyDescent="0.25">
      <c r="A403" s="25"/>
      <c r="B403" s="2" t="s">
        <v>26</v>
      </c>
      <c r="C403" s="3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3">
        <v>0</v>
      </c>
      <c r="M403" s="3">
        <v>0</v>
      </c>
      <c r="N403" s="3">
        <v>0</v>
      </c>
    </row>
    <row r="404" spans="1:14" ht="18" x14ac:dyDescent="0.25">
      <c r="A404" s="25"/>
      <c r="B404" s="5" t="s">
        <v>27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7">
        <v>0</v>
      </c>
      <c r="L404" s="6">
        <v>0</v>
      </c>
      <c r="M404" s="6">
        <v>0</v>
      </c>
      <c r="N404" s="6">
        <v>0</v>
      </c>
    </row>
    <row r="405" spans="1:14" ht="18" x14ac:dyDescent="0.25">
      <c r="A405" s="25"/>
      <c r="B405" s="2" t="s">
        <v>28</v>
      </c>
      <c r="C405" s="3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3">
        <v>0</v>
      </c>
      <c r="M405" s="3">
        <v>0</v>
      </c>
      <c r="N405" s="3">
        <v>0</v>
      </c>
    </row>
    <row r="406" spans="1:14" ht="15.75" thickBot="1" x14ac:dyDescent="0.3">
      <c r="A406" s="26"/>
      <c r="B406" s="8" t="s">
        <v>18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</row>
    <row r="409" spans="1:14" ht="15.75" thickBot="1" x14ac:dyDescent="0.3"/>
    <row r="410" spans="1:14" ht="15" customHeight="1" x14ac:dyDescent="0.25">
      <c r="A410" s="22" t="s">
        <v>72</v>
      </c>
      <c r="B410" s="22"/>
      <c r="C410" s="23" t="s">
        <v>8</v>
      </c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8" x14ac:dyDescent="0.25">
      <c r="A411" s="24" t="s">
        <v>98</v>
      </c>
      <c r="B411" s="24"/>
      <c r="C411" s="1" t="s">
        <v>70</v>
      </c>
      <c r="D411" s="1" t="s">
        <v>9</v>
      </c>
      <c r="E411" s="1" t="s">
        <v>10</v>
      </c>
      <c r="F411" s="1" t="s">
        <v>11</v>
      </c>
      <c r="G411" s="1" t="s">
        <v>12</v>
      </c>
      <c r="H411" s="1" t="s">
        <v>13</v>
      </c>
      <c r="I411" s="1" t="s">
        <v>14</v>
      </c>
      <c r="J411" s="1" t="s">
        <v>15</v>
      </c>
      <c r="K411" s="1" t="s">
        <v>16</v>
      </c>
      <c r="L411" s="1" t="s">
        <v>17</v>
      </c>
      <c r="M411" s="1"/>
      <c r="N411" s="1" t="s">
        <v>18</v>
      </c>
    </row>
    <row r="412" spans="1:14" ht="18" x14ac:dyDescent="0.25">
      <c r="A412" s="25" t="s">
        <v>19</v>
      </c>
      <c r="B412" s="2" t="s">
        <v>32</v>
      </c>
      <c r="C412" s="3">
        <v>157.03806172031108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3">
        <v>0</v>
      </c>
      <c r="M412" s="3">
        <v>0</v>
      </c>
      <c r="N412" s="3">
        <v>157.03806172031108</v>
      </c>
    </row>
    <row r="413" spans="1:14" ht="18" x14ac:dyDescent="0.25">
      <c r="A413" s="25"/>
      <c r="B413" s="5" t="s">
        <v>33</v>
      </c>
      <c r="C413" s="6">
        <v>1920.9274139262641</v>
      </c>
      <c r="D413" s="6">
        <v>0</v>
      </c>
      <c r="E413" s="6">
        <v>39701.26694266167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7">
        <v>0</v>
      </c>
      <c r="L413" s="6">
        <v>10824.779834457127</v>
      </c>
      <c r="M413" s="6">
        <v>0</v>
      </c>
      <c r="N413" s="6">
        <v>52446.974191045061</v>
      </c>
    </row>
    <row r="414" spans="1:14" x14ac:dyDescent="0.25">
      <c r="A414" s="25"/>
      <c r="B414" s="2" t="s">
        <v>20</v>
      </c>
      <c r="C414" s="3">
        <v>12.279948458441039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3">
        <v>0</v>
      </c>
      <c r="M414" s="3">
        <v>0</v>
      </c>
      <c r="N414" s="3">
        <v>12.279948458441039</v>
      </c>
    </row>
    <row r="415" spans="1:14" x14ac:dyDescent="0.25">
      <c r="A415" s="25"/>
      <c r="B415" s="5" t="s">
        <v>21</v>
      </c>
      <c r="C415" s="6">
        <v>7.2211544332378699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7">
        <v>0</v>
      </c>
      <c r="L415" s="6">
        <v>0</v>
      </c>
      <c r="M415" s="6">
        <v>0</v>
      </c>
      <c r="N415" s="6">
        <v>7.2211544332378699</v>
      </c>
    </row>
    <row r="416" spans="1:14" ht="18" x14ac:dyDescent="0.25">
      <c r="A416" s="25"/>
      <c r="B416" s="2" t="s">
        <v>22</v>
      </c>
      <c r="C416" s="3">
        <v>0.48657256279640793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3">
        <v>0</v>
      </c>
      <c r="M416" s="3">
        <v>0</v>
      </c>
      <c r="N416" s="3">
        <v>0.48657256279640793</v>
      </c>
    </row>
    <row r="417" spans="1:14" ht="18" x14ac:dyDescent="0.25">
      <c r="A417" s="25"/>
      <c r="B417" s="5" t="s">
        <v>23</v>
      </c>
      <c r="C417" s="6">
        <v>4.531445794191554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7">
        <v>0</v>
      </c>
      <c r="L417" s="6">
        <v>0</v>
      </c>
      <c r="M417" s="6">
        <v>0</v>
      </c>
      <c r="N417" s="6">
        <v>4.531445794191554</v>
      </c>
    </row>
    <row r="418" spans="1:14" ht="18" x14ac:dyDescent="0.25">
      <c r="A418" s="25"/>
      <c r="B418" s="2" t="s">
        <v>24</v>
      </c>
      <c r="C418" s="3">
        <v>92.088849075303756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3">
        <v>92.088849075303756</v>
      </c>
    </row>
    <row r="419" spans="1:14" ht="18" x14ac:dyDescent="0.25">
      <c r="A419" s="25"/>
      <c r="B419" s="5" t="s">
        <v>25</v>
      </c>
      <c r="C419" s="6">
        <v>0.92804899382768069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7">
        <v>0</v>
      </c>
      <c r="L419" s="6">
        <v>0</v>
      </c>
      <c r="M419" s="6">
        <v>0</v>
      </c>
      <c r="N419" s="6">
        <v>0.92804899382768069</v>
      </c>
    </row>
    <row r="420" spans="1:14" ht="18" x14ac:dyDescent="0.25">
      <c r="A420" s="25"/>
      <c r="B420" s="2" t="s">
        <v>26</v>
      </c>
      <c r="C420" s="3">
        <v>0.25833650912887257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3">
        <v>0</v>
      </c>
      <c r="M420" s="3">
        <v>0</v>
      </c>
      <c r="N420" s="3">
        <v>0.25833650912887257</v>
      </c>
    </row>
    <row r="421" spans="1:14" ht="18" x14ac:dyDescent="0.25">
      <c r="A421" s="25"/>
      <c r="B421" s="5" t="s">
        <v>27</v>
      </c>
      <c r="C421" s="6">
        <v>404.6863776789998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7">
        <v>0</v>
      </c>
      <c r="L421" s="6">
        <v>0</v>
      </c>
      <c r="M421" s="6">
        <v>0</v>
      </c>
      <c r="N421" s="6">
        <v>404.6863776789998</v>
      </c>
    </row>
    <row r="422" spans="1:14" ht="18" x14ac:dyDescent="0.25">
      <c r="A422" s="25"/>
      <c r="B422" s="2" t="s">
        <v>28</v>
      </c>
      <c r="C422" s="3">
        <v>3.7097748975424727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3">
        <v>0</v>
      </c>
      <c r="M422" s="3">
        <v>0</v>
      </c>
      <c r="N422" s="3">
        <v>3.7097748975424727</v>
      </c>
    </row>
    <row r="423" spans="1:14" ht="15.75" thickBot="1" x14ac:dyDescent="0.3">
      <c r="A423" s="26"/>
      <c r="B423" s="8" t="s">
        <v>18</v>
      </c>
      <c r="C423" s="9">
        <v>2604.1559840500449</v>
      </c>
      <c r="D423" s="9">
        <v>0</v>
      </c>
      <c r="E423" s="9">
        <v>39701.26694266167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10824.779834457127</v>
      </c>
      <c r="M423" s="9">
        <v>0</v>
      </c>
      <c r="N423" s="9">
        <v>53130.202761168839</v>
      </c>
    </row>
    <row r="426" spans="1:14" s="20" customFormat="1" x14ac:dyDescent="0.25"/>
    <row r="427" spans="1:14" ht="15.75" thickBot="1" x14ac:dyDescent="0.3"/>
    <row r="428" spans="1:14" ht="15" customHeight="1" x14ac:dyDescent="0.25">
      <c r="A428" s="22" t="s">
        <v>31</v>
      </c>
      <c r="B428" s="22"/>
      <c r="C428" s="23" t="s">
        <v>8</v>
      </c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8" x14ac:dyDescent="0.25">
      <c r="A429" s="24" t="s">
        <v>98</v>
      </c>
      <c r="B429" s="24"/>
      <c r="C429" s="1" t="s">
        <v>70</v>
      </c>
      <c r="D429" s="1" t="s">
        <v>9</v>
      </c>
      <c r="E429" s="1" t="s">
        <v>10</v>
      </c>
      <c r="F429" s="1" t="s">
        <v>11</v>
      </c>
      <c r="G429" s="1" t="s">
        <v>12</v>
      </c>
      <c r="H429" s="1" t="s">
        <v>13</v>
      </c>
      <c r="I429" s="1" t="s">
        <v>14</v>
      </c>
      <c r="J429" s="1" t="s">
        <v>15</v>
      </c>
      <c r="K429" s="1" t="s">
        <v>16</v>
      </c>
      <c r="L429" s="1" t="s">
        <v>17</v>
      </c>
      <c r="M429" s="1"/>
      <c r="N429" s="1" t="s">
        <v>18</v>
      </c>
    </row>
    <row r="430" spans="1:14" ht="18" x14ac:dyDescent="0.25">
      <c r="A430" s="25" t="s">
        <v>19</v>
      </c>
      <c r="B430" s="2" t="s">
        <v>32</v>
      </c>
      <c r="C430" s="3">
        <v>11435.783740327061</v>
      </c>
      <c r="D430" s="4">
        <v>42.495978385452119</v>
      </c>
      <c r="E430" s="4">
        <v>11857.553056869063</v>
      </c>
      <c r="F430" s="4">
        <v>0</v>
      </c>
      <c r="G430" s="4">
        <v>2.528747541574191E-2</v>
      </c>
      <c r="H430" s="4">
        <v>0</v>
      </c>
      <c r="I430" s="4">
        <v>155.88890333307427</v>
      </c>
      <c r="J430" s="4">
        <v>66.720831822256429</v>
      </c>
      <c r="K430" s="4">
        <v>0</v>
      </c>
      <c r="L430" s="3">
        <v>10450.595501967953</v>
      </c>
      <c r="M430" s="3">
        <v>0</v>
      </c>
      <c r="N430" s="3">
        <v>34009.063300180278</v>
      </c>
    </row>
    <row r="431" spans="1:14" ht="18" x14ac:dyDescent="0.25">
      <c r="A431" s="25"/>
      <c r="B431" s="5" t="s">
        <v>33</v>
      </c>
      <c r="C431" s="6">
        <v>139885.26250184388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7">
        <v>1.7232667454327879</v>
      </c>
      <c r="L431" s="6">
        <v>9219.8588884913352</v>
      </c>
      <c r="M431" s="6">
        <v>2822.6330385049073</v>
      </c>
      <c r="N431" s="6">
        <v>151929.47769558555</v>
      </c>
    </row>
    <row r="432" spans="1:14" x14ac:dyDescent="0.25">
      <c r="A432" s="25"/>
      <c r="B432" s="2" t="s">
        <v>20</v>
      </c>
      <c r="C432" s="3">
        <v>894.24712311595761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3">
        <v>0</v>
      </c>
      <c r="M432" s="3">
        <v>0</v>
      </c>
      <c r="N432" s="3">
        <v>894.24712311595761</v>
      </c>
    </row>
    <row r="433" spans="1:14" x14ac:dyDescent="0.25">
      <c r="A433" s="25"/>
      <c r="B433" s="5" t="s">
        <v>21</v>
      </c>
      <c r="C433" s="6">
        <v>525.85697727910497</v>
      </c>
      <c r="D433" s="6">
        <v>128.48484842469239</v>
      </c>
      <c r="E433" s="6">
        <v>397.49996016159008</v>
      </c>
      <c r="F433" s="6">
        <v>0.5136518929987941</v>
      </c>
      <c r="G433" s="6">
        <v>5.191665241174217</v>
      </c>
      <c r="H433" s="6">
        <v>0</v>
      </c>
      <c r="I433" s="6">
        <v>0</v>
      </c>
      <c r="J433" s="6">
        <v>0</v>
      </c>
      <c r="K433" s="7">
        <v>0</v>
      </c>
      <c r="L433" s="6">
        <v>0</v>
      </c>
      <c r="M433" s="6">
        <v>0</v>
      </c>
      <c r="N433" s="6">
        <v>1057.5471029995604</v>
      </c>
    </row>
    <row r="434" spans="1:14" ht="18" x14ac:dyDescent="0.25">
      <c r="A434" s="25"/>
      <c r="B434" s="2" t="s">
        <v>22</v>
      </c>
      <c r="C434" s="3">
        <v>35.433057063749693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3">
        <v>0</v>
      </c>
      <c r="M434" s="3">
        <v>0</v>
      </c>
      <c r="N434" s="3">
        <v>35.433057063749693</v>
      </c>
    </row>
    <row r="435" spans="1:14" ht="18" x14ac:dyDescent="0.25">
      <c r="A435" s="25"/>
      <c r="B435" s="5" t="s">
        <v>23</v>
      </c>
      <c r="C435" s="6">
        <v>329.98773396530538</v>
      </c>
      <c r="D435" s="6">
        <v>0</v>
      </c>
      <c r="E435" s="6">
        <v>0</v>
      </c>
      <c r="F435" s="6">
        <v>7.7656205290886628</v>
      </c>
      <c r="G435" s="6">
        <v>0</v>
      </c>
      <c r="H435" s="6">
        <v>0</v>
      </c>
      <c r="I435" s="6">
        <v>0</v>
      </c>
      <c r="J435" s="6">
        <v>0</v>
      </c>
      <c r="K435" s="7">
        <v>0</v>
      </c>
      <c r="L435" s="6">
        <v>0</v>
      </c>
      <c r="M435" s="6">
        <v>0</v>
      </c>
      <c r="N435" s="6">
        <v>337.75335449439405</v>
      </c>
    </row>
    <row r="436" spans="1:14" ht="18" x14ac:dyDescent="0.25">
      <c r="A436" s="25"/>
      <c r="B436" s="2" t="s">
        <v>24</v>
      </c>
      <c r="C436" s="3">
        <v>6706.0695438052762</v>
      </c>
      <c r="D436" s="4">
        <v>2366.4737918316255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3">
        <v>9072.5433356369012</v>
      </c>
    </row>
    <row r="437" spans="1:14" ht="18" x14ac:dyDescent="0.25">
      <c r="A437" s="25"/>
      <c r="B437" s="5" t="s">
        <v>25</v>
      </c>
      <c r="C437" s="6">
        <v>67.582135678313804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7">
        <v>0</v>
      </c>
      <c r="L437" s="6">
        <v>0</v>
      </c>
      <c r="M437" s="6">
        <v>0</v>
      </c>
      <c r="N437" s="6">
        <v>67.582135678313804</v>
      </c>
    </row>
    <row r="438" spans="1:14" ht="18" x14ac:dyDescent="0.25">
      <c r="A438" s="25"/>
      <c r="B438" s="2" t="s">
        <v>26</v>
      </c>
      <c r="C438" s="3">
        <v>18.81251219141042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3">
        <v>0</v>
      </c>
      <c r="M438" s="3">
        <v>0</v>
      </c>
      <c r="N438" s="3">
        <v>18.81251219141042</v>
      </c>
    </row>
    <row r="439" spans="1:14" ht="18" x14ac:dyDescent="0.25">
      <c r="A439" s="25"/>
      <c r="B439" s="5" t="s">
        <v>27</v>
      </c>
      <c r="C439" s="6">
        <v>29469.963186604939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7">
        <v>0.28394596721625887</v>
      </c>
      <c r="L439" s="6">
        <v>1.2326337439489747</v>
      </c>
      <c r="M439" s="6">
        <v>0</v>
      </c>
      <c r="N439" s="6">
        <v>29471.479766316104</v>
      </c>
    </row>
    <row r="440" spans="1:14" ht="18" x14ac:dyDescent="0.25">
      <c r="A440" s="25"/>
      <c r="B440" s="2" t="s">
        <v>28</v>
      </c>
      <c r="C440" s="3">
        <v>270.15223563538552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3">
        <v>0</v>
      </c>
      <c r="M440" s="3">
        <v>0</v>
      </c>
      <c r="N440" s="3">
        <v>270.15223563538552</v>
      </c>
    </row>
    <row r="441" spans="1:14" ht="15.75" thickBot="1" x14ac:dyDescent="0.3">
      <c r="A441" s="26"/>
      <c r="B441" s="8" t="s">
        <v>18</v>
      </c>
      <c r="C441" s="9">
        <v>189639.15074751037</v>
      </c>
      <c r="D441" s="9">
        <v>2537.4546186417701</v>
      </c>
      <c r="E441" s="9">
        <v>12255.053017030654</v>
      </c>
      <c r="F441" s="9">
        <v>8.2792724220874572</v>
      </c>
      <c r="G441" s="9">
        <v>5.216952716589959</v>
      </c>
      <c r="H441" s="9">
        <v>0</v>
      </c>
      <c r="I441" s="9">
        <v>155.88890333307427</v>
      </c>
      <c r="J441" s="9">
        <v>66.720831822256429</v>
      </c>
      <c r="K441" s="9">
        <v>2.0072127126490469</v>
      </c>
      <c r="L441" s="9">
        <v>19671.687024203235</v>
      </c>
      <c r="M441" s="9">
        <v>2822.6330385049073</v>
      </c>
      <c r="N441" s="9">
        <v>227164.09161889763</v>
      </c>
    </row>
    <row r="444" spans="1:14" ht="15.75" thickBot="1" x14ac:dyDescent="0.3"/>
    <row r="445" spans="1:14" ht="15" customHeight="1" x14ac:dyDescent="0.25">
      <c r="A445" s="22" t="s">
        <v>82</v>
      </c>
      <c r="B445" s="22"/>
      <c r="C445" s="23" t="s">
        <v>8</v>
      </c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8" x14ac:dyDescent="0.25">
      <c r="A446" s="24" t="s">
        <v>98</v>
      </c>
      <c r="B446" s="24"/>
      <c r="C446" s="1" t="s">
        <v>70</v>
      </c>
      <c r="D446" s="1" t="s">
        <v>9</v>
      </c>
      <c r="E446" s="1" t="s">
        <v>10</v>
      </c>
      <c r="F446" s="1" t="s">
        <v>11</v>
      </c>
      <c r="G446" s="1" t="s">
        <v>12</v>
      </c>
      <c r="H446" s="1" t="s">
        <v>13</v>
      </c>
      <c r="I446" s="1" t="s">
        <v>14</v>
      </c>
      <c r="J446" s="1" t="s">
        <v>15</v>
      </c>
      <c r="K446" s="1" t="s">
        <v>16</v>
      </c>
      <c r="L446" s="1" t="s">
        <v>17</v>
      </c>
      <c r="M446" s="1"/>
      <c r="N446" s="1" t="s">
        <v>18</v>
      </c>
    </row>
    <row r="447" spans="1:14" ht="18" x14ac:dyDescent="0.25">
      <c r="A447" s="25" t="s">
        <v>19</v>
      </c>
      <c r="B447" s="2" t="s">
        <v>32</v>
      </c>
      <c r="C447" s="3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3">
        <v>0</v>
      </c>
      <c r="M447" s="3">
        <v>0</v>
      </c>
      <c r="N447" s="3">
        <v>0</v>
      </c>
    </row>
    <row r="448" spans="1:14" ht="18" x14ac:dyDescent="0.25">
      <c r="A448" s="25"/>
      <c r="B448" s="5" t="s">
        <v>33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7">
        <v>0</v>
      </c>
      <c r="L448" s="6">
        <v>0</v>
      </c>
      <c r="M448" s="6">
        <v>0</v>
      </c>
      <c r="N448" s="6">
        <v>0</v>
      </c>
    </row>
    <row r="449" spans="1:14" x14ac:dyDescent="0.25">
      <c r="A449" s="25"/>
      <c r="B449" s="2" t="s">
        <v>20</v>
      </c>
      <c r="C449" s="3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3">
        <v>0</v>
      </c>
      <c r="M449" s="3">
        <v>0</v>
      </c>
      <c r="N449" s="3">
        <v>0</v>
      </c>
    </row>
    <row r="450" spans="1:14" x14ac:dyDescent="0.25">
      <c r="A450" s="25"/>
      <c r="B450" s="5" t="s">
        <v>21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7">
        <v>0</v>
      </c>
      <c r="L450" s="6">
        <v>0</v>
      </c>
      <c r="M450" s="6">
        <v>0</v>
      </c>
      <c r="N450" s="6">
        <v>0</v>
      </c>
    </row>
    <row r="451" spans="1:14" ht="18" x14ac:dyDescent="0.25">
      <c r="A451" s="25"/>
      <c r="B451" s="2" t="s">
        <v>22</v>
      </c>
      <c r="C451" s="3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3">
        <v>0</v>
      </c>
      <c r="M451" s="3">
        <v>0</v>
      </c>
      <c r="N451" s="3">
        <v>0</v>
      </c>
    </row>
    <row r="452" spans="1:14" ht="18" x14ac:dyDescent="0.25">
      <c r="A452" s="25"/>
      <c r="B452" s="5" t="s">
        <v>23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7">
        <v>0</v>
      </c>
      <c r="L452" s="6">
        <v>0</v>
      </c>
      <c r="M452" s="6">
        <v>0</v>
      </c>
      <c r="N452" s="6">
        <v>0</v>
      </c>
    </row>
    <row r="453" spans="1:14" ht="18" x14ac:dyDescent="0.25">
      <c r="A453" s="25"/>
      <c r="B453" s="2" t="s">
        <v>24</v>
      </c>
      <c r="C453" s="3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3">
        <v>0</v>
      </c>
    </row>
    <row r="454" spans="1:14" ht="18" x14ac:dyDescent="0.25">
      <c r="A454" s="25"/>
      <c r="B454" s="5" t="s">
        <v>25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7">
        <v>0</v>
      </c>
      <c r="L454" s="6">
        <v>0</v>
      </c>
      <c r="M454" s="6">
        <v>0</v>
      </c>
      <c r="N454" s="6">
        <v>0</v>
      </c>
    </row>
    <row r="455" spans="1:14" ht="18" x14ac:dyDescent="0.25">
      <c r="A455" s="25"/>
      <c r="B455" s="2" t="s">
        <v>26</v>
      </c>
      <c r="C455" s="3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3">
        <v>0</v>
      </c>
      <c r="M455" s="3">
        <v>0</v>
      </c>
      <c r="N455" s="3">
        <v>0</v>
      </c>
    </row>
    <row r="456" spans="1:14" ht="18" x14ac:dyDescent="0.25">
      <c r="A456" s="25"/>
      <c r="B456" s="5" t="s">
        <v>27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7">
        <v>0</v>
      </c>
      <c r="L456" s="6">
        <v>0</v>
      </c>
      <c r="M456" s="6">
        <v>0</v>
      </c>
      <c r="N456" s="6">
        <v>0</v>
      </c>
    </row>
    <row r="457" spans="1:14" ht="18" x14ac:dyDescent="0.25">
      <c r="A457" s="25"/>
      <c r="B457" s="2" t="s">
        <v>28</v>
      </c>
      <c r="C457" s="3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3">
        <v>0</v>
      </c>
      <c r="M457" s="3">
        <v>0</v>
      </c>
      <c r="N457" s="3">
        <v>0</v>
      </c>
    </row>
    <row r="458" spans="1:14" ht="15.75" thickBot="1" x14ac:dyDescent="0.3">
      <c r="A458" s="26"/>
      <c r="B458" s="8" t="s">
        <v>18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</row>
    <row r="461" spans="1:14" ht="15.75" thickBot="1" x14ac:dyDescent="0.3"/>
    <row r="462" spans="1:14" x14ac:dyDescent="0.25">
      <c r="A462" s="22" t="s">
        <v>30</v>
      </c>
      <c r="B462" s="22"/>
      <c r="C462" s="23" t="s">
        <v>8</v>
      </c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8" x14ac:dyDescent="0.25">
      <c r="A463" s="24" t="s">
        <v>98</v>
      </c>
      <c r="B463" s="24"/>
      <c r="C463" s="1" t="s">
        <v>70</v>
      </c>
      <c r="D463" s="1" t="s">
        <v>9</v>
      </c>
      <c r="E463" s="1" t="s">
        <v>10</v>
      </c>
      <c r="F463" s="1" t="s">
        <v>11</v>
      </c>
      <c r="G463" s="1" t="s">
        <v>12</v>
      </c>
      <c r="H463" s="1" t="s">
        <v>13</v>
      </c>
      <c r="I463" s="1" t="s">
        <v>14</v>
      </c>
      <c r="J463" s="1" t="s">
        <v>15</v>
      </c>
      <c r="K463" s="1" t="s">
        <v>16</v>
      </c>
      <c r="L463" s="1" t="s">
        <v>17</v>
      </c>
      <c r="M463" s="1"/>
      <c r="N463" s="1" t="s">
        <v>18</v>
      </c>
    </row>
    <row r="464" spans="1:14" ht="18" x14ac:dyDescent="0.25">
      <c r="A464" s="25" t="s">
        <v>19</v>
      </c>
      <c r="B464" s="2" t="s">
        <v>32</v>
      </c>
      <c r="C464" s="3">
        <v>1092.1111160115943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3">
        <v>0</v>
      </c>
      <c r="M464" s="3">
        <v>0</v>
      </c>
      <c r="N464" s="3">
        <v>1092.1111160115943</v>
      </c>
    </row>
    <row r="465" spans="1:14" ht="18" x14ac:dyDescent="0.25">
      <c r="A465" s="25"/>
      <c r="B465" s="5" t="s">
        <v>33</v>
      </c>
      <c r="C465" s="6">
        <v>13358.966347512827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7">
        <v>0</v>
      </c>
      <c r="L465" s="6">
        <v>0</v>
      </c>
      <c r="M465" s="6">
        <v>0</v>
      </c>
      <c r="N465" s="6">
        <v>13358.966347512827</v>
      </c>
    </row>
    <row r="466" spans="1:14" x14ac:dyDescent="0.25">
      <c r="A466" s="25"/>
      <c r="B466" s="2" t="s">
        <v>20</v>
      </c>
      <c r="C466" s="3">
        <v>85.40011299552566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3">
        <v>0</v>
      </c>
      <c r="M466" s="3">
        <v>0</v>
      </c>
      <c r="N466" s="3">
        <v>85.40011299552566</v>
      </c>
    </row>
    <row r="467" spans="1:14" x14ac:dyDescent="0.25">
      <c r="A467" s="25"/>
      <c r="B467" s="5" t="s">
        <v>21</v>
      </c>
      <c r="C467" s="6">
        <v>50.219054798455133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7">
        <v>0</v>
      </c>
      <c r="L467" s="6">
        <v>0</v>
      </c>
      <c r="M467" s="6">
        <v>0</v>
      </c>
      <c r="N467" s="6">
        <v>50.219054798455133</v>
      </c>
    </row>
    <row r="468" spans="1:14" ht="18" x14ac:dyDescent="0.25">
      <c r="A468" s="25"/>
      <c r="B468" s="2" t="s">
        <v>22</v>
      </c>
      <c r="C468" s="3">
        <v>3.3838376426386905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3">
        <v>0</v>
      </c>
      <c r="M468" s="3">
        <v>0</v>
      </c>
      <c r="N468" s="3">
        <v>3.3838376426386905</v>
      </c>
    </row>
    <row r="469" spans="1:14" ht="18" x14ac:dyDescent="0.25">
      <c r="A469" s="25"/>
      <c r="B469" s="5" t="s">
        <v>23</v>
      </c>
      <c r="C469" s="6">
        <v>31.513648788244737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7">
        <v>0</v>
      </c>
      <c r="L469" s="6">
        <v>0</v>
      </c>
      <c r="M469" s="6">
        <v>0</v>
      </c>
      <c r="N469" s="6">
        <v>31.513648788244737</v>
      </c>
    </row>
    <row r="470" spans="1:14" ht="18" x14ac:dyDescent="0.25">
      <c r="A470" s="25"/>
      <c r="B470" s="2" t="s">
        <v>24</v>
      </c>
      <c r="C470" s="3">
        <v>640.42598739516609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3">
        <v>640.42598739516609</v>
      </c>
    </row>
    <row r="471" spans="1:14" ht="18" x14ac:dyDescent="0.25">
      <c r="A471" s="25"/>
      <c r="B471" s="5" t="s">
        <v>25</v>
      </c>
      <c r="C471" s="6">
        <v>6.4540571327715055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7">
        <v>0</v>
      </c>
      <c r="L471" s="6">
        <v>0</v>
      </c>
      <c r="M471" s="6">
        <v>0</v>
      </c>
      <c r="N471" s="6">
        <v>6.4540571327715055</v>
      </c>
    </row>
    <row r="472" spans="1:14" ht="18" x14ac:dyDescent="0.25">
      <c r="A472" s="25"/>
      <c r="B472" s="2" t="s">
        <v>26</v>
      </c>
      <c r="C472" s="3">
        <v>1.7965846636196852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3">
        <v>0</v>
      </c>
      <c r="M472" s="3">
        <v>0</v>
      </c>
      <c r="N472" s="3">
        <v>1.7965846636196852</v>
      </c>
    </row>
    <row r="473" spans="1:14" ht="18" x14ac:dyDescent="0.25">
      <c r="A473" s="25"/>
      <c r="B473" s="5" t="s">
        <v>27</v>
      </c>
      <c r="C473" s="6">
        <v>2814.3654265731375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7">
        <v>0</v>
      </c>
      <c r="L473" s="6">
        <v>0</v>
      </c>
      <c r="M473" s="6">
        <v>0</v>
      </c>
      <c r="N473" s="6">
        <v>2814.3654265731375</v>
      </c>
    </row>
    <row r="474" spans="1:14" ht="18" x14ac:dyDescent="0.25">
      <c r="A474" s="25"/>
      <c r="B474" s="2" t="s">
        <v>28</v>
      </c>
      <c r="C474" s="3">
        <v>25.799391301216591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3">
        <v>0</v>
      </c>
      <c r="M474" s="3">
        <v>0</v>
      </c>
      <c r="N474" s="3">
        <v>25.799391301216591</v>
      </c>
    </row>
    <row r="475" spans="1:14" ht="15.75" thickBot="1" x14ac:dyDescent="0.3">
      <c r="A475" s="26"/>
      <c r="B475" s="8" t="s">
        <v>18</v>
      </c>
      <c r="C475" s="9">
        <v>18110.435564815198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18110.435564815198</v>
      </c>
    </row>
  </sheetData>
  <mergeCells count="114">
    <mergeCell ref="C462:N462"/>
    <mergeCell ref="A463:B463"/>
    <mergeCell ref="A464:A475"/>
    <mergeCell ref="A462:B462"/>
    <mergeCell ref="A430:A441"/>
    <mergeCell ref="A394:B394"/>
    <mergeCell ref="A395:A406"/>
    <mergeCell ref="A410:B410"/>
    <mergeCell ref="A411:B411"/>
    <mergeCell ref="A326:B326"/>
    <mergeCell ref="A327:A338"/>
    <mergeCell ref="A1:N1"/>
    <mergeCell ref="A412:A423"/>
    <mergeCell ref="A428:B428"/>
    <mergeCell ref="C428:N428"/>
    <mergeCell ref="A360:B360"/>
    <mergeCell ref="A342:B342"/>
    <mergeCell ref="A308:B308"/>
    <mergeCell ref="C342:N342"/>
    <mergeCell ref="A343:B343"/>
    <mergeCell ref="A344:A355"/>
    <mergeCell ref="C410:N410"/>
    <mergeCell ref="C376:N376"/>
    <mergeCell ref="A377:B377"/>
    <mergeCell ref="A378:A389"/>
    <mergeCell ref="A393:B393"/>
    <mergeCell ref="C393:N393"/>
    <mergeCell ref="A240:B240"/>
    <mergeCell ref="C240:N240"/>
    <mergeCell ref="A241:B241"/>
    <mergeCell ref="A242:A253"/>
    <mergeCell ref="A447:A458"/>
    <mergeCell ref="A257:B257"/>
    <mergeCell ref="C257:N257"/>
    <mergeCell ref="A258:B258"/>
    <mergeCell ref="A259:A270"/>
    <mergeCell ref="A274:B274"/>
    <mergeCell ref="C274:N274"/>
    <mergeCell ref="A275:B275"/>
    <mergeCell ref="A276:A287"/>
    <mergeCell ref="A291:B291"/>
    <mergeCell ref="C291:N291"/>
    <mergeCell ref="A292:B292"/>
    <mergeCell ref="A359:B359"/>
    <mergeCell ref="C359:N359"/>
    <mergeCell ref="A429:B429"/>
    <mergeCell ref="A225:A236"/>
    <mergeCell ref="A445:B445"/>
    <mergeCell ref="C445:N445"/>
    <mergeCell ref="A446:B446"/>
    <mergeCell ref="A293:A304"/>
    <mergeCell ref="C308:N308"/>
    <mergeCell ref="A309:B309"/>
    <mergeCell ref="A310:A321"/>
    <mergeCell ref="A325:B325"/>
    <mergeCell ref="C325:N325"/>
    <mergeCell ref="A361:A372"/>
    <mergeCell ref="A376:B376"/>
    <mergeCell ref="A190:B190"/>
    <mergeCell ref="A191:A202"/>
    <mergeCell ref="A206:B206"/>
    <mergeCell ref="C206:N206"/>
    <mergeCell ref="A207:B207"/>
    <mergeCell ref="A208:A219"/>
    <mergeCell ref="A223:B223"/>
    <mergeCell ref="C223:N223"/>
    <mergeCell ref="A224:B224"/>
    <mergeCell ref="A155:B155"/>
    <mergeCell ref="C155:N155"/>
    <mergeCell ref="A156:B156"/>
    <mergeCell ref="A157:A168"/>
    <mergeCell ref="A172:B172"/>
    <mergeCell ref="C172:N172"/>
    <mergeCell ref="A173:B173"/>
    <mergeCell ref="A174:A185"/>
    <mergeCell ref="A189:B189"/>
    <mergeCell ref="C189:N189"/>
    <mergeCell ref="A106:A117"/>
    <mergeCell ref="A121:B121"/>
    <mergeCell ref="C121:N121"/>
    <mergeCell ref="A122:B122"/>
    <mergeCell ref="A123:A134"/>
    <mergeCell ref="A138:B138"/>
    <mergeCell ref="C138:N138"/>
    <mergeCell ref="A139:B139"/>
    <mergeCell ref="A140:A151"/>
    <mergeCell ref="A71:B71"/>
    <mergeCell ref="A72:A83"/>
    <mergeCell ref="A87:B87"/>
    <mergeCell ref="C87:N87"/>
    <mergeCell ref="A88:B88"/>
    <mergeCell ref="A89:A100"/>
    <mergeCell ref="A104:B104"/>
    <mergeCell ref="C104:N104"/>
    <mergeCell ref="A105:B105"/>
    <mergeCell ref="A37:B37"/>
    <mergeCell ref="C37:N37"/>
    <mergeCell ref="A38:B38"/>
    <mergeCell ref="A39:A50"/>
    <mergeCell ref="A53:B53"/>
    <mergeCell ref="C53:N53"/>
    <mergeCell ref="A54:B54"/>
    <mergeCell ref="A55:A66"/>
    <mergeCell ref="A70:B70"/>
    <mergeCell ref="C70:N70"/>
    <mergeCell ref="R6:S6"/>
    <mergeCell ref="A3:B3"/>
    <mergeCell ref="C3:N3"/>
    <mergeCell ref="A4:B4"/>
    <mergeCell ref="A5:A16"/>
    <mergeCell ref="A20:B20"/>
    <mergeCell ref="C20:N20"/>
    <mergeCell ref="A21:B21"/>
    <mergeCell ref="A22:A3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Zeros="0" zoomScale="85" zoomScaleNormal="85" workbookViewId="0">
      <selection activeCell="S20" sqref="S20"/>
    </sheetView>
  </sheetViews>
  <sheetFormatPr baseColWidth="10" defaultRowHeight="15" x14ac:dyDescent="0.25"/>
  <sheetData>
    <row r="1" spans="1:14" x14ac:dyDescent="0.25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 x14ac:dyDescent="0.3"/>
    <row r="3" spans="1:14" ht="15" customHeight="1" x14ac:dyDescent="0.25">
      <c r="A3" s="22" t="s">
        <v>35</v>
      </c>
      <c r="B3" s="22"/>
      <c r="C3" s="23" t="s">
        <v>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x14ac:dyDescent="0.25">
      <c r="A4" s="24" t="s">
        <v>98</v>
      </c>
      <c r="B4" s="24"/>
      <c r="C4" s="1" t="s">
        <v>70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/>
      <c r="N4" s="1" t="s">
        <v>18</v>
      </c>
    </row>
    <row r="5" spans="1:14" ht="18" x14ac:dyDescent="0.25">
      <c r="A5" s="25" t="s">
        <v>19</v>
      </c>
      <c r="B5" s="2" t="s">
        <v>32</v>
      </c>
      <c r="C5" s="3">
        <v>371252.99780653213</v>
      </c>
      <c r="D5" s="4">
        <v>1617.6315997645272</v>
      </c>
      <c r="E5" s="4">
        <v>332115.21563026909</v>
      </c>
      <c r="F5" s="4">
        <v>0</v>
      </c>
      <c r="G5" s="4">
        <v>0.96258095153719925</v>
      </c>
      <c r="H5" s="4">
        <v>0</v>
      </c>
      <c r="I5" s="4">
        <v>5933.9924779928288</v>
      </c>
      <c r="J5" s="4">
        <v>2539.7632909942563</v>
      </c>
      <c r="K5" s="4">
        <v>0</v>
      </c>
      <c r="L5" s="3">
        <v>397807.37290020013</v>
      </c>
      <c r="M5" s="3">
        <v>0</v>
      </c>
      <c r="N5" s="3">
        <v>1111267.9362867044</v>
      </c>
    </row>
    <row r="6" spans="1:14" ht="18" x14ac:dyDescent="0.25">
      <c r="A6" s="25"/>
      <c r="B6" s="5" t="s">
        <v>33</v>
      </c>
      <c r="C6" s="6">
        <v>4541256.1335545117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65.597048194794581</v>
      </c>
      <c r="L6" s="6">
        <v>350958.7412746601</v>
      </c>
      <c r="M6" s="6">
        <v>107444.99999999999</v>
      </c>
      <c r="N6" s="6">
        <v>4999725.4718773672</v>
      </c>
    </row>
    <row r="7" spans="1:14" x14ac:dyDescent="0.25">
      <c r="A7" s="25"/>
      <c r="B7" s="2" t="s">
        <v>20</v>
      </c>
      <c r="C7" s="3">
        <v>29030.972670979474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3">
        <v>0</v>
      </c>
      <c r="M7" s="3">
        <v>0</v>
      </c>
      <c r="N7" s="3">
        <v>29030.972670979474</v>
      </c>
    </row>
    <row r="8" spans="1:14" x14ac:dyDescent="0.25">
      <c r="A8" s="25"/>
      <c r="B8" s="5" t="s">
        <v>21</v>
      </c>
      <c r="C8" s="6">
        <v>17071.499747228147</v>
      </c>
      <c r="D8" s="6">
        <v>4890.8428232326432</v>
      </c>
      <c r="E8" s="6">
        <v>11133.476219666867</v>
      </c>
      <c r="F8" s="6">
        <v>19.552427428713195</v>
      </c>
      <c r="G8" s="6">
        <v>197.62344740832094</v>
      </c>
      <c r="H8" s="6">
        <v>0</v>
      </c>
      <c r="I8" s="6">
        <v>0</v>
      </c>
      <c r="J8" s="6">
        <v>0</v>
      </c>
      <c r="K8" s="7">
        <v>0</v>
      </c>
      <c r="L8" s="6">
        <v>0</v>
      </c>
      <c r="M8" s="6">
        <v>0</v>
      </c>
      <c r="N8" s="6">
        <v>33312.994664964688</v>
      </c>
    </row>
    <row r="9" spans="1:14" ht="18" x14ac:dyDescent="0.25">
      <c r="A9" s="25"/>
      <c r="B9" s="2" t="s">
        <v>22</v>
      </c>
      <c r="C9" s="3">
        <v>1150.3040766658269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3">
        <v>0</v>
      </c>
      <c r="M9" s="3">
        <v>0</v>
      </c>
      <c r="N9" s="3">
        <v>1150.3040766658269</v>
      </c>
    </row>
    <row r="10" spans="1:14" ht="18" x14ac:dyDescent="0.25">
      <c r="A10" s="25"/>
      <c r="B10" s="5" t="s">
        <v>23</v>
      </c>
      <c r="C10" s="6">
        <v>10712.771267437443</v>
      </c>
      <c r="D10" s="6">
        <v>0</v>
      </c>
      <c r="E10" s="6">
        <v>0</v>
      </c>
      <c r="F10" s="6">
        <v>295.60239902452361</v>
      </c>
      <c r="G10" s="6">
        <v>0</v>
      </c>
      <c r="H10" s="6">
        <v>0</v>
      </c>
      <c r="I10" s="6">
        <v>0</v>
      </c>
      <c r="J10" s="6">
        <v>0</v>
      </c>
      <c r="K10" s="7">
        <v>0</v>
      </c>
      <c r="L10" s="6">
        <v>0</v>
      </c>
      <c r="M10" s="6">
        <v>0</v>
      </c>
      <c r="N10" s="6">
        <v>11008.373666461966</v>
      </c>
    </row>
    <row r="11" spans="1:14" ht="18" x14ac:dyDescent="0.25">
      <c r="A11" s="25"/>
      <c r="B11" s="2" t="s">
        <v>24</v>
      </c>
      <c r="C11" s="3">
        <v>217706.84704864741</v>
      </c>
      <c r="D11" s="4">
        <v>90081.060164316819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3">
        <v>307787.90721296426</v>
      </c>
    </row>
    <row r="12" spans="1:14" ht="18" x14ac:dyDescent="0.25">
      <c r="A12" s="25"/>
      <c r="B12" s="5" t="s">
        <v>25</v>
      </c>
      <c r="C12" s="6">
        <v>2193.9965846209875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7">
        <v>0</v>
      </c>
      <c r="L12" s="6">
        <v>0</v>
      </c>
      <c r="M12" s="6">
        <v>0</v>
      </c>
      <c r="N12" s="6">
        <v>2193.9965846209875</v>
      </c>
    </row>
    <row r="13" spans="1:14" ht="18" x14ac:dyDescent="0.25">
      <c r="A13" s="25"/>
      <c r="B13" s="2" t="s">
        <v>26</v>
      </c>
      <c r="C13" s="3">
        <v>610.73221616669935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0</v>
      </c>
      <c r="M13" s="3">
        <v>0</v>
      </c>
      <c r="N13" s="3">
        <v>610.73221616669935</v>
      </c>
    </row>
    <row r="14" spans="1:14" ht="18" x14ac:dyDescent="0.25">
      <c r="A14" s="25"/>
      <c r="B14" s="5" t="s">
        <v>27</v>
      </c>
      <c r="C14" s="6">
        <v>956717.30304706877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10.808551459353257</v>
      </c>
      <c r="L14" s="6">
        <v>46.920846887255514</v>
      </c>
      <c r="M14" s="6">
        <v>0</v>
      </c>
      <c r="N14" s="6">
        <v>956775.03244541539</v>
      </c>
    </row>
    <row r="15" spans="1:14" ht="18" x14ac:dyDescent="0.25">
      <c r="A15" s="25"/>
      <c r="B15" s="2" t="s">
        <v>28</v>
      </c>
      <c r="C15" s="3">
        <v>8770.2626790759095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0</v>
      </c>
      <c r="M15" s="3">
        <v>0</v>
      </c>
      <c r="N15" s="3">
        <v>8770.2626790759095</v>
      </c>
    </row>
    <row r="16" spans="1:14" ht="15.75" thickBot="1" x14ac:dyDescent="0.3">
      <c r="A16" s="26"/>
      <c r="B16" s="8" t="s">
        <v>18</v>
      </c>
      <c r="C16" s="9">
        <v>6156473.8206989346</v>
      </c>
      <c r="D16" s="9">
        <v>96589.534587313989</v>
      </c>
      <c r="E16" s="9">
        <v>343248.69184993597</v>
      </c>
      <c r="F16" s="9">
        <v>315.15482645323681</v>
      </c>
      <c r="G16" s="9">
        <v>198.58602835985815</v>
      </c>
      <c r="H16" s="9">
        <v>0</v>
      </c>
      <c r="I16" s="9">
        <v>5933.9924779928288</v>
      </c>
      <c r="J16" s="9">
        <v>2539.7632909942563</v>
      </c>
      <c r="K16" s="9">
        <v>76.405599654147835</v>
      </c>
      <c r="L16" s="9">
        <v>748813.03502174758</v>
      </c>
      <c r="M16" s="9">
        <v>107444.99999999999</v>
      </c>
      <c r="N16" s="9">
        <v>7461633.984381387</v>
      </c>
    </row>
    <row r="19" spans="1:14" ht="15.75" thickBot="1" x14ac:dyDescent="0.3"/>
    <row r="20" spans="1:14" ht="15" customHeight="1" x14ac:dyDescent="0.25">
      <c r="A20" s="22" t="s">
        <v>36</v>
      </c>
      <c r="B20" s="22"/>
      <c r="C20" s="23" t="s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8" x14ac:dyDescent="0.25">
      <c r="A21" s="24" t="s">
        <v>29</v>
      </c>
      <c r="B21" s="24"/>
      <c r="C21" s="1" t="s">
        <v>70</v>
      </c>
      <c r="D21" s="1" t="s">
        <v>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1" t="s">
        <v>15</v>
      </c>
      <c r="K21" s="1" t="s">
        <v>16</v>
      </c>
      <c r="L21" s="1" t="s">
        <v>17</v>
      </c>
      <c r="M21" s="1" t="s">
        <v>97</v>
      </c>
      <c r="N21" s="1" t="s">
        <v>18</v>
      </c>
    </row>
    <row r="22" spans="1:14" ht="15" customHeight="1" x14ac:dyDescent="0.25">
      <c r="A22" s="25" t="s">
        <v>19</v>
      </c>
      <c r="B22" s="2" t="s">
        <v>33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68087.687851417344</v>
      </c>
      <c r="M22" s="19">
        <v>0</v>
      </c>
      <c r="N22" s="19">
        <v>68087.687851417344</v>
      </c>
    </row>
    <row r="23" spans="1:14" ht="15.75" thickBot="1" x14ac:dyDescent="0.3">
      <c r="A23" s="26"/>
      <c r="B23" s="8" t="s">
        <v>18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68087.687851417344</v>
      </c>
      <c r="M23" s="9">
        <v>0</v>
      </c>
      <c r="N23" s="9">
        <v>68087.687851417344</v>
      </c>
    </row>
    <row r="26" spans="1:14" ht="15.75" thickBot="1" x14ac:dyDescent="0.3"/>
    <row r="27" spans="1:14" ht="15" customHeight="1" x14ac:dyDescent="0.25">
      <c r="A27" s="22" t="s">
        <v>38</v>
      </c>
      <c r="B27" s="22"/>
      <c r="C27" s="23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8" x14ac:dyDescent="0.25">
      <c r="A28" s="24" t="s">
        <v>29</v>
      </c>
      <c r="B28" s="24"/>
      <c r="C28" s="1" t="s">
        <v>70</v>
      </c>
      <c r="D28" s="1" t="s">
        <v>9</v>
      </c>
      <c r="E28" s="1" t="s">
        <v>10</v>
      </c>
      <c r="F28" s="1" t="s">
        <v>11</v>
      </c>
      <c r="G28" s="1" t="s">
        <v>12</v>
      </c>
      <c r="H28" s="1" t="s">
        <v>13</v>
      </c>
      <c r="I28" s="1" t="s">
        <v>14</v>
      </c>
      <c r="J28" s="1" t="s">
        <v>15</v>
      </c>
      <c r="K28" s="1" t="s">
        <v>16</v>
      </c>
      <c r="L28" s="1" t="s">
        <v>17</v>
      </c>
      <c r="M28" s="1" t="s">
        <v>97</v>
      </c>
      <c r="N28" s="1" t="s">
        <v>18</v>
      </c>
    </row>
    <row r="29" spans="1:14" ht="18" x14ac:dyDescent="0.25">
      <c r="A29" s="25" t="s">
        <v>19</v>
      </c>
      <c r="B29" s="2" t="s">
        <v>33</v>
      </c>
      <c r="C29" s="19">
        <v>0</v>
      </c>
      <c r="D29" s="19">
        <v>0</v>
      </c>
      <c r="E29" s="19">
        <v>39701.26694266167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10824.779834457127</v>
      </c>
      <c r="M29" s="19">
        <v>0</v>
      </c>
      <c r="N29" s="19">
        <v>50526.046777118798</v>
      </c>
    </row>
    <row r="30" spans="1:14" ht="15.75" thickBot="1" x14ac:dyDescent="0.3">
      <c r="A30" s="26"/>
      <c r="B30" s="8" t="s">
        <v>18</v>
      </c>
      <c r="C30" s="9">
        <v>0</v>
      </c>
      <c r="D30" s="9">
        <v>0</v>
      </c>
      <c r="E30" s="9">
        <v>39701.26694266167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10824.779834457127</v>
      </c>
      <c r="M30" s="9">
        <v>0</v>
      </c>
      <c r="N30" s="9">
        <v>50526.046777118798</v>
      </c>
    </row>
  </sheetData>
  <mergeCells count="13">
    <mergeCell ref="A28:B28"/>
    <mergeCell ref="A29:A30"/>
    <mergeCell ref="A20:B20"/>
    <mergeCell ref="C20:N20"/>
    <mergeCell ref="A21:B21"/>
    <mergeCell ref="A22:A23"/>
    <mergeCell ref="A27:B27"/>
    <mergeCell ref="C27:N27"/>
    <mergeCell ref="A1:N1"/>
    <mergeCell ref="A3:B3"/>
    <mergeCell ref="C3:N3"/>
    <mergeCell ref="A4:B4"/>
    <mergeCell ref="A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TONELADAS</vt:lpstr>
      <vt:lpstr>Nac-Urb-Rur</vt:lpstr>
      <vt:lpstr>RNAT</vt:lpstr>
      <vt:lpstr>ZGEO</vt:lpstr>
      <vt:lpstr>DEPTO</vt:lpstr>
      <vt:lpstr>SUBSECTORES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2016-07-26T12:21:58Z</dcterms:modified>
</cp:coreProperties>
</file>